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<sst xmlns="http://schemas.openxmlformats.org/spreadsheetml/2006/main" uniqueCount="14695">
  <si>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</si>
  <si>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</si>
  <si>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</si>
  <si>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</si>
  <si>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</si>
  <si>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</si>
  <si>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</si>
  <si>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</si>
  <si>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</si>
  <si>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</si>
  <si>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</si>
  <si>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</si>
  <si>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</si>
  <si>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</si>
  <si>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</si>
  <si>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</si>
  <si>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</si>
  <si>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</si>
  <si>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</si>
  <si>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</si>
  <si>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</si>
  <si>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</si>
  <si>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</si>
  <si>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</si>
  <si>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</si>
  <si>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</si>
  <si>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</si>
  <si>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</si>
  <si>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</si>
  <si>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</si>
  <si>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</si>
  <si>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</si>
  <si>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</si>
  <si>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</si>
  <si>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</si>
  <si>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</si>
  <si>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</si>
  <si>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</si>
  <si>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</si>
  <si>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</si>
  <si>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</si>
  <si>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</si>
  <si>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</si>
  <si>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</si>
  <si>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</si>
  <si>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</si>
  <si>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</si>
  <si>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</si>
  <si>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</si>
  <si>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</si>
  <si>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</si>
  <si>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</si>
  <si>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</si>
  <si>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</si>
  <si>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</si>
  <si>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</si>
  <si>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</si>
  <si>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</si>
  <si>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</si>
  <si>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</si>
  <si>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</si>
  <si>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</si>
  <si>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</si>
  <si>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</si>
  <si>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</si>
  <si>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</si>
  <si>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</si>
  <si>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</si>
  <si>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</si>
  <si>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</si>
  <si>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</si>
  <si>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</si>
  <si>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</si>
  <si>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</si>
  <si>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</si>
  <si>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</si>
  <si>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</si>
  <si>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</si>
  <si>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</si>
  <si>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</si>
  <si>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</si>
  <si>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</si>
  <si>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</si>
  <si>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</si>
  <si>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</si>
  <si>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</si>
  <si>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</si>
  <si>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</si>
  <si>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</si>
  <si>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</si>
  <si>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</si>
  <si>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</si>
  <si>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</si>
  <si>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</si>
  <si>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</si>
  <si>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</si>
  <si>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</si>
  <si>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</si>
  <si>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</si>
  <si>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</si>
  <si>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</si>
  <si>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</si>
  <si>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</si>
  <si>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</si>
  <si>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</si>
  <si>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</si>
  <si>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</si>
  <si>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</si>
  <si>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</si>
  <si>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</si>
  <si>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</si>
  <si>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</si>
  <si>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</si>
  <si>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</si>
  <si>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</si>
  <si>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</si>
  <si>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</si>
  <si>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</si>
  <si>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</si>
  <si>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</si>
  <si>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</si>
  <si>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</si>
  <si>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</si>
  <si>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</si>
  <si>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</si>
  <si>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</si>
  <si>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</si>
  <si>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</si>
  <si>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</si>
  <si>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</si>
  <si>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</si>
  <si>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</si>
  <si>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</si>
  <si>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</si>
  <si>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</si>
  <si>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</si>
  <si>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</si>
  <si>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</si>
  <si>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</si>
  <si>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</si>
  <si>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</si>
  <si>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</si>
  <si>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</si>
  <si>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</si>
  <si>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</si>
  <si>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</si>
  <si>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</si>
  <si>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</si>
  <si>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</si>
  <si>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</si>
  <si>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</si>
  <si>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</si>
  <si>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</si>
  <si>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</si>
  <si>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</si>
  <si>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</si>
  <si>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</si>
  <si>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</si>
  <si>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</si>
  <si>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</si>
  <si>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</si>
  <si>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</si>
  <si>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</si>
  <si>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</si>
  <si>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</si>
  <si>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</si>
  <si>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</si>
  <si>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</si>
  <si>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</si>
  <si>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</si>
  <si>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</si>
  <si>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</si>
  <si>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</si>
  <si>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</si>
  <si>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</si>
  <si>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</si>
  <si>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</si>
  <si>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</si>
  <si>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</si>
  <si>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</si>
  <si>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</si>
  <si>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</si>
  <si>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</si>
  <si>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</si>
  <si>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</si>
  <si>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</si>
  <si>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</si>
  <si>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</si>
  <si>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</si>
  <si>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</si>
  <si>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</si>
  <si>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</si>
  <si>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</si>
  <si>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</si>
  <si>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</si>
  <si>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</si>
  <si>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</si>
  <si>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</si>
  <si>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</si>
  <si>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</si>
  <si>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</si>
  <si>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</si>
  <si>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</si>
  <si>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</si>
  <si>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</si>
  <si>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</si>
  <si>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</si>
  <si>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</si>
  <si>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</si>
  <si>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</si>
  <si>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</si>
  <si>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</si>
  <si>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</si>
  <si>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</si>
  <si>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</si>
  <si>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</si>
  <si>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</si>
  <si>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</si>
  <si>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</si>
  <si>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</si>
  <si>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</si>
  <si>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</si>
  <si>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</si>
  <si>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</si>
  <si>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</si>
  <si>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</si>
  <si>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</si>
  <si>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</si>
  <si>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</si>
  <si>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</si>
  <si>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</si>
  <si>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</si>
  <si>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</si>
  <si>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</si>
  <si>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</si>
  <si>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</si>
  <si>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</si>
  <si>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</si>
  <si>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</si>
  <si>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</si>
  <si>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</si>
  <si>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</si>
  <si>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</si>
  <si>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</si>
  <si>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</si>
  <si>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</si>
  <si>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</si>
  <si>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</si>
  <si>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</si>
  <si>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</si>
  <si>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</si>
  <si>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</si>
  <si>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</si>
  <si>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</si>
  <si>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</si>
  <si>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</si>
  <si>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</si>
  <si>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</si>
  <si>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</si>
  <si>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</si>
  <si>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</si>
  <si>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</si>
  <si>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</si>
  <si>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</si>
  <si>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</si>
  <si>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</si>
  <si>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</si>
  <si>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</si>
  <si>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</si>
  <si>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</si>
  <si>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</si>
  <si>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</si>
  <si>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</si>
  <si>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</si>
  <si>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</si>
  <si>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</si>
  <si>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</si>
  <si>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</si>
  <si>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</si>
  <si>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</si>
  <si>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</si>
  <si>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</si>
  <si>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</si>
  <si>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</si>
  <si>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</si>
  <si>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</si>
  <si>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</si>
  <si>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</si>
  <si>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</si>
  <si>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</si>
  <si>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</si>
  <si>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</si>
  <si>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</si>
  <si>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</si>
  <si>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</si>
  <si>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</si>
  <si>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</si>
  <si>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</si>
  <si>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</si>
  <si>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</si>
  <si>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</si>
  <si>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</si>
  <si>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</si>
  <si>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</si>
  <si>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</si>
  <si>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</si>
  <si>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</si>
  <si>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</si>
  <si>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</si>
  <si>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</si>
  <si>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</si>
  <si>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</si>
  <si>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</si>
  <si>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</si>
  <si>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</si>
  <si>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</si>
  <si>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</si>
  <si>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</si>
  <si>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</si>
  <si>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</si>
  <si>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</si>
  <si>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</si>
  <si>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</si>
  <si>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</si>
  <si>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</si>
  <si>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</si>
  <si>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</si>
  <si>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</si>
  <si>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</si>
  <si>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</si>
  <si>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</si>
  <si>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</si>
  <si>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</si>
  <si>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</si>
  <si>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</si>
  <si>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</si>
  <si>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</si>
  <si>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</si>
  <si>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</si>
  <si>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</si>
  <si>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</si>
  <si>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</si>
  <si>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</si>
  <si>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</si>
  <si>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</si>
  <si>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</si>
  <si>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</si>
  <si>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</si>
  <si>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</si>
  <si>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</si>
  <si>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</si>
  <si>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</si>
  <si>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</si>
  <si>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</si>
  <si>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</si>
  <si>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</si>
  <si>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</si>
  <si>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</si>
  <si>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</si>
  <si>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</si>
  <si>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</si>
  <si>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</si>
  <si>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</si>
  <si>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</si>
  <si>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</si>
  <si>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</si>
  <si>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</si>
  <si>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</si>
  <si>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</si>
  <si>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</si>
  <si>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</si>
  <si>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</si>
  <si>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</si>
  <si>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</si>
  <si>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</si>
  <si>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</si>
  <si>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</si>
  <si>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</si>
  <si>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</si>
  <si>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</si>
  <si>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</si>
  <si>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</si>
  <si>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</si>
  <si>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</si>
  <si>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</si>
  <si>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</si>
  <si>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</si>
  <si>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</si>
  <si>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</si>
  <si>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</si>
  <si>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</si>
  <si>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</si>
  <si>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</si>
  <si>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</si>
  <si>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</si>
  <si>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</si>
  <si>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</si>
  <si>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</si>
  <si>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</si>
  <si>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</si>
  <si>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</si>
  <si>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</si>
  <si>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</si>
  <si>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</si>
  <si>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</si>
  <si>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</si>
  <si>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</si>
  <si>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</si>
  <si>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</si>
  <si>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</si>
  <si>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</si>
  <si>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</si>
  <si>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</si>
  <si>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</si>
  <si>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</si>
  <si>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</si>
  <si>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</si>
  <si>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</si>
  <si>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</si>
  <si>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</si>
  <si>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</si>
  <si>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</si>
  <si>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</si>
  <si>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</si>
  <si>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</si>
  <si>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</si>
  <si>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</si>
  <si>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</si>
  <si>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</si>
  <si>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</si>
  <si>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</si>
  <si>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</si>
  <si>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</si>
  <si>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</si>
  <si>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</si>
  <si>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</si>
  <si>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</si>
  <si>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</si>
  <si>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</si>
  <si>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</si>
  <si>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</si>
  <si>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</si>
  <si>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</si>
  <si>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</si>
  <si>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</si>
  <si>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</si>
  <si>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</si>
  <si>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</si>
  <si>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</si>
  <si>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</si>
  <si>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</si>
  <si>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</si>
  <si>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</si>
  <si>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</si>
  <si>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</si>
  <si>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</si>
  <si>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</si>
  <si>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</si>
  <si>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</si>
  <si>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</si>
  <si>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</si>
  <si>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</si>
  <si>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</si>
  <si>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</si>
  <si>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</si>
  <si>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</si>
  <si>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</si>
  <si>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</si>
  <si>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</si>
  <si>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</si>
  <si>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</si>
  <si>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</si>
  <si>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</si>
  <si>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</si>
  <si>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</si>
  <si>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</si>
  <si>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</si>
  <si>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</si>
  <si>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</si>
  <si>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</si>
  <si>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</si>
  <si>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</si>
  <si>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</si>
  <si>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</si>
  <si>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</si>
  <si>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</si>
  <si>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</si>
  <si>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</si>
  <si>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</si>
  <si>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</si>
  <si>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</si>
  <si>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</si>
  <si>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</si>
  <si>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</si>
  <si>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</si>
  <si>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</si>
  <si>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</si>
  <si>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</si>
  <si>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</si>
  <si>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</si>
  <si>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</si>
  <si>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</si>
  <si>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</si>
  <si>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</si>
  <si>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</si>
  <si>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</si>
  <si>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</si>
  <si>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</si>
  <si>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</si>
  <si>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</si>
  <si>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</si>
  <si>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</si>
  <si>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</si>
  <si>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</si>
  <si>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</si>
  <si>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</si>
  <si>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</si>
  <si>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</si>
  <si>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</si>
  <si>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</si>
  <si>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</si>
  <si>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</si>
  <si>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</si>
  <si>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</si>
  <si>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</si>
  <si>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</si>
  <si>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</si>
  <si>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</si>
  <si>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</si>
  <si>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</si>
  <si>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</si>
  <si>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</si>
  <si>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</si>
  <si>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</si>
  <si>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</si>
  <si>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</si>
  <si>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</si>
  <si>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</si>
  <si>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</si>
  <si>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</si>
  <si>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</si>
  <si>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</si>
  <si>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</si>
  <si>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</si>
  <si>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</si>
  <si>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</si>
  <si>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</si>
  <si>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</si>
  <si>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</si>
  <si>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</si>
  <si>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</si>
  <si>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</si>
  <si>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</si>
  <si>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</si>
  <si>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</si>
  <si>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</si>
  <si>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</si>
  <si>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</si>
  <si>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</si>
  <si>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</si>
  <si>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</si>
  <si>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</si>
  <si>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</si>
  <si>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</si>
  <si>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</si>
  <si>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</si>
  <si>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</si>
  <si>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</si>
  <si>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</si>
  <si>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</si>
  <si>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</si>
  <si>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</si>
  <si>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</si>
  <si>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</si>
  <si>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</si>
  <si>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</si>
  <si>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</si>
  <si>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</si>
  <si>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</si>
  <si>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</si>
  <si>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</si>
  <si>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</si>
  <si>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</si>
  <si>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</si>
  <si>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</si>
  <si>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</si>
  <si>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</si>
  <si>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</si>
  <si>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</si>
  <si>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</si>
  <si>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</si>
  <si>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</si>
  <si>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</si>
  <si>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</si>
  <si>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</si>
  <si>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</si>
  <si>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</si>
  <si>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</si>
  <si>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</si>
  <si>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</si>
  <si>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</si>
  <si>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</si>
  <si>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</si>
  <si>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</si>
  <si>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</si>
  <si>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</si>
  <si>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</si>
  <si>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</si>
  <si>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</si>
  <si>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</si>
  <si>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</si>
  <si>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</si>
  <si>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</si>
  <si>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</si>
  <si>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</si>
  <si>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</si>
  <si>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</si>
  <si>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</si>
  <si>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</si>
  <si>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</si>
  <si>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</si>
  <si>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</si>
  <si>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</si>
  <si>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</si>
  <si>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</si>
  <si>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</si>
  <si>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</si>
  <si>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</si>
  <si>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</si>
  <si>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</si>
  <si>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</si>
  <si>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</si>
  <si>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</si>
  <si>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</si>
  <si>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</si>
  <si>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</si>
  <si>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</si>
  <si>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</si>
  <si>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</si>
  <si>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</si>
  <si>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</si>
  <si>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</si>
  <si>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</si>
  <si>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</si>
  <si>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</si>
  <si>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</si>
  <si>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</si>
  <si>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</si>
  <si>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</si>
  <si>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</si>
  <si>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</si>
  <si>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</si>
  <si>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</si>
  <si>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</si>
  <si>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</si>
  <si>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</si>
  <si>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</si>
  <si>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</si>
  <si>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</si>
  <si>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</si>
  <si>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</si>
  <si>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</si>
  <si>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</si>
  <si>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</si>
  <si>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</si>
  <si>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</si>
  <si>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</si>
  <si>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</si>
  <si>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</si>
  <si>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</si>
  <si>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</si>
  <si>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</si>
  <si>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</si>
  <si>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</si>
  <si>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</si>
  <si>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</si>
  <si>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</si>
  <si>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</si>
  <si>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</si>
  <si>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</si>
  <si>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</si>
  <si>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</si>
  <si>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</si>
  <si>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</si>
  <si>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</si>
  <si>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</si>
  <si>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</si>
  <si>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</si>
  <si>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</si>
  <si>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</si>
  <si>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</si>
  <si>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</si>
  <si>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</si>
  <si>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</si>
  <si>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</si>
  <si>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</si>
  <si>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</si>
  <si>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</si>
  <si>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</si>
  <si>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</si>
  <si>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</si>
  <si>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</si>
  <si>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</si>
  <si>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</si>
  <si>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</si>
  <si>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</si>
  <si>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</si>
  <si>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</si>
  <si>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</si>
  <si>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</si>
  <si>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</si>
  <si>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</si>
  <si>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</si>
  <si>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</si>
  <si>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</si>
  <si>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</si>
  <si>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</si>
  <si>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</si>
  <si>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</si>
  <si>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</si>
  <si>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</si>
  <si>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</si>
  <si>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</si>
  <si>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</si>
  <si>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</si>
  <si>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</si>
  <si>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</si>
  <si>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</si>
  <si>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</si>
  <si>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</si>
  <si>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</si>
  <si>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</si>
  <si>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</si>
  <si>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</si>
  <si>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</si>
  <si>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</si>
  <si>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</si>
  <si>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</si>
  <si>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</si>
  <si>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</si>
  <si>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</si>
  <si>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</si>
  <si>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</si>
  <si>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</si>
  <si>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</si>
  <si>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</si>
  <si>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</si>
  <si>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</si>
  <si>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</si>
  <si>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</si>
  <si>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</si>
  <si>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</si>
  <si>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</si>
  <si>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</si>
  <si>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</si>
  <si>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</si>
  <si>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</si>
  <si>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</si>
  <si>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</si>
  <si>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</si>
  <si>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</si>
  <si>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</si>
  <si>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</si>
  <si>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</si>
  <si>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</si>
  <si>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</si>
  <si>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</si>
  <si>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</si>
  <si>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</si>
  <si>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</si>
  <si>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</si>
  <si>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</si>
  <si>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</si>
  <si>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</si>
  <si>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</si>
  <si>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</si>
  <si>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</si>
  <si>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</si>
  <si>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</si>
  <si>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</si>
  <si>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</si>
  <si>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</si>
  <si>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</si>
  <si>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</si>
  <si>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</si>
  <si>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</si>
  <si>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</si>
  <si>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</si>
  <si>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</si>
  <si>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</si>
  <si>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</si>
  <si>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</si>
  <si>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</si>
  <si>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</si>
  <si>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</si>
  <si>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</si>
  <si>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</si>
  <si>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</si>
  <si>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</si>
  <si>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</si>
  <si>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</si>
  <si>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</si>
  <si>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</si>
  <si>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</si>
  <si>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</si>
  <si>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</si>
  <si>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</si>
  <si>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</si>
  <si>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</si>
  <si>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</si>
  <si>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</si>
  <si>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</si>
  <si>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</si>
  <si>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</si>
  <si>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</si>
  <si>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</si>
  <si>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</si>
  <si>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</si>
  <si>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</si>
  <si>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</si>
  <si>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</si>
  <si>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</si>
  <si>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</si>
  <si>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</si>
  <si>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</si>
  <si>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</si>
  <si>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</si>
  <si>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</si>
  <si>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</si>
  <si>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</si>
  <si>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</si>
  <si>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</si>
  <si>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</si>
  <si>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</si>
  <si>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</si>
  <si>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</si>
  <si>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</si>
  <si>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</si>
  <si>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</si>
  <si>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</si>
  <si>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</si>
  <si>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</si>
  <si>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</si>
  <si>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</si>
  <si>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</si>
  <si>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</si>
  <si>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</si>
  <si>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</si>
  <si>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</si>
  <si>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</si>
  <si>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</si>
  <si>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</si>
  <si>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</si>
  <si>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</si>
  <si>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</si>
  <si>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</si>
  <si>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</si>
  <si>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</si>
  <si>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</si>
  <si>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</si>
  <si>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</si>
  <si>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</si>
  <si>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</si>
  <si>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</si>
  <si>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</si>
  <si>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</si>
  <si>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</si>
  <si>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</si>
  <si>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</si>
  <si>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</si>
  <si>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</si>
  <si>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</si>
  <si>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</si>
  <si>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</si>
  <si>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</si>
  <si>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</si>
  <si>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</si>
  <si>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</si>
  <si>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</si>
  <si>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</si>
  <si>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</si>
  <si>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</si>
  <si>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</si>
  <si>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</si>
  <si>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</si>
  <si>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</si>
  <si>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</si>
  <si>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</si>
  <si>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</si>
  <si>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</si>
  <si>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</si>
  <si>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</si>
  <si>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</si>
  <si>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</si>
  <si>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</si>
  <si>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</si>
  <si>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</si>
  <si>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</si>
  <si>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</si>
  <si>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</si>
  <si>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</si>
  <si>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</si>
  <si>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</si>
  <si>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</si>
  <si>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</si>
  <si>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</si>
  <si>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</si>
  <si>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</si>
  <si>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</si>
  <si>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</si>
  <si>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</si>
  <si>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</si>
  <si>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</si>
  <si>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</si>
  <si>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</si>
  <si>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</si>
  <si>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</si>
  <si>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</si>
  <si>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</si>
  <si>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</si>
  <si>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</si>
  <si>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</si>
  <si>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</si>
  <si>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</si>
  <si>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</si>
  <si>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</si>
  <si>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</si>
  <si>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</si>
  <si>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</si>
  <si>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</si>
  <si>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</si>
  <si>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</si>
  <si>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</si>
  <si>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</si>
  <si>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</si>
  <si>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</si>
  <si>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</si>
  <si>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</si>
  <si>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</si>
  <si>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</si>
  <si>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</si>
  <si>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</si>
  <si>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</si>
  <si>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</si>
  <si>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</si>
  <si>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</si>
  <si>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</si>
  <si>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</si>
  <si>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</si>
  <si>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</si>
  <si>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</si>
  <si>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</si>
  <si>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</si>
  <si>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</si>
  <si>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</si>
  <si>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</si>
  <si>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</si>
  <si>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</si>
  <si>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</si>
  <si>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</si>
  <si>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</si>
  <si>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</si>
  <si>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</si>
  <si>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</si>
  <si>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</si>
  <si>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</si>
  <si>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</si>
  <si>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</si>
  <si>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</si>
  <si>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</si>
  <si>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</si>
  <si>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</si>
  <si>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</si>
  <si>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</si>
  <si>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</si>
  <si>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</si>
  <si>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</si>
  <si>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</si>
  <si>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</si>
  <si>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</si>
  <si>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</si>
  <si>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</si>
  <si>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</si>
  <si>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</si>
  <si>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</si>
  <si>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</si>
  <si>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</si>
  <si>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</si>
  <si>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</si>
  <si>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</si>
  <si>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</si>
  <si>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</si>
  <si>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</si>
  <si>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</si>
  <si>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</si>
  <si>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</si>
  <si>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</si>
  <si>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</si>
  <si>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</si>
  <si>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</si>
  <si>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</si>
  <si>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</si>
  <si>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</si>
  <si>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</si>
  <si>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</si>
  <si>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</si>
  <si>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</si>
  <si>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</si>
  <si>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</si>
  <si>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</si>
  <si>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</si>
  <si>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</si>
  <si>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</si>
  <si>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</si>
  <si>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</si>
  <si>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</si>
  <si>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</si>
  <si>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</si>
  <si>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</si>
  <si>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</si>
  <si>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</si>
  <si>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</si>
  <si>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</si>
  <si>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</si>
  <si>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</si>
  <si>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</si>
  <si>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</si>
  <si>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</si>
  <si>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</si>
  <si>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</si>
  <si>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</si>
  <si>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</si>
  <si>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</si>
  <si>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</si>
  <si>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</si>
  <si>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</si>
  <si>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</si>
  <si>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</si>
  <si>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</si>
  <si>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</si>
  <si>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</si>
  <si>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</si>
  <si>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</si>
  <si>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</si>
  <si>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</si>
  <si>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</si>
  <si>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</si>
  <si>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</si>
  <si>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</si>
  <si>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</si>
  <si>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</si>
  <si>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</si>
  <si>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</si>
  <si>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</si>
  <si>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</si>
  <si>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</si>
  <si>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</si>
  <si>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</si>
  <si>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</si>
  <si>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</si>
  <si>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</si>
  <si>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</si>
  <si>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</si>
  <si>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</si>
  <si>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</si>
  <si>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</si>
  <si>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</si>
  <si>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</si>
  <si>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</si>
  <si>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</si>
  <si>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</si>
  <si>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</si>
  <si>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</si>
  <si>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</si>
  <si>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</si>
  <si>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</si>
  <si>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</si>
  <si>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</si>
  <si>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</si>
  <si>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</si>
  <si>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</si>
  <si>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</si>
  <si>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</si>
  <si>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</si>
  <si>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</si>
  <si>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</si>
  <si>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</si>
  <si>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</si>
  <si>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</si>
  <si>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</si>
  <si>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</si>
  <si>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</si>
  <si>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</si>
  <si>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</si>
  <si>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</si>
  <si>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</si>
  <si>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</si>
  <si>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</si>
  <si>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</si>
  <si>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</si>
  <si>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</si>
  <si>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</si>
  <si>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</si>
  <si>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</si>
  <si>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</si>
  <si>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</si>
  <si>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</si>
  <si>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</si>
  <si>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</si>
  <si>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</si>
  <si>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</si>
  <si>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</si>
  <si>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</si>
  <si>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</si>
  <si>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</si>
  <si>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</si>
  <si>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</si>
  <si>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</si>
  <si>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</si>
  <si>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</si>
  <si>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</si>
  <si>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</si>
  <si>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</si>
  <si>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</si>
  <si>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</si>
  <si>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</si>
  <si>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</si>
  <si>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</si>
  <si>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</si>
  <si>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</si>
  <si>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</si>
  <si>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</si>
  <si>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</si>
  <si>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</si>
  <si>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</si>
  <si>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</si>
  <si>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</si>
  <si>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</si>
  <si>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</si>
  <si>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</si>
  <si>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</si>
  <si>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</si>
  <si>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</si>
  <si>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</si>
  <si>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</si>
  <si>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</si>
  <si>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</si>
  <si>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</si>
  <si>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</si>
  <si>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</si>
  <si>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</si>
  <si>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</si>
  <si>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</si>
  <si>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</si>
  <si>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</si>
  <si>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</si>
  <si>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</si>
  <si>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</si>
  <si>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</si>
  <si>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</si>
  <si>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</si>
  <si>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</si>
  <si>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</si>
  <si>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</si>
  <si>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</si>
  <si>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</si>
  <si>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</si>
  <si>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</si>
  <si>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</si>
  <si>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</si>
  <si>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</si>
  <si>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</si>
  <si>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</si>
  <si>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</si>
  <si>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</si>
  <si>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</si>
  <si>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</si>
  <si>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</si>
  <si>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</si>
  <si>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</si>
  <si>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</si>
  <si>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</si>
  <si>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</si>
  <si>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</si>
  <si>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</si>
  <si>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</si>
  <si>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</si>
  <si>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</si>
  <si>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</si>
  <si>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</si>
  <si>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</si>
  <si>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</si>
  <si>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</si>
  <si>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</si>
  <si>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</si>
  <si>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</si>
  <si>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</si>
  <si>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</si>
  <si>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</si>
  <si>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</si>
  <si>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</si>
  <si>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</si>
  <si>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</si>
  <si>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</si>
  <si>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</si>
  <si>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</si>
  <si>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</si>
  <si>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</si>
  <si>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</si>
  <si>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</si>
  <si>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</si>
  <si>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</si>
  <si>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</si>
  <si>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</si>
  <si>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</si>
  <si>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</si>
  <si>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</si>
  <si>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</si>
  <si>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</si>
  <si>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</si>
  <si>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</si>
  <si>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</si>
  <si>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</si>
  <si>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</si>
  <si>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</si>
  <si>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</si>
  <si>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</si>
  <si>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</si>
  <si>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</si>
  <si>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</si>
  <si>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</si>
  <si>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</si>
  <si>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</si>
  <si>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</si>
  <si>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</si>
  <si>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</si>
  <si>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</si>
  <si>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</si>
  <si>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</si>
  <si>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</si>
  <si>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</si>
  <si>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</si>
  <si>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</si>
  <si>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</si>
  <si>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</si>
  <si>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</si>
  <si>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</si>
  <si>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</si>
  <si>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</si>
  <si>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</si>
  <si>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</si>
  <si>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</si>
  <si>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</si>
  <si>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</si>
  <si>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</si>
  <si>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</si>
  <si>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</si>
  <si>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</si>
  <si>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</si>
  <si>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</si>
  <si>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</si>
  <si>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</si>
  <si>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</si>
  <si>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</si>
  <si>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</si>
  <si>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</si>
  <si>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</si>
  <si>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</si>
  <si>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</si>
  <si>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</si>
  <si>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</si>
  <si>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</si>
  <si>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</si>
  <si>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</si>
  <si>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</si>
  <si>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</si>
  <si>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</si>
  <si>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</si>
  <si>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</si>
  <si>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</si>
  <si>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</si>
  <si>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</si>
  <si>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</si>
  <si>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</si>
  <si>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</si>
  <si>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</si>
  <si>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</si>
  <si>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</si>
  <si>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</si>
  <si>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</si>
  <si>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</si>
  <si>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</si>
  <si>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</si>
  <si>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</si>
  <si>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</si>
  <si>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</si>
  <si>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</si>
  <si>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</si>
  <si>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</si>
  <si>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</si>
  <si>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</si>
  <si>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</si>
  <si>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</si>
  <si>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</si>
  <si>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</si>
  <si>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</si>
  <si>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</si>
  <si>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</si>
  <si>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</si>
  <si>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</si>
  <si>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</si>
  <si>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</si>
  <si>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</si>
  <si>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</si>
  <si>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</si>
  <si>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</si>
  <si>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</si>
  <si>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</si>
  <si>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</si>
  <si>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</si>
  <si>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</si>
  <si>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</si>
  <si>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</si>
  <si>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</si>
  <si>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</si>
  <si>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</si>
  <si>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</si>
  <si>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</si>
  <si>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</si>
  <si>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</si>
  <si>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</si>
  <si>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</si>
  <si>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</si>
  <si>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</si>
  <si>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</si>
  <si>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</si>
  <si>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</si>
  <si>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</si>
  <si>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</si>
  <si>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</si>
  <si>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</si>
  <si>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</si>
  <si>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</si>
  <si>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</si>
  <si>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</si>
  <si>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</si>
  <si>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</si>
  <si>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</si>
  <si>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</si>
  <si>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</si>
  <si>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</si>
  <si>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</si>
  <si>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</si>
  <si>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</si>
  <si>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</si>
  <si>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</si>
  <si>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</si>
  <si>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</si>
  <si>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</si>
  <si>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</si>
  <si>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</si>
  <si>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</si>
  <si>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</si>
  <si>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</si>
  <si>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</si>
  <si>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</si>
  <si>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</si>
  <si>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</si>
  <si>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</si>
  <si>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</si>
  <si>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</si>
  <si>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</si>
  <si>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</si>
  <si>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</si>
  <si>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</si>
  <si>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</si>
  <si>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</si>
  <si>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</si>
  <si>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</si>
  <si>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</si>
  <si>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</si>
  <si>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</si>
  <si>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</si>
  <si>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</si>
  <si>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</si>
  <si>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</si>
  <si>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</si>
  <si>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</si>
  <si>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</si>
  <si>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</si>
  <si>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</si>
  <si>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</si>
  <si>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</si>
  <si>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</si>
  <si>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</si>
  <si>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</si>
  <si>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</si>
  <si>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</si>
  <si>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</si>
  <si>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</si>
  <si>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</si>
  <si>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</si>
  <si>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</si>
  <si>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</si>
  <si>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</si>
  <si>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</si>
  <si>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</si>
  <si>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</si>
  <si>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</si>
  <si>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</si>
  <si>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</si>
  <si>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</si>
  <si>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</si>
  <si>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</si>
  <si>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</si>
  <si>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</si>
  <si>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</si>
  <si>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</si>
  <si>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</si>
  <si>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</si>
  <si>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</si>
  <si>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</si>
  <si>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</si>
  <si>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</si>
  <si>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</si>
  <si>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</si>
  <si>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</si>
  <si>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</si>
  <si>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</si>
  <si>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</si>
  <si>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</si>
  <si>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</si>
  <si>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</si>
  <si>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</si>
  <si>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</si>
  <si>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</si>
  <si>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</si>
  <si>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</si>
  <si>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</si>
  <si>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</si>
  <si>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</si>
  <si>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</si>
  <si>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</si>
  <si>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</si>
  <si>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</si>
  <si>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</si>
  <si>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</si>
  <si>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</si>
  <si>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</si>
  <si>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</si>
  <si>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</si>
  <si>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</si>
  <si>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</si>
  <si>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</si>
  <si>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</si>
  <si>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</si>
  <si>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</si>
  <si>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</si>
  <si>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</si>
  <si>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</si>
  <si>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</si>
  <si>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</si>
  <si>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</si>
  <si>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</si>
  <si>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</si>
  <si>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</si>
  <si>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</si>
  <si>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</si>
  <si>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</si>
  <si>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</si>
  <si>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</si>
  <si>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</si>
  <si>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</si>
  <si>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</si>
  <si>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</si>
  <si>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</si>
  <si>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</si>
  <si>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</si>
  <si>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</si>
  <si>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</si>
  <si>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</si>
  <si>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</si>
  <si>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</si>
  <si>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</si>
  <si>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</si>
  <si>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</si>
  <si>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</si>
  <si>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</si>
  <si>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</si>
  <si>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</si>
  <si>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</si>
  <si>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</si>
  <si>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</si>
  <si>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</si>
  <si>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</si>
  <si>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</si>
  <si>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</si>
  <si>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</si>
  <si>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</si>
  <si>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</si>
  <si>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</si>
  <si>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</si>
  <si>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</si>
  <si>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</si>
  <si>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</si>
  <si>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</si>
  <si>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</si>
  <si>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</si>
  <si>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</si>
  <si>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</si>
  <si>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</si>
  <si>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</si>
  <si>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</si>
  <si>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</si>
  <si>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</si>
  <si>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</si>
  <si>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</si>
  <si>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</si>
  <si>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</si>
  <si>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</si>
  <si>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</si>
  <si>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</si>
  <si>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</si>
  <si>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</si>
  <si>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</si>
  <si>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</si>
  <si>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</si>
  <si>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</si>
  <si>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</si>
  <si>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</si>
  <si>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</si>
  <si>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</si>
  <si>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</si>
  <si>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</si>
  <si>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</si>
  <si>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</si>
  <si>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</si>
  <si>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</si>
  <si>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</si>
  <si>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</si>
  <si>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</si>
  <si>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</si>
  <si>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</si>
  <si>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</si>
  <si>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</si>
  <si>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</si>
  <si>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</si>
  <si>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</si>
  <si>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</si>
  <si>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</si>
  <si>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</si>
  <si>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</si>
  <si>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</si>
  <si>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</si>
  <si>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</si>
  <si>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</si>
  <si>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</si>
  <si>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</si>
  <si>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</si>
  <si>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</si>
  <si>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</si>
  <si>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</si>
  <si>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</si>
  <si>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</si>
  <si>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</si>
  <si>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</si>
  <si>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</si>
  <si>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</si>
  <si>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</si>
  <si>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</si>
  <si>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</si>
  <si>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</si>
  <si>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</si>
  <si>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</si>
  <si>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</si>
  <si>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</si>
  <si>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</si>
  <si>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</si>
  <si>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</si>
  <si>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</si>
  <si>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</si>
  <si>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</si>
  <si>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</si>
  <si>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</si>
  <si>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</si>
  <si>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</si>
  <si>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</si>
  <si>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</si>
  <si>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</si>
  <si>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</si>
  <si>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</si>
  <si>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</si>
  <si>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</si>
  <si>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</si>
  <si>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</si>
  <si>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</si>
  <si>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</si>
  <si>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</si>
  <si>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</si>
  <si>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</si>
  <si>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</si>
  <si>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</si>
  <si>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</si>
  <si>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</si>
  <si>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</si>
  <si>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</si>
  <si>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</si>
  <si>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</si>
  <si>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</si>
  <si>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</si>
  <si>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</si>
  <si>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</si>
  <si>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</si>
  <si>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</si>
  <si>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</si>
  <si>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</si>
  <si>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</si>
  <si>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</si>
  <si>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</si>
  <si>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</si>
  <si>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</si>
  <si>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</si>
  <si>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</si>
  <si>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</si>
  <si>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</si>
  <si>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</si>
  <si>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</si>
  <si>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</si>
  <si>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</si>
  <si>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</si>
  <si>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</si>
  <si>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</si>
  <si>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</si>
  <si>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</si>
  <si>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</si>
  <si>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</si>
  <si>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</si>
  <si>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</si>
  <si>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</si>
  <si>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</si>
  <si>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</si>
  <si>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</si>
  <si>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</si>
  <si>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</si>
  <si>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</si>
  <si>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</si>
  <si>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</si>
  <si>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</si>
  <si>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</si>
  <si>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</si>
  <si>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</si>
  <si>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</si>
  <si>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</si>
  <si>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</si>
  <si>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</si>
  <si>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</si>
  <si>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</si>
  <si>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</si>
  <si>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</si>
  <si>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</si>
  <si>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</si>
  <si>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</si>
  <si>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</si>
  <si>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</si>
  <si>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</si>
  <si>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</si>
  <si>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</si>
  <si>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</si>
  <si>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</si>
  <si>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</si>
  <si>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</si>
  <si>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</si>
  <si>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</si>
  <si>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</si>
  <si>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</si>
  <si>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</si>
  <si>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</si>
  <si>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</si>
  <si>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</si>
  <si>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</si>
  <si>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</si>
  <si>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</si>
  <si>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</si>
  <si>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</si>
  <si>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</si>
  <si>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</si>
  <si>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</si>
  <si>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</si>
  <si>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</si>
  <si>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</si>
  <si>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</si>
  <si>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</si>
  <si>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</si>
  <si>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</si>
  <si>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</si>
  <si>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</si>
  <si>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</si>
  <si>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</si>
  <si>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</si>
  <si>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</si>
  <si>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</si>
  <si>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</si>
  <si>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</si>
  <si>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</si>
  <si>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</si>
  <si>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</si>
  <si>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</si>
  <si>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</si>
  <si>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</si>
  <si>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</si>
  <si>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</si>
  <si>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</si>
  <si>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</si>
  <si>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</si>
  <si>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</si>
  <si>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</si>
  <si>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</si>
  <si>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</si>
  <si>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</si>
  <si>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</si>
  <si>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</si>
  <si>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</si>
  <si>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</si>
  <si>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</si>
  <si>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</si>
  <si>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</si>
  <si>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</si>
  <si>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</si>
  <si>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</si>
  <si>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</si>
  <si>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</si>
  <si>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</si>
  <si>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</si>
  <si>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</si>
  <si>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</si>
  <si>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</si>
  <si>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</si>
  <si>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</si>
  <si>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</si>
  <si>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</si>
  <si>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</si>
  <si>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</si>
  <si>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</si>
  <si>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</si>
  <si>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</si>
  <si>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</si>
  <si>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</si>
  <si>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</si>
  <si>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</si>
  <si>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</si>
  <si>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</si>
  <si>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</si>
  <si>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</si>
  <si>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</si>
  <si>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</si>
  <si>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</si>
  <si>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</si>
  <si>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</si>
  <si>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</si>
  <si>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</si>
  <si>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</si>
  <si>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</si>
  <si>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</si>
  <si>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</si>
  <si>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</si>
  <si>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</si>
  <si>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</si>
  <si>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</si>
  <si>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</si>
  <si>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</si>
  <si>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</si>
  <si>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</si>
  <si>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</si>
  <si>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</si>
  <si>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</si>
  <si>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</si>
  <si>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</si>
  <si>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</si>
  <si>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</si>
  <si>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</si>
  <si>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</si>
  <si>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</si>
  <si>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</si>
  <si>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</si>
  <si>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</si>
  <si>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</si>
  <si>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</si>
  <si>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</si>
  <si>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</si>
  <si>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</si>
  <si>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</si>
  <si>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</si>
  <si>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</si>
  <si>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</si>
  <si>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</si>
  <si>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</si>
  <si>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</si>
  <si>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</si>
  <si>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</si>
  <si>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</si>
  <si>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</si>
  <si>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</si>
  <si>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</si>
  <si>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</si>
  <si>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</si>
  <si>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</si>
  <si>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</si>
  <si>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</si>
  <si>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</si>
  <si>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</si>
  <si>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</si>
  <si>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</si>
  <si>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</si>
  <si>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</si>
  <si>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</si>
  <si>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</si>
  <si>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</si>
  <si>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</si>
  <si>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</si>
  <si>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</si>
  <si>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</si>
  <si>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</si>
  <si>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</si>
  <si>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</si>
  <si>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</si>
  <si>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</si>
  <si>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</si>
  <si>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</si>
  <si>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</si>
  <si>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</si>
  <si>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</si>
  <si>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</si>
  <si>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</si>
  <si>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</si>
  <si>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</si>
  <si>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</si>
  <si>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</si>
  <si>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</si>
  <si>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</si>
  <si>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</si>
  <si>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</si>
  <si>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</si>
  <si>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</si>
  <si>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</si>
  <si>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</si>
  <si>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</si>
  <si>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</si>
  <si>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</si>
  <si>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</si>
  <si>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</si>
  <si>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</si>
  <si>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</si>
  <si>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</si>
  <si>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</si>
  <si>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</si>
  <si>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</si>
  <si>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</si>
  <si>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</si>
  <si>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</si>
  <si>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</si>
  <si>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</si>
  <si>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</si>
  <si>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</si>
  <si>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</si>
  <si>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</si>
  <si>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</si>
  <si>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</si>
  <si>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</si>
  <si>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</si>
  <si>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</si>
  <si>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</si>
  <si>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</si>
  <si>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</si>
  <si>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</si>
  <si>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</si>
  <si>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</si>
  <si>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</si>
  <si>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</si>
  <si>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</si>
  <si>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</si>
  <si>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</si>
  <si>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</si>
  <si>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</si>
  <si>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</si>
  <si>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</si>
  <si>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</si>
  <si>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</si>
  <si>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</si>
  <si>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</si>
  <si>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</si>
  <si>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</si>
  <si>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</si>
  <si>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</si>
  <si>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</si>
  <si>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</si>
  <si>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</si>
  <si>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</si>
  <si>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</si>
  <si>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</si>
  <si>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</si>
  <si>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</si>
  <si>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</si>
  <si>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</si>
  <si>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</si>
  <si>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</si>
  <si>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</si>
  <si>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</si>
  <si>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</si>
  <si>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</si>
  <si>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</si>
  <si>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</si>
  <si>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</si>
  <si>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</si>
  <si>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</si>
  <si>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</si>
  <si>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</si>
  <si>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</si>
  <si>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</si>
  <si>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</si>
  <si>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</si>
  <si>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</si>
  <si>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</si>
  <si>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</si>
  <si>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</si>
  <si>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</si>
  <si>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</si>
  <si>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</si>
  <si>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</si>
  <si>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</si>
  <si>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</si>
  <si>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</si>
  <si>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</si>
  <si>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</si>
  <si>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</si>
  <si>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</si>
  <si>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</si>
  <si>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</si>
  <si>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</si>
  <si>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</si>
  <si>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</si>
  <si>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</si>
  <si>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</si>
  <si>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</si>
  <si>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</si>
  <si>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</si>
  <si>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</si>
  <si>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</si>
  <si>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</si>
  <si>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</si>
  <si>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</si>
  <si>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</si>
  <si>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</si>
  <si>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</si>
  <si>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</si>
  <si>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</si>
  <si>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</si>
  <si>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</si>
  <si>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</si>
  <si>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</si>
  <si>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</si>
  <si>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</si>
  <si>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</si>
  <si>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</si>
  <si>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</si>
  <si>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</si>
  <si>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</si>
  <si>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</si>
  <si>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</si>
  <si>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</si>
  <si>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</si>
  <si>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</si>
  <si>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</si>
  <si>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</si>
  <si>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</si>
  <si>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</si>
  <si>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</si>
  <si>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</si>
  <si>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</si>
  <si>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</si>
  <si>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</si>
  <si>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</si>
  <si>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</si>
  <si>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</si>
  <si>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</si>
  <si>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</si>
  <si>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</si>
  <si>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</si>
  <si>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</si>
  <si>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</si>
  <si>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</si>
  <si>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</si>
  <si>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</si>
  <si>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</si>
  <si>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</si>
  <si>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</si>
  <si>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</si>
  <si>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</si>
  <si>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</si>
  <si>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</si>
  <si>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</si>
  <si>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</si>
  <si>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</si>
  <si>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</si>
  <si>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</si>
  <si>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</si>
  <si>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</si>
  <si>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</si>
  <si>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</si>
  <si>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</si>
  <si>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</si>
  <si>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</si>
  <si>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</si>
  <si>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</si>
  <si>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</si>
  <si>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</si>
  <si>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</si>
  <si>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</si>
  <si>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</si>
  <si>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</si>
  <si>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</si>
  <si>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</si>
  <si>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</si>
  <si>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</si>
  <si>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</si>
  <si>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</si>
  <si>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</si>
  <si>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</si>
  <si>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</si>
  <si>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</si>
  <si>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</si>
  <si>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</si>
  <si>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</si>
  <si>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</si>
  <si>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</si>
  <si>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</si>
  <si>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</si>
  <si>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</si>
  <si>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</si>
  <si>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</si>
  <si>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</si>
  <si>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</si>
  <si>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</si>
  <si>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</si>
  <si>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</si>
  <si>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</si>
  <si>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</si>
  <si>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</si>
  <si>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</si>
  <si>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</si>
  <si>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</si>
  <si>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</si>
  <si>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</si>
  <si>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</si>
  <si>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</si>
  <si>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</si>
  <si>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</si>
  <si>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</si>
  <si>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</si>
  <si>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</si>
  <si>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</si>
  <si>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</si>
  <si>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</si>
  <si>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</si>
  <si>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</si>
  <si>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</si>
  <si>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</si>
  <si>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</si>
  <si>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</si>
  <si>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</si>
  <si>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</si>
  <si>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</si>
  <si>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</si>
  <si>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</si>
  <si>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</si>
  <si>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</si>
  <si>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</si>
  <si>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</si>
  <si>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</si>
  <si>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</si>
  <si>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</si>
  <si>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</si>
  <si>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</si>
  <si>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</si>
  <si>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</si>
  <si>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</si>
  <si>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</si>
  <si>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</si>
  <si>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</si>
  <si>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</si>
  <si>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</si>
  <si>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</si>
  <si>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</si>
  <si>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</si>
  <si>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</si>
  <si>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</si>
  <si>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</si>
  <si>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</si>
  <si>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</si>
  <si>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</si>
  <si>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</si>
  <si>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</si>
  <si>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</si>
  <si>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</si>
  <si>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</si>
  <si>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</si>
  <si>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</si>
  <si>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</si>
  <si>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</si>
  <si>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</si>
  <si>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</si>
  <si>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</si>
  <si>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</si>
  <si>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</si>
  <si>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</si>
  <si>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</si>
  <si>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</si>
  <si>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</si>
  <si>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</si>
  <si>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</si>
  <si>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</si>
  <si>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</si>
  <si>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</si>
  <si>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</si>
  <si>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</si>
  <si>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</si>
  <si>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</si>
  <si>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</si>
  <si>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</si>
  <si>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</si>
  <si>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</si>
  <si>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</si>
  <si>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</si>
  <si>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</si>
  <si>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</si>
  <si>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</si>
  <si>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</si>
  <si>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</si>
  <si>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</si>
  <si>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</si>
  <si>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</si>
  <si>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</si>
  <si>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</si>
  <si>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</si>
  <si>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</si>
  <si>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</si>
  <si>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</si>
  <si>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</si>
  <si>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</si>
  <si>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</si>
  <si>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</si>
  <si>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</si>
  <si>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</si>
  <si>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</si>
  <si>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</si>
  <si>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</si>
  <si>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</si>
  <si>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</si>
  <si>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</si>
  <si>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</si>
  <si>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</si>
  <si>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</si>
  <si>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</si>
  <si>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</si>
  <si>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</si>
  <si>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</si>
  <si>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</si>
  <si>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</si>
  <si>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</si>
  <si>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</si>
  <si>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</si>
  <si>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</si>
  <si>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</si>
  <si>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</si>
  <si>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</si>
  <si>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</si>
  <si>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</si>
  <si>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</si>
  <si>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</si>
  <si>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</si>
  <si>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</si>
  <si>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</si>
  <si>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</si>
  <si>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</si>
  <si>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</si>
  <si>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</si>
  <si>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</si>
  <si>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</si>
  <si>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</si>
  <si>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</si>
  <si>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</si>
  <si>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</si>
  <si>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</si>
  <si>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</si>
  <si>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</si>
  <si>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</si>
  <si>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</si>
  <si>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</si>
  <si>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</si>
  <si>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</si>
  <si>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</si>
  <si>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</si>
  <si>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</si>
  <si>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</si>
  <si>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</si>
  <si>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</si>
  <si>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</si>
  <si>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</si>
  <si>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</si>
  <si>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</si>
  <si>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</si>
  <si>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</si>
  <si>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</si>
  <si>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</si>
  <si>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</si>
  <si>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</si>
  <si>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</si>
  <si>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</si>
  <si>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</si>
  <si>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</si>
  <si>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</si>
  <si>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</si>
  <si>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</si>
  <si>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</si>
  <si>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</si>
  <si>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</si>
  <si>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</si>
  <si>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</si>
  <si>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</si>
  <si>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</si>
  <si>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</si>
  <si>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</si>
  <si>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</si>
  <si>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</si>
  <si>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</si>
  <si>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</si>
  <si>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</si>
  <si>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</si>
  <si>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</si>
  <si>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</si>
  <si>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</si>
  <si>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</si>
  <si>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</si>
  <si>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</si>
  <si>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</si>
  <si>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</si>
  <si>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</si>
  <si>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</si>
  <si>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</si>
  <si>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</si>
  <si>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</si>
  <si>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</si>
  <si>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</si>
  <si>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</si>
  <si>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</si>
  <si>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</si>
  <si>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</si>
  <si>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</si>
  <si>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</si>
  <si>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</si>
  <si>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</si>
  <si>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</si>
  <si>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</si>
  <si>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</si>
  <si>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</si>
  <si>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</si>
  <si>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</si>
  <si>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</si>
  <si>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</si>
  <si>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</si>
  <si>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</si>
  <si>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</si>
  <si>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</si>
  <si>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</si>
  <si>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</si>
  <si>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</si>
  <si>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</si>
  <si>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</si>
  <si>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</si>
  <si>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</si>
  <si>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</si>
  <si>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</si>
  <si>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</si>
  <si>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</si>
  <si>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</si>
  <si>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</si>
  <si>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</si>
  <si>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</si>
  <si>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</si>
  <si>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</si>
  <si>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</si>
  <si>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</si>
  <si>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</si>
  <si>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</si>
  <si>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</si>
  <si>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</si>
  <si>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</si>
  <si>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</si>
  <si>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</si>
  <si>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</si>
  <si>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</si>
  <si>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</si>
  <si>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</si>
  <si>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</si>
  <si>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</si>
  <si>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</si>
  <si>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</si>
  <si>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</si>
  <si>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</si>
  <si>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</si>
  <si>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</si>
  <si>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</si>
  <si>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</si>
  <si>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</si>
  <si>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</si>
  <si>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</si>
  <si>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</si>
  <si>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</si>
  <si>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</si>
  <si>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</si>
  <si>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</si>
  <si>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</si>
  <si>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</si>
  <si>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</si>
  <si>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</si>
  <si>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</si>
  <si>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</si>
  <si>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</si>
  <si>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</si>
  <si>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</si>
  <si>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</si>
  <si>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</si>
  <si>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</si>
  <si>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</si>
  <si>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</si>
  <si>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</si>
  <si>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</si>
  <si>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</si>
  <si>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</si>
  <si>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</si>
  <si>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</si>
  <si>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</si>
  <si>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</si>
  <si>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</si>
  <si>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</si>
  <si>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</si>
  <si>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</si>
  <si>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</si>
  <si>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</si>
  <si>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</si>
  <si>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</si>
  <si>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</si>
  <si>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</si>
  <si>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</si>
  <si>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</si>
  <si>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</si>
  <si>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</si>
  <si>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</si>
  <si>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</si>
  <si>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</si>
  <si>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</si>
  <si>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</si>
  <si>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</si>
  <si>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</si>
  <si>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</si>
  <si>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</si>
  <si>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</si>
  <si>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</si>
  <si>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</si>
  <si>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</si>
  <si>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</si>
  <si>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</si>
  <si>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</si>
  <si>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</si>
  <si>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</si>
  <si>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</si>
  <si>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</si>
  <si>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</si>
  <si>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</si>
  <si>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</si>
  <si>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</si>
  <si>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</si>
  <si>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</si>
  <si>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</si>
  <si>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</si>
  <si>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</si>
  <si>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</si>
  <si>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</si>
  <si>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</si>
  <si>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</si>
  <si>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</si>
  <si>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</si>
  <si>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</si>
  <si>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</si>
  <si>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</si>
  <si>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</si>
  <si>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</si>
  <si>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</si>
  <si>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</si>
  <si>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</si>
  <si>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</si>
  <si>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</si>
  <si>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</si>
  <si>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</si>
  <si>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</si>
  <si>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</si>
  <si>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</si>
  <si>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</si>
  <si>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</si>
  <si>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</si>
  <si>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</si>
  <si>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</si>
  <si>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</si>
  <si>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</si>
  <si>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</si>
  <si>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</si>
  <si>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</si>
  <si>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</si>
  <si>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</si>
  <si>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</si>
  <si>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</si>
  <si>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</si>
  <si>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</si>
  <si>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</si>
  <si>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</si>
  <si>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</si>
  <si>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</si>
  <si>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</si>
  <si>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</si>
  <si>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</si>
  <si>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</si>
  <si>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</si>
  <si>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</si>
  <si>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</si>
  <si>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</si>
  <si>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</si>
  <si>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</si>
  <si>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</si>
  <si>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</si>
  <si>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</si>
  <si>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</si>
  <si>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</si>
  <si>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</si>
  <si>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</si>
  <si>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</si>
  <si>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</si>
  <si>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</si>
  <si>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</si>
  <si>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</si>
  <si>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</si>
  <si>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</si>
  <si>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</si>
  <si>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</si>
  <si>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</si>
  <si>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</si>
  <si>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</si>
  <si>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</si>
  <si>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</si>
  <si>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</si>
  <si>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</si>
  <si>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</si>
  <si>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</si>
  <si>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</si>
  <si>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</si>
  <si>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</si>
  <si>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</si>
  <si>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</si>
  <si>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</si>
  <si>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</si>
  <si>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</si>
  <si>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</si>
  <si>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</si>
  <si>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</si>
  <si>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</si>
  <si>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</si>
  <si>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</si>
  <si>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</si>
  <si>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</si>
  <si>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</si>
  <si>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</si>
  <si>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</si>
  <si>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</si>
  <si>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</si>
  <si>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</si>
  <si>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</si>
  <si>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</si>
  <si>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</si>
  <si>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</si>
  <si>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</si>
  <si>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</si>
  <si>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</si>
  <si>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</si>
  <si>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</si>
  <si>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</si>
  <si>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</si>
  <si>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</si>
  <si>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</si>
  <si>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</si>
  <si>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</si>
  <si>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</si>
  <si>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</si>
  <si>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</si>
  <si>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</si>
  <si>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</si>
  <si>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</si>
  <si>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</si>
  <si>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</si>
  <si>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</si>
  <si>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</si>
  <si>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</si>
  <si>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</si>
  <si>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</si>
  <si>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</si>
  <si>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</si>
  <si>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</si>
  <si>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</si>
  <si>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</si>
  <si>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</si>
  <si>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</si>
  <si>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</si>
  <si>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</si>
  <si>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</si>
  <si>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</si>
  <si>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</si>
  <si>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</si>
  <si>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</si>
  <si>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</si>
  <si>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</si>
  <si>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</si>
  <si>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</si>
  <si>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</si>
  <si>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</si>
  <si>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</si>
  <si>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</si>
  <si>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</si>
  <si>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</si>
  <si>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</si>
  <si>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</si>
  <si>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</si>
  <si>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</si>
  <si>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</si>
  <si>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</si>
  <si>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</si>
  <si>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</si>
  <si>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</si>
  <si>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</si>
  <si>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</si>
  <si>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</si>
  <si>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</si>
  <si>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</si>
  <si>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</si>
  <si>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</si>
  <si>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</si>
  <si>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</si>
  <si>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</si>
  <si>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</si>
  <si>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</si>
  <si>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</si>
  <si>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</si>
  <si>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</si>
  <si>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</si>
  <si>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</si>
  <si>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</si>
  <si>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</si>
  <si>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</si>
  <si>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</si>
  <si>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</si>
  <si>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</si>
  <si>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</si>
  <si>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</si>
  <si>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</si>
  <si>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</si>
  <si>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</si>
  <si>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</si>
  <si>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</si>
  <si>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</si>
  <si>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</si>
  <si>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</si>
  <si>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</si>
  <si>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</si>
  <si>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</si>
  <si>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</si>
  <si>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</si>
  <si>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</si>
  <si>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</si>
  <si>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</si>
  <si>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</si>
  <si>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</si>
  <si>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</si>
  <si>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</si>
  <si>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</si>
  <si>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</si>
  <si>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</si>
  <si>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</si>
  <si>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</si>
  <si>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</si>
  <si>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</si>
  <si>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</si>
  <si>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</si>
  <si>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</si>
  <si>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</si>
  <si>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</si>
  <si>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</si>
  <si>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</si>
  <si>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</si>
  <si>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</si>
  <si>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</si>
  <si>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</si>
  <si>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</si>
  <si>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</si>
  <si>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</si>
  <si>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</si>
  <si>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</si>
  <si>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</si>
  <si>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</si>
  <si>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</si>
  <si>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</si>
  <si>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</si>
  <si>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</si>
  <si>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</si>
  <si>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</si>
  <si>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</si>
  <si>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</si>
  <si>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</si>
  <si>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</si>
  <si>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</si>
  <si>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</si>
  <si>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</si>
  <si>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</si>
  <si>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</si>
  <si>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</si>
  <si>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</si>
  <si>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</si>
  <si>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</si>
  <si>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</si>
  <si>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</si>
  <si>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</si>
  <si>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</si>
  <si>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</si>
  <si>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</si>
  <si>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</si>
  <si>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</si>
  <si>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</si>
  <si>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</si>
  <si>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</si>
  <si>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</si>
  <si>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</si>
  <si>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</si>
  <si>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</si>
  <si>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</si>
  <si>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</si>
  <si>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</si>
  <si>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</si>
  <si>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</si>
  <si>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</si>
  <si>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</si>
  <si>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</si>
  <si>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</si>
  <si>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</si>
  <si>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</si>
  <si>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</si>
  <si>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</si>
  <si>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</si>
  <si>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</si>
  <si>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</si>
  <si>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</si>
  <si>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</si>
  <si>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</si>
  <si>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</si>
  <si>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</si>
  <si>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</si>
  <si>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</si>
  <si>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</si>
  <si>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</si>
  <si>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</si>
  <si>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</si>
  <si>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</si>
  <si>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</si>
  <si>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</si>
  <si>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</si>
  <si>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</si>
  <si>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</si>
  <si>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</si>
  <si>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</si>
  <si>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</si>
  <si>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</si>
  <si>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</si>
  <si>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</si>
  <si>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</si>
  <si>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</si>
  <si>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</si>
  <si>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</si>
  <si>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</si>
  <si>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</si>
  <si>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</si>
  <si>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</si>
  <si>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</si>
  <si>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</si>
  <si>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</si>
  <si>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</si>
  <si>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</si>
  <si>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</si>
  <si>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</si>
  <si>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</si>
  <si>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</si>
  <si>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</si>
  <si>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</si>
  <si>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</si>
  <si>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</si>
  <si>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</si>
  <si>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</si>
  <si>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</si>
  <si>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</si>
  <si>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</si>
  <si>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</si>
  <si>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</si>
  <si>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</si>
  <si>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</si>
  <si>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</si>
  <si>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</si>
  <si>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</si>
  <si>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</si>
  <si>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</si>
  <si>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</si>
  <si>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</si>
  <si>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</si>
  <si>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</si>
  <si>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</si>
  <si>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</si>
  <si>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</si>
  <si>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</si>
  <si>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</si>
  <si>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</si>
  <si>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</si>
  <si>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</si>
  <si>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</si>
  <si>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</si>
  <si>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</si>
  <si>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</si>
  <si>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</si>
  <si>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</si>
  <si>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</si>
  <si>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</si>
  <si>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</si>
  <si>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</si>
  <si>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</si>
  <si>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</si>
  <si>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</si>
  <si>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</si>
  <si>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</si>
  <si>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</si>
  <si>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</si>
  <si>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</si>
  <si>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</si>
  <si>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</si>
  <si>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</si>
  <si>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</si>
  <si>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</si>
  <si>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</si>
  <si>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</si>
  <si>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</si>
  <si>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</si>
  <si>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</si>
  <si>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</si>
  <si>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</si>
  <si>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</si>
  <si>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</si>
  <si>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</si>
  <si>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</si>
  <si>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</si>
  <si>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</si>
  <si>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</si>
  <si>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</si>
  <si>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</si>
  <si>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</si>
  <si>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</si>
  <si>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</si>
  <si>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</si>
  <si>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</si>
  <si>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</si>
  <si>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</si>
  <si>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</si>
  <si>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</si>
  <si>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</si>
  <si>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</si>
  <si>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</si>
  <si>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</si>
  <si>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</si>
  <si>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</si>
  <si>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</si>
  <si>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</si>
  <si>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</si>
  <si>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</si>
  <si>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</si>
  <si>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</si>
  <si>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</si>
  <si>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</si>
  <si>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</si>
  <si>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</si>
  <si>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</si>
  <si>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</si>
  <si>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</si>
  <si>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</si>
  <si>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</si>
  <si>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</si>
  <si>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</si>
  <si>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</si>
  <si>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</si>
  <si>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</si>
  <si>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</si>
  <si>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</si>
  <si>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</si>
  <si>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</si>
  <si>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</si>
  <si>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</si>
  <si>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</si>
  <si>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</si>
  <si>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</si>
  <si>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</si>
  <si>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</si>
  <si>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</si>
  <si>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</si>
  <si>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</si>
  <si>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</si>
  <si>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</si>
  <si>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</si>
  <si>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</si>
  <si>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</si>
  <si>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</si>
  <si>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</si>
  <si>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</si>
  <si>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</si>
  <si>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</si>
  <si>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</si>
  <si>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</si>
  <si>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</si>
  <si>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</si>
  <si>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</si>
  <si>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</si>
  <si>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</si>
  <si>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</si>
  <si>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</si>
  <si>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</si>
  <si>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</si>
  <si>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</si>
  <si>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</si>
  <si>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</si>
  <si>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</si>
  <si>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</si>
  <si>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</si>
  <si>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</si>
  <si>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</si>
  <si>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</si>
  <si>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</si>
  <si>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</si>
  <si>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</si>
  <si>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</si>
  <si>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</si>
  <si>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</si>
  <si>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</si>
  <si>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</si>
  <si>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</si>
  <si>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</si>
  <si>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</si>
  <si>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</si>
  <si>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</si>
  <si>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</si>
  <si>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</si>
  <si>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</si>
  <si>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</si>
  <si>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</si>
  <si>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</si>
  <si>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</si>
  <si>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</si>
  <si>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</si>
  <si>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</si>
  <si>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</si>
  <si>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</si>
  <si>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</si>
  <si>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</si>
  <si>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</si>
  <si>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</si>
  <si>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</si>
  <si>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</si>
  <si>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</si>
  <si>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</si>
  <si>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</si>
  <si>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</si>
  <si>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</si>
  <si>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</si>
  <si>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</si>
  <si>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</si>
  <si>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</si>
  <si>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</si>
  <si>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</si>
  <si>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</si>
  <si>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</si>
  <si>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</si>
  <si>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</si>
  <si>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</si>
  <si>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</si>
  <si>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</si>
  <si>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</si>
  <si>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</si>
  <si>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</si>
  <si>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</si>
  <si>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</si>
  <si>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</si>
  <si>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</si>
  <si>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</si>
  <si>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</si>
  <si>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</si>
  <si>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</si>
  <si>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</si>
  <si>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</si>
  <si>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</si>
  <si>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</si>
  <si>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</si>
  <si>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</si>
  <si>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</si>
  <si>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</si>
  <si>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</si>
  <si>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</si>
  <si>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</si>
  <si>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</si>
  <si>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</si>
  <si>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</si>
  <si>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</si>
  <si>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</si>
  <si>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</si>
  <si>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</si>
  <si>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</si>
  <si>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</si>
  <si>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</si>
  <si>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</si>
  <si>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</si>
  <si>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</si>
  <si>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</si>
  <si>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</si>
  <si>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</si>
  <si>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</si>
  <si>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</si>
  <si>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</si>
  <si>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</si>
  <si>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</si>
  <si>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</si>
  <si>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</si>
  <si>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</si>
  <si>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</si>
  <si>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</si>
  <si>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</si>
  <si>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</si>
  <si>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</si>
  <si>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</si>
  <si>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</si>
  <si>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</si>
  <si>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</si>
  <si>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</si>
  <si>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</si>
  <si>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</si>
  <si>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</si>
  <si>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</si>
  <si>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</si>
  <si>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</si>
  <si>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</si>
  <si>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</si>
  <si>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</si>
  <si>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</si>
  <si>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</si>
  <si>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</si>
  <si>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</si>
  <si>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</si>
  <si>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</si>
  <si>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</si>
  <si>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</si>
  <si>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</si>
  <si>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</si>
  <si>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</si>
  <si>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</si>
  <si>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</si>
  <si>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</si>
  <si>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</si>
  <si>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</si>
  <si>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</si>
  <si>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</si>
  <si>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</si>
  <si>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</si>
  <si>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</si>
  <si>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</si>
  <si>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</si>
  <si>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</si>
  <si>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</si>
  <si>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</si>
  <si>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</si>
  <si>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</si>
  <si>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</si>
  <si>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</si>
  <si>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</si>
  <si>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</si>
  <si>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</si>
  <si>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</si>
  <si>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</si>
  <si>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</si>
  <si>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</si>
  <si>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</si>
  <si>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</si>
  <si>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</si>
  <si>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</si>
  <si>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</si>
  <si>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</si>
  <si>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</si>
  <si>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</si>
  <si>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</si>
  <si>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</si>
  <si>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</si>
  <si>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</si>
  <si>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</si>
  <si>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</si>
  <si>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</si>
  <si>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</si>
  <si>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</si>
  <si>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</si>
  <si>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</si>
  <si>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</si>
  <si>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</si>
  <si>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</si>
  <si>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</si>
  <si>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</si>
  <si>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</si>
  <si>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</si>
  <si>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</si>
  <si>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</si>
  <si>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</si>
  <si>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</si>
  <si>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</si>
  <si>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</si>
  <si>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</si>
  <si>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</si>
  <si>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</si>
  <si>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</si>
  <si>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</si>
  <si>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</si>
  <si>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</si>
  <si>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</si>
  <si>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</si>
  <si>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</si>
  <si>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</si>
  <si>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</si>
  <si>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</si>
  <si>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</si>
  <si>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</si>
  <si>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</si>
  <si>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</si>
  <si>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</si>
  <si>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</si>
  <si>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</si>
  <si>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</si>
  <si>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</si>
  <si>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</si>
  <si>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</si>
  <si>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</si>
  <si>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</si>
  <si>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</si>
  <si>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</si>
  <si>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</si>
  <si>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</si>
  <si>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</si>
  <si>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</si>
  <si>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</si>
  <si>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</si>
  <si>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</si>
  <si>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</si>
  <si>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</si>
  <si>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</si>
  <si>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</si>
  <si>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</si>
  <si>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</si>
  <si>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</si>
  <si>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</si>
  <si>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</si>
  <si>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</si>
  <si>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</si>
  <si>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</si>
  <si>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</si>
  <si>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</si>
  <si>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</si>
  <si>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</si>
  <si>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</si>
  <si>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</si>
  <si>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</si>
  <si>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</si>
  <si>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</si>
  <si>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</si>
  <si>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</si>
  <si>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</si>
  <si>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</si>
  <si>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</si>
  <si>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</si>
  <si>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</si>
  <si>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</si>
  <si>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</si>
  <si>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</si>
  <si>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</si>
  <si>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</si>
  <si>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</si>
  <si>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</si>
  <si>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</si>
  <si>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</si>
  <si>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</si>
  <si>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</si>
  <si>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</si>
  <si>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</si>
  <si>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</si>
  <si>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</si>
  <si>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</si>
  <si>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</si>
  <si>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</si>
  <si>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</si>
  <si>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</si>
  <si>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</si>
  <si>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</si>
  <si>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</si>
  <si>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</si>
  <si>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</si>
  <si>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</si>
  <si>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</si>
  <si>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</si>
  <si>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</si>
  <si>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</si>
  <si>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</si>
  <si>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</si>
  <si>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</si>
  <si>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</si>
  <si>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</si>
  <si>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</si>
  <si>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</si>
  <si>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</si>
  <si>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</si>
  <si>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</si>
  <si>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</si>
  <si>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</si>
  <si>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</si>
  <si>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</si>
  <si>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</si>
  <si>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</si>
  <si>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</si>
  <si>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</si>
  <si>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</si>
  <si>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</si>
  <si>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</si>
  <si>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</si>
  <si>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</si>
  <si>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</si>
  <si>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</si>
  <si>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</si>
  <si>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</si>
  <si>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</si>
  <si>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</si>
  <si>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</si>
  <si>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</si>
  <si>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</si>
  <si>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</si>
  <si>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</si>
  <si>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</si>
  <si>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</si>
  <si>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</si>
  <si>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</si>
  <si>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</si>
  <si>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</si>
  <si>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</si>
  <si>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</si>
  <si>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</si>
  <si>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</si>
  <si>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</si>
  <si>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</si>
  <si>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</si>
  <si>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</si>
  <si>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</si>
  <si>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</si>
  <si>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</si>
  <si>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</si>
  <si>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</si>
  <si>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</si>
  <si>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</si>
  <si>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</si>
  <si>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</si>
  <si>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</si>
  <si>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</si>
  <si>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</si>
  <si>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</si>
  <si>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</si>
  <si>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</si>
  <si>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</si>
  <si>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</si>
  <si>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</si>
  <si>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</si>
  <si>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</si>
  <si>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</si>
  <si>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</si>
  <si>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</si>
  <si>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</si>
  <si>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</si>
  <si>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</si>
  <si>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</si>
  <si>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</si>
  <si>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</si>
  <si>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</si>
  <si>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</si>
  <si>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</si>
  <si>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</si>
  <si>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</si>
  <si>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</si>
  <si>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</si>
  <si>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</si>
  <si>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</si>
  <si>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</si>
  <si>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</si>
  <si>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</si>
  <si>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</si>
  <si>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</si>
  <si>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</si>
  <si>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</si>
  <si>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</si>
  <si>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</si>
  <si>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</si>
  <si>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</si>
  <si>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</si>
  <si>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</si>
  <si>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</si>
  <si>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</si>
  <si>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</si>
  <si>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</si>
  <si>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</si>
  <si>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</si>
  <si>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</si>
  <si>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</si>
  <si>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</si>
  <si>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</si>
  <si>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</si>
  <si>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</si>
  <si>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</si>
  <si>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</si>
  <si>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</si>
  <si>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</si>
  <si>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</si>
  <si>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</si>
  <si>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</si>
  <si>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</si>
  <si>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</si>
  <si>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</si>
  <si>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</si>
  <si>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</si>
  <si>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</si>
  <si>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</si>
  <si>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</si>
  <si>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</si>
  <si>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</si>
  <si>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</si>
  <si>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</si>
  <si>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</si>
  <si>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</si>
  <si>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</si>
  <si>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</si>
  <si>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</si>
  <si>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</si>
  <si>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</si>
  <si>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</si>
  <si>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</si>
  <si>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</si>
  <si>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</si>
  <si>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</si>
  <si>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</si>
  <si>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</si>
  <si>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</si>
  <si>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</si>
  <si>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</si>
  <si>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</si>
  <si>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</si>
  <si>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</si>
  <si>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</si>
  <si>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</si>
  <si>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</si>
  <si>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</si>
  <si>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</si>
  <si>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</si>
  <si>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</si>
  <si>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</si>
  <si>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</si>
  <si>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</si>
  <si>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</si>
  <si>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</si>
  <si>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</si>
  <si>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</si>
  <si>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</si>
  <si>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</si>
  <si>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</si>
  <si>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</si>
  <si>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</si>
  <si>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</si>
  <si>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</si>
  <si>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</si>
  <si>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</si>
  <si>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</si>
  <si>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</si>
  <si>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</si>
  <si>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</si>
  <si>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</si>
  <si>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</si>
  <si>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</si>
  <si>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</si>
  <si>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</si>
  <si>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</si>
  <si>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</si>
  <si>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</si>
  <si>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</si>
  <si>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</si>
  <si>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</si>
  <si>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</si>
  <si>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</si>
  <si>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</si>
  <si>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</si>
  <si>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</si>
  <si>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</si>
  <si>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</si>
  <si>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</si>
  <si>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</si>
  <si>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</si>
  <si>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</si>
  <si>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</si>
  <si>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</si>
  <si>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</si>
  <si>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</si>
  <si>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</si>
  <si>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</si>
  <si>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</si>
  <si>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</si>
  <si>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</si>
  <si>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</si>
  <si>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</si>
  <si>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</si>
  <si>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</si>
  <si>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</si>
  <si>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</si>
  <si>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</si>
  <si>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</si>
  <si>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</si>
  <si>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</si>
  <si>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</si>
  <si>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</si>
  <si>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</si>
  <si>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</si>
  <si>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</si>
  <si>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</si>
  <si>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</si>
  <si>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</si>
  <si>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</si>
  <si>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</si>
  <si>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</si>
  <si>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</si>
  <si>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</si>
  <si>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</si>
  <si>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</si>
  <si>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</si>
  <si>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</si>
  <si>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</si>
  <si>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</si>
  <si>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</si>
  <si>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</si>
  <si>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</si>
  <si>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</si>
  <si>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</si>
  <si>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</si>
  <si>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</si>
  <si>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</si>
  <si>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</si>
  <si>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</si>
  <si>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</si>
  <si>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</si>
  <si>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</si>
  <si>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</si>
  <si>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</si>
  <si>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</si>
  <si>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</si>
  <si>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</si>
  <si>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</si>
  <si>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</si>
  <si>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</si>
  <si>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</si>
  <si>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</si>
  <si>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</si>
  <si>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</si>
  <si>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</si>
  <si>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</si>
  <si>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</si>
  <si>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</si>
  <si>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</si>
  <si>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</si>
  <si>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</si>
  <si>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</si>
  <si>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</si>
  <si>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</si>
  <si>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</si>
  <si>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</si>
  <si>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</si>
  <si>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</si>
  <si>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</si>
  <si>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</si>
  <si>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</si>
  <si>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</si>
  <si>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</si>
  <si>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</si>
  <si>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</si>
  <si>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</si>
  <si>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</si>
  <si>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</si>
  <si>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</si>
  <si>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</si>
  <si>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</si>
  <si>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</si>
  <si>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</si>
  <si>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</si>
  <si>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</si>
  <si>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</si>
  <si>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</si>
  <si>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</si>
  <si>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</si>
  <si>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</si>
  <si>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</si>
  <si>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</si>
  <si>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</si>
  <si>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</si>
  <si>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</si>
  <si>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</si>
  <si>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</si>
  <si>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</si>
  <si>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</si>
  <si>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</si>
  <si>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</si>
  <si>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</si>
  <si>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</si>
  <si>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</si>
  <si>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</si>
  <si>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</si>
  <si>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</si>
  <si>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</si>
  <si>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</si>
  <si>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</si>
  <si>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</si>
  <si>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</si>
  <si>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</si>
  <si>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</si>
  <si>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</si>
  <si>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</si>
  <si>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</si>
  <si>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</si>
  <si>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</si>
  <si>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</si>
  <si>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</si>
  <si>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</si>
  <si>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</si>
  <si>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</si>
  <si>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</si>
  <si>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</si>
  <si>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</si>
  <si>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</si>
  <si>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</si>
  <si>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</si>
  <si>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</si>
  <si>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</si>
  <si>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</si>
  <si>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</si>
  <si>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</si>
  <si>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</si>
  <si>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</si>
  <si>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</si>
  <si>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</si>
  <si>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</si>
  <si>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</si>
  <si>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</si>
  <si>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</si>
  <si>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</si>
  <si>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</si>
  <si>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</si>
  <si>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</si>
  <si>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</si>
  <si>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</si>
  <si>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</si>
  <si>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</si>
  <si>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</si>
  <si>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</si>
  <si>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</si>
  <si>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</si>
  <si>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</si>
  <si>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</si>
  <si>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</si>
  <si>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</si>
  <si>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</si>
  <si>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</si>
  <si>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</si>
  <si>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</si>
  <si>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</si>
  <si>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</si>
  <si>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</si>
  <si>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</si>
  <si>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</si>
  <si>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</si>
  <si>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</si>
  <si>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</si>
  <si>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</si>
  <si>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</si>
  <si>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</si>
  <si>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</si>
  <si>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</si>
  <si>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</si>
  <si>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</si>
  <si>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</si>
  <si>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</si>
  <si>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</si>
  <si>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</si>
  <si>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</si>
  <si>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</si>
  <si>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</si>
  <si>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</si>
  <si>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</si>
  <si>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</si>
  <si>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</si>
  <si>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</si>
  <si>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</si>
  <si>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</si>
  <si>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</si>
  <si>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</si>
  <si>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</si>
  <si>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</si>
  <si>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</si>
  <si>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</si>
  <si>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</si>
  <si>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</si>
  <si>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</si>
  <si>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</si>
  <si>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</si>
  <si>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</si>
  <si>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</si>
  <si>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</si>
  <si>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</si>
  <si>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</si>
  <si>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</si>
  <si>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</si>
  <si>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</si>
  <si>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</si>
  <si>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</si>
  <si>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</si>
  <si>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</si>
  <si>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</si>
  <si>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</si>
  <si>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</si>
  <si>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</si>
  <si>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</si>
  <si>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</si>
  <si>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</si>
  <si>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</si>
  <si>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</si>
  <si>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</si>
  <si>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</si>
  <si>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</si>
  <si>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</si>
  <si>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</si>
  <si>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</si>
  <si>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</si>
  <si>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</si>
  <si>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</si>
  <si>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</si>
  <si>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</si>
  <si>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</si>
  <si>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</si>
  <si>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</si>
  <si>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</si>
  <si>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</si>
  <si>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</si>
  <si>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</si>
  <si>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</si>
  <si>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</si>
  <si>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</si>
  <si>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</si>
  <si>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</si>
  <si>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</si>
  <si>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</si>
  <si>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</si>
  <si>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</si>
  <si>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</si>
  <si>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</si>
  <si>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</si>
  <si>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</si>
  <si>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</si>
  <si>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</si>
  <si>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</si>
  <si>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</si>
  <si>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</si>
  <si>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</si>
  <si>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</si>
  <si>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</si>
  <si>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</si>
  <si>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</si>
  <si>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</si>
  <si>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</si>
  <si>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</si>
  <si>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</si>
  <si>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</si>
  <si>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</si>
  <si>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</si>
  <si>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</si>
  <si>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</si>
  <si>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</si>
  <si>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</si>
  <si>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</si>
  <si>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</si>
  <si>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</si>
  <si>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</si>
  <si>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</si>
  <si>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</si>
  <si>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</si>
  <si>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</si>
  <si>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</si>
  <si>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</si>
  <si>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</si>
  <si>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</si>
  <si>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</si>
  <si>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</si>
  <si>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</si>
  <si>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</si>
  <si>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</si>
  <si>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</si>
  <si>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</si>
  <si>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</si>
  <si>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</si>
  <si>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</si>
  <si>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</si>
  <si>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</si>
  <si>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</si>
  <si>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</si>
  <si>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</si>
  <si>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</si>
  <si>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</si>
  <si>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</si>
  <si>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</si>
  <si>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</si>
  <si>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</si>
  <si>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</si>
  <si>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</si>
  <si>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</si>
  <si>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</si>
  <si>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</si>
  <si>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</si>
  <si>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</si>
  <si>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</si>
  <si>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</si>
  <si>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</si>
  <si>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</si>
  <si>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</si>
  <si>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</si>
  <si>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</si>
  <si>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</si>
  <si>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</si>
  <si>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</si>
  <si>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</si>
  <si>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</si>
  <si>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</si>
  <si>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</si>
  <si>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</si>
  <si>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</si>
  <si>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</si>
  <si>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</si>
  <si>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</si>
  <si>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</si>
  <si>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</si>
  <si>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</si>
  <si>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</si>
  <si>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</si>
  <si>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</si>
  <si>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</si>
  <si>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</si>
  <si>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</si>
  <si>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</si>
  <si>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</si>
  <si>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</si>
  <si>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</si>
  <si>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</si>
  <si>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</si>
  <si>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</si>
  <si>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</si>
  <si>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</si>
  <si>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</si>
  <si>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</si>
  <si>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</si>
  <si>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</si>
  <si>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</si>
  <si>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</si>
  <si>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</si>
  <si>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</si>
  <si>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</si>
  <si>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</si>
  <si>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</si>
  <si>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</si>
  <si>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</si>
  <si>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</si>
  <si>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</si>
  <si>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</si>
  <si>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</si>
  <si>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</si>
  <si>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</si>
  <si>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</si>
  <si>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</si>
  <si>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</si>
  <si>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</si>
  <si>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</si>
  <si>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</si>
  <si>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</si>
  <si>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</si>
  <si>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</si>
  <si>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</si>
  <si>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</si>
  <si>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</si>
  <si>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</si>
  <si>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</si>
  <si>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</si>
  <si>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</si>
  <si>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</si>
  <si>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</si>
  <si>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</si>
  <si>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</si>
  <si>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</si>
  <si>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</si>
  <si>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</si>
  <si>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</si>
  <si>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</si>
  <si>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</si>
  <si>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</si>
  <si>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</si>
  <si>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</si>
  <si>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</si>
  <si>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</si>
  <si>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</si>
  <si>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</si>
  <si>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</si>
  <si>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</si>
  <si>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</si>
  <si>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</si>
  <si>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</si>
  <si>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</si>
  <si>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</si>
  <si>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</si>
  <si>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</si>
  <si>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</si>
  <si>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</si>
  <si>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</si>
  <si>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</si>
  <si>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</si>
  <si>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</si>
  <si>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</si>
  <si>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</si>
  <si>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</si>
  <si>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</si>
  <si>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</si>
  <si>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</si>
  <si>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</si>
  <si>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</si>
  <si>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</si>
  <si>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</si>
  <si>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</si>
  <si>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</si>
  <si>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</si>
  <si>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</si>
  <si>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</si>
  <si>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</si>
  <si>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</si>
  <si>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</si>
  <si>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</si>
  <si>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</si>
  <si>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</si>
  <si>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</si>
  <si>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</si>
  <si>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</si>
  <si>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</si>
  <si>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</si>
  <si>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</si>
  <si>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</si>
  <si>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</si>
  <si>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</si>
  <si>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</si>
  <si>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</si>
  <si>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</si>
  <si>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</si>
  <si>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</si>
  <si>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</si>
  <si>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</si>
  <si>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</si>
  <si>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</si>
  <si>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</si>
  <si>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</si>
  <si>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</si>
  <si>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</si>
  <si>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</si>
  <si>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</si>
  <si>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</si>
  <si>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</si>
  <si>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</si>
  <si>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</si>
  <si>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</si>
  <si>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</si>
  <si>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</si>
  <si>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</si>
  <si>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</si>
  <si>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</si>
  <si>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</si>
  <si>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</si>
  <si>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</si>
  <si>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</si>
  <si>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</si>
  <si>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</si>
  <si>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</si>
  <si>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</si>
  <si>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</si>
  <si>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</si>
  <si>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</si>
  <si>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</si>
  <si>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</si>
  <si>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</si>
  <si>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</si>
  <si>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</si>
  <si>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</si>
  <si>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</si>
  <si>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</si>
  <si>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</si>
  <si>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</si>
  <si>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</si>
  <si>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</si>
  <si>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</si>
  <si>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</si>
  <si>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</si>
  <si>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</si>
  <si>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</si>
  <si>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</si>
  <si>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</si>
  <si>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</si>
  <si>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</si>
  <si>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</si>
  <si>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</si>
  <si>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</si>
  <si>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</si>
  <si>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</si>
  <si>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</si>
  <si>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</si>
  <si>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</si>
  <si>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</si>
  <si>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</si>
  <si>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</si>
  <si>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</si>
  <si>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</si>
  <si>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</si>
  <si>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</si>
  <si>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</si>
  <si>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</si>
  <si>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</si>
  <si>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</si>
  <si>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</si>
  <si>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</si>
  <si>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</si>
  <si>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</si>
  <si>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</si>
  <si>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</si>
  <si>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</si>
  <si>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</si>
  <si>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</si>
  <si>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</si>
  <si>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</si>
  <si>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</si>
  <si>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</si>
  <si>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</si>
  <si>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</si>
  <si>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</si>
  <si>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</si>
  <si>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</si>
  <si>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</si>
  <si>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</si>
  <si>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</si>
  <si>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</si>
  <si>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</si>
  <si>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</si>
  <si>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</si>
  <si>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</si>
  <si>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</si>
  <si>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</si>
  <si>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</si>
  <si>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</si>
  <si>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</si>
  <si>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</si>
  <si>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</si>
  <si>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</si>
  <si>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</si>
  <si>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</si>
  <si>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</si>
  <si>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</si>
  <si>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</si>
  <si>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</si>
  <si>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</si>
  <si>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</si>
  <si>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</si>
  <si>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</si>
  <si>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</si>
  <si>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</si>
  <si>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</si>
  <si>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</si>
  <si>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</si>
  <si>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</si>
  <si>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</si>
  <si>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</si>
  <si>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</si>
  <si>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</si>
  <si>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</si>
  <si>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</si>
  <si>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</si>
  <si>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</si>
  <si>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</si>
  <si>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</si>
  <si>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</si>
  <si>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</si>
  <si>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</si>
  <si>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</si>
  <si>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</si>
  <si>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</si>
  <si>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</si>
  <si>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</si>
  <si>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</si>
  <si>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</si>
  <si>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</si>
  <si>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</si>
  <si>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</si>
  <si>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</si>
  <si>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</si>
  <si>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</si>
  <si>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</si>
  <si>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</si>
  <si>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</si>
  <si>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</si>
  <si>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</si>
  <si>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</si>
  <si>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</si>
  <si>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</si>
  <si>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</si>
  <si>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</si>
  <si>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</si>
  <si>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</si>
  <si>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</si>
  <si>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</si>
  <si>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</si>
  <si>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</si>
  <si>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</si>
  <si>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</si>
  <si>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</si>
  <si>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</si>
  <si>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</si>
  <si>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</si>
  <si>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</si>
  <si>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</si>
  <si>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</si>
  <si>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</si>
  <si>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</si>
  <si>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</si>
  <si>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</si>
  <si>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</si>
  <si>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</si>
  <si>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</si>
  <si>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</si>
  <si>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</si>
  <si>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</si>
  <si>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</si>
  <si>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</si>
  <si>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</si>
  <si>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</si>
  <si>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</si>
  <si>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</si>
  <si>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</si>
  <si>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</si>
  <si>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</si>
  <si>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</si>
  <si>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</si>
  <si>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</si>
  <si>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</si>
  <si>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</si>
  <si>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</si>
  <si>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</si>
  <si>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</si>
  <si>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</si>
  <si>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</si>
  <si>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</si>
  <si>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</si>
  <si>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</si>
  <si>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</si>
  <si>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</si>
  <si>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</si>
  <si>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</si>
  <si>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</si>
  <si>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</si>
  <si>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</si>
  <si>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</si>
  <si>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</si>
  <si>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</si>
  <si>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</si>
  <si>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</si>
  <si>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</si>
  <si>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</si>
  <si>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</si>
  <si>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</si>
  <si>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</si>
  <si>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</si>
  <si>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</si>
  <si>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</si>
  <si>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</si>
  <si>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</si>
  <si>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</si>
  <si>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</si>
  <si>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</si>
  <si>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</si>
  <si>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</si>
  <si>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</si>
  <si>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</si>
  <si>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</si>
  <si>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</si>
  <si>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</si>
  <si>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</si>
  <si>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</si>
  <si>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</si>
  <si>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</si>
  <si>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</si>
  <si>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</si>
  <si>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</si>
  <si>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</si>
  <si>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</si>
  <si>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</si>
  <si>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</si>
  <si>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</si>
  <si>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</si>
  <si>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</si>
  <si>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</si>
  <si>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</si>
  <si>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</si>
  <si>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</si>
  <si>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</si>
  <si>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</si>
  <si>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</si>
  <si>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</si>
  <si>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</si>
  <si>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</si>
  <si>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</si>
  <si>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</si>
  <si>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</si>
  <si>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</si>
  <si>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</si>
  <si>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</si>
  <si>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</si>
  <si>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</si>
  <si>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</si>
  <si>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</si>
  <si>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</si>
  <si>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</si>
  <si>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</si>
  <si>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</si>
  <si>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</si>
  <si>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</si>
  <si>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</si>
  <si>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</si>
  <si>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</si>
  <si>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</si>
  <si>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</si>
  <si>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</si>
  <si>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</si>
  <si>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</si>
  <si>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</si>
  <si>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</si>
  <si>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</si>
  <si>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</si>
  <si>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</si>
  <si>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</si>
  <si>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</si>
  <si>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</si>
  <si>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</si>
  <si>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</si>
  <si>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</si>
  <si>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</si>
  <si>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</si>
  <si>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</si>
  <si>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</si>
  <si>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</si>
  <si>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</si>
  <si>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</si>
  <si>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</si>
  <si>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</si>
  <si>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</si>
  <si>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</si>
  <si>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</si>
  <si>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</si>
  <si>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</si>
  <si>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</si>
  <si>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</si>
  <si>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</si>
  <si>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</si>
  <si>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</si>
  <si>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</si>
  <si>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</si>
  <si>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</si>
  <si>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</si>
  <si>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</si>
  <si>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</si>
  <si>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</si>
  <si>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</si>
  <si>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</si>
  <si>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</si>
  <si>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</si>
  <si>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</si>
  <si>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</si>
  <si>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</si>
  <si>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</si>
  <si>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</si>
  <si>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</si>
  <si>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</si>
  <si>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</si>
  <si>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</si>
  <si>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</si>
  <si>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</si>
  <si>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</si>
  <si>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</si>
  <si>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</si>
  <si>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</si>
  <si>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</si>
  <si>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</si>
  <si>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</si>
  <si>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</si>
  <si>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</si>
  <si>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</si>
  <si>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</si>
  <si>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</si>
  <si>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</si>
  <si>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</si>
  <si>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</si>
  <si>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</si>
  <si>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</si>
  <si>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</si>
  <si>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</si>
  <si>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</si>
  <si>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</si>
  <si>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</si>
  <si>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</si>
  <si>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</si>
  <si>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</si>
  <si>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</si>
  <si>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</si>
  <si>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</si>
  <si>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</si>
  <si>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</si>
  <si>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</si>
  <si>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</si>
  <si>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</si>
  <si>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</si>
  <si>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</si>
  <si>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</si>
  <si>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</si>
  <si>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</si>
  <si>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</si>
  <si>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</si>
  <si>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</si>
  <si>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</si>
  <si>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</si>
  <si>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</si>
  <si>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</si>
  <si>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</si>
  <si>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</si>
  <si>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</si>
  <si>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</si>
  <si>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</si>
  <si>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</si>
  <si>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</si>
  <si>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</si>
  <si>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</si>
  <si>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</si>
  <si>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</si>
  <si>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</si>
  <si>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</si>
  <si>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</si>
  <si>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</si>
  <si>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</si>
  <si>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</si>
  <si>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</si>
  <si>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</si>
  <si>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</si>
  <si>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</si>
  <si>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</si>
  <si>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</si>
  <si>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</si>
  <si>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</si>
  <si>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</si>
  <si>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</si>
  <si>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</si>
  <si>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</si>
  <si>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</si>
  <si>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</si>
  <si>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</si>
  <si>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</si>
  <si>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</si>
  <si>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</si>
  <si>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</si>
  <si>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</si>
  <si>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</si>
  <si>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</si>
  <si>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</si>
  <si>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</si>
  <si>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</si>
  <si>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</si>
  <si>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</si>
  <si>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</si>
  <si>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</si>
  <si>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</si>
  <si>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</si>
  <si>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</si>
  <si>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</si>
  <si>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</si>
  <si>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</si>
  <si>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</si>
  <si>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</si>
  <si>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</si>
  <si>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</si>
  <si>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</si>
  <si>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</si>
  <si>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</si>
  <si>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</si>
  <si>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</si>
  <si>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</si>
  <si>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</si>
  <si>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</si>
  <si>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</si>
  <si>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</si>
  <si>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</si>
  <si>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</si>
  <si>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</si>
  <si>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</si>
  <si>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</si>
  <si>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</si>
  <si>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</si>
  <si>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</si>
  <si>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</si>
  <si>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</si>
  <si>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</si>
  <si>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</si>
  <si>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</si>
  <si>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</si>
  <si>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</si>
  <si>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</si>
  <si>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</si>
  <si>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</si>
  <si>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</si>
  <si>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</si>
  <si>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</si>
  <si>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</si>
  <si>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</si>
  <si>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</si>
  <si>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</si>
  <si>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</si>
  <si>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</si>
  <si>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</si>
  <si>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</si>
  <si>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</si>
  <si>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</si>
  <si>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</si>
  <si>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</si>
  <si>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</si>
  <si>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</si>
  <si>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</si>
  <si>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</si>
  <si>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</si>
  <si>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</si>
  <si>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</si>
  <si>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</si>
  <si>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</si>
  <si>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</si>
  <si>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</si>
  <si>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</si>
  <si>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</si>
  <si>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</si>
  <si>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</si>
  <si>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</si>
  <si>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</si>
  <si>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</si>
  <si>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</si>
  <si>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</si>
  <si>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</si>
  <si>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</si>
  <si>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</si>
  <si>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</si>
  <si>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</si>
  <si>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</si>
  <si>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</si>
  <si>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</si>
  <si>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</si>
  <si>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</si>
  <si>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</si>
  <si>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</si>
  <si>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</si>
  <si>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</si>
  <si>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</si>
  <si>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</si>
  <si>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</si>
  <si>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</si>
  <si>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</si>
  <si>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</si>
  <si>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</si>
  <si>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</si>
  <si>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</si>
  <si>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</si>
  <si>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</si>
  <si>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</si>
  <si>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</si>
  <si>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</si>
  <si>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</si>
  <si>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</si>
  <si>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</si>
  <si>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</si>
  <si>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</si>
  <si>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</si>
  <si>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</si>
  <si>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</si>
  <si>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</si>
  <si>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</si>
  <si>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</si>
  <si>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</si>
  <si>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</si>
  <si>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</si>
  <si>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</si>
  <si>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</si>
  <si>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</si>
  <si>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</si>
  <si>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</si>
  <si>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</si>
  <si>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</si>
  <si>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</si>
  <si>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</si>
  <si>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</si>
  <si>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</si>
  <si>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</si>
  <si>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</si>
  <si>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</si>
  <si>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</si>
  <si>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</si>
  <si>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</si>
  <si>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</si>
  <si>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</si>
  <si>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</si>
  <si>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</si>
  <si>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</si>
  <si>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</si>
  <si>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</si>
  <si>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</si>
  <si>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</si>
  <si>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</si>
  <si>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</si>
  <si>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</si>
  <si>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</si>
  <si>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</si>
  <si>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</si>
  <si>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</si>
  <si>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</si>
  <si>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</si>
  <si>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</si>
  <si>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</si>
  <si>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</si>
  <si>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</si>
  <si>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</si>
  <si>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</si>
  <si>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</si>
  <si>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</si>
  <si>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</si>
  <si>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</si>
  <si>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</si>
  <si>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</si>
  <si>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</si>
  <si>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</si>
  <si>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</si>
  <si>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</si>
  <si>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</si>
  <si>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</si>
  <si>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</si>
  <si>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</si>
  <si>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</si>
  <si>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</si>
  <si>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</si>
  <si>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</si>
  <si>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</si>
  <si>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</si>
  <si>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</si>
  <si>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</si>
  <si>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</si>
  <si>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</si>
  <si>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</si>
  <si>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</si>
  <si>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</si>
  <si>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</si>
  <si>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</si>
  <si>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</si>
  <si>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</si>
  <si>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</si>
  <si>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</si>
  <si>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</si>
  <si>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</si>
  <si>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</si>
  <si>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</si>
  <si>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</si>
  <si>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</si>
  <si>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</si>
  <si>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</si>
  <si>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</si>
  <si>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</si>
  <si>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</si>
  <si>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</si>
  <si>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</si>
  <si>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</si>
  <si>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</si>
  <si>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</si>
  <si>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</si>
  <si>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</si>
  <si>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</si>
  <si>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</si>
  <si>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</si>
  <si>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</si>
  <si>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</si>
  <si>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</si>
  <si>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</si>
  <si>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</si>
  <si>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</si>
  <si>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</si>
  <si>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</si>
  <si>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</si>
  <si>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</si>
  <si>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</si>
  <si>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</si>
  <si>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</si>
  <si>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</si>
  <si>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</si>
  <si>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</si>
  <si>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</si>
  <si>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</si>
  <si>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</si>
  <si>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</si>
  <si>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</si>
  <si>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</si>
  <si>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</si>
  <si>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</si>
  <si>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</si>
  <si>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</si>
  <si>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</si>
  <si>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</si>
  <si>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</si>
  <si>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</si>
  <si>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</si>
  <si>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</si>
  <si>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</si>
  <si>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</si>
  <si>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</si>
  <si>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</si>
  <si>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</si>
  <si>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</si>
  <si>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</si>
  <si>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</si>
  <si>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</si>
  <si>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</si>
  <si>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</si>
  <si>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</si>
  <si>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</si>
  <si>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</si>
  <si>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</si>
  <si>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</si>
  <si>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</si>
  <si>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</si>
  <si>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</si>
  <si>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</si>
  <si>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</si>
  <si>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</si>
  <si>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</si>
  <si>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</si>
  <si>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</si>
  <si>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</si>
  <si>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</si>
  <si>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</si>
  <si>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</si>
  <si>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</si>
  <si>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</si>
  <si>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</si>
  <si>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</si>
  <si>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</si>
  <si>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</si>
  <si>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</si>
  <si>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</si>
  <si>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</si>
  <si>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</si>
  <si>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</si>
  <si>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</si>
  <si>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</si>
  <si>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</si>
  <si>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</si>
  <si>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</si>
  <si>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</si>
  <si>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</si>
  <si>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</si>
  <si>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</si>
  <si>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</si>
  <si>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</si>
  <si>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</si>
  <si>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</si>
  <si>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</si>
  <si>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</si>
  <si>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</si>
  <si>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</si>
  <si>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</si>
  <si>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</si>
  <si>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</si>
  <si>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</si>
  <si>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</si>
  <si>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</si>
  <si>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</si>
  <si>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</si>
  <si>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</si>
  <si>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</si>
  <si>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</si>
  <si>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</si>
  <si>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</si>
  <si>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</si>
  <si>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</si>
  <si>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</si>
  <si>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</si>
  <si>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</si>
  <si>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</si>
  <si>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</si>
  <si>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</si>
  <si>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</si>
  <si>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</si>
  <si>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</si>
  <si>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</si>
  <si>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</si>
  <si>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</si>
  <si>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</si>
  <si>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</si>
  <si>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</si>
  <si>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</si>
  <si>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</si>
  <si>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</si>
  <si>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</si>
  <si>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</si>
  <si>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</si>
  <si>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</si>
  <si>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</si>
  <si>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</si>
  <si>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</si>
  <si>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</si>
  <si>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</si>
  <si>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</si>
  <si>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</si>
  <si>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</si>
  <si>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</si>
  <si>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</si>
  <si>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</si>
  <si>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</si>
  <si>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</si>
  <si>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</si>
  <si>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</si>
  <si>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</si>
  <si>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</si>
  <si>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</si>
  <si>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</si>
  <si>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</si>
  <si>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</si>
  <si>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</si>
  <si>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</si>
  <si>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</si>
  <si>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</si>
  <si>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</si>
  <si>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</si>
  <si>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</si>
  <si>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</si>
  <si>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</si>
  <si>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</si>
  <si>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</si>
  <si>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</si>
  <si>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</si>
  <si>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</si>
  <si>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</si>
  <si>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</si>
  <si>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</si>
  <si>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</si>
  <si>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</si>
  <si>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</si>
  <si>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</si>
  <si>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</si>
  <si>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</si>
  <si>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</si>
  <si>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</si>
  <si>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</si>
  <si>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</si>
  <si>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</si>
  <si>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</si>
  <si>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</si>
  <si>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</si>
  <si>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</si>
  <si>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</si>
  <si>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</si>
  <si>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</si>
  <si>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</si>
  <si>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</si>
  <si>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</si>
  <si>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</si>
  <si>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</si>
  <si>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</si>
  <si>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</si>
  <si>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</si>
  <si>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</si>
  <si>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</si>
  <si>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</si>
  <si>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</si>
  <si>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</si>
  <si>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</si>
  <si>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</si>
  <si>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</si>
  <si>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</si>
  <si>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</si>
  <si>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</si>
  <si>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</si>
  <si>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</si>
  <si>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</si>
  <si>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</si>
  <si>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</si>
  <si>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</si>
  <si>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</si>
  <si>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</si>
  <si>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</si>
  <si>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</si>
  <si>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</si>
  <si>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</si>
  <si>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</si>
  <si>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</si>
  <si>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</si>
  <si>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</si>
  <si>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</si>
  <si>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</si>
  <si>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</si>
  <si>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</si>
  <si>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</si>
  <si>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</si>
  <si>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</si>
  <si>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</si>
  <si>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</si>
  <si>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</si>
  <si>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</si>
  <si>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</si>
  <si>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</si>
  <si>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</si>
  <si>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</si>
  <si>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</si>
  <si>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</si>
  <si>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</si>
  <si>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</si>
  <si>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</si>
  <si>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</si>
  <si>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</si>
  <si>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</si>
  <si>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</si>
  <si>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</si>
  <si>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</si>
  <si>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</si>
  <si>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</si>
  <si>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</si>
  <si>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</si>
  <si>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</si>
  <si>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</si>
  <si>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</si>
  <si>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</si>
  <si>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</si>
  <si>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</si>
  <si>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</si>
  <si>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</si>
  <si>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</si>
  <si>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</si>
  <si>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</si>
  <si>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</si>
  <si>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</si>
  <si>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</si>
  <si>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</si>
  <si>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</si>
  <si>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</si>
  <si>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</si>
  <si>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</si>
  <si>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</si>
  <si>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</si>
  <si>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</si>
  <si>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</si>
  <si>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</si>
  <si>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</si>
  <si>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</si>
  <si>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</si>
  <si>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</si>
  <si>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</si>
  <si>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</si>
  <si>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</si>
  <si>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</si>
  <si>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</si>
  <si>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</si>
  <si>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</si>
  <si>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</si>
  <si>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</si>
  <si>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</si>
  <si>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</si>
  <si>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</si>
  <si>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</si>
  <si>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</si>
  <si>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</si>
  <si>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</si>
  <si>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</si>
  <si>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</si>
  <si>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</si>
  <si>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</si>
  <si>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</si>
  <si>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</si>
  <si>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</si>
  <si>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</si>
  <si>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</si>
  <si>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</si>
  <si>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</si>
  <si>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</si>
  <si>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</si>
  <si>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</si>
  <si>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</si>
  <si>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</si>
  <si>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</si>
  <si>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</si>
  <si>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</si>
  <si>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</si>
  <si>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</si>
  <si>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</si>
  <si>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</si>
  <si>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</si>
  <si>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</si>
  <si>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</si>
  <si>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</si>
  <si>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</si>
  <si>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</si>
  <si>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</si>
  <si>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</si>
  <si>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</si>
  <si>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</si>
  <si>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</si>
  <si>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</si>
  <si>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</si>
  <si>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</si>
  <si>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</si>
  <si>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</si>
  <si>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</si>
  <si>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</si>
  <si>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</si>
  <si>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</si>
  <si>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</si>
  <si>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</si>
  <si>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</si>
  <si>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</si>
  <si>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</si>
  <si>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</si>
  <si>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</si>
  <si>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</si>
  <si>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</si>
  <si>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</si>
  <si>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</si>
  <si>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</si>
  <si>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</si>
  <si>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</si>
  <si>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</si>
  <si>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</si>
  <si>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</si>
  <si>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</si>
  <si>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</si>
  <si>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</si>
  <si>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</si>
  <si>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</si>
  <si>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</si>
  <si>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</si>
  <si>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</si>
  <si>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</si>
  <si>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</si>
  <si>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</si>
  <si>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</si>
  <si>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</si>
  <si>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</si>
  <si>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</si>
  <si>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</si>
  <si>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</si>
  <si>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</si>
  <si>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</si>
  <si>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</si>
  <si>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</si>
  <si>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</si>
  <si>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</si>
  <si>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</si>
  <si>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</si>
  <si>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</si>
  <si>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</si>
  <si>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</si>
  <si>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</si>
  <si>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</si>
  <si>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</si>
  <si>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</si>
  <si>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</si>
  <si>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</si>
  <si>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</si>
  <si>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</si>
  <si>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</si>
  <si>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</si>
  <si>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</si>
  <si>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</si>
  <si>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</si>
  <si>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</si>
  <si>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</si>
  <si>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</si>
  <si>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</si>
  <si>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</si>
  <si>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</si>
  <si>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</si>
  <si>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</si>
  <si>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</si>
  <si>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</si>
  <si>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</si>
  <si>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</si>
  <si>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</si>
  <si>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</si>
  <si>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</si>
  <si>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</si>
  <si>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</si>
  <si>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</si>
  <si>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</si>
  <si>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</si>
  <si>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</si>
  <si>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</si>
  <si>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</si>
  <si>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</si>
  <si>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</si>
  <si>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</si>
  <si>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</si>
  <si>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</si>
  <si>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</si>
  <si>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</si>
  <si>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</si>
  <si>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</si>
  <si>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</si>
  <si>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</si>
  <si>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</si>
  <si>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</si>
  <si>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</si>
  <si>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</si>
  <si>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</si>
  <si>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</si>
  <si>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</si>
  <si>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</si>
  <si>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</si>
  <si>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</si>
  <si>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</si>
  <si>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</si>
  <si>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</si>
  <si>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</si>
  <si>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</si>
  <si>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</si>
  <si>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</si>
  <si>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</si>
  <si>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</si>
  <si>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</si>
  <si>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</si>
  <si>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</si>
  <si>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</si>
  <si>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</si>
  <si>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</si>
  <si>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</si>
  <si>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</si>
  <si>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</si>
  <si>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</si>
  <si>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</si>
  <si>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</si>
  <si>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</si>
  <si>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</si>
  <si>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</si>
  <si>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</si>
  <si>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</si>
  <si>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</si>
  <si>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</si>
  <si>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</si>
  <si>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</si>
  <si>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</si>
  <si>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</si>
  <si>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</si>
  <si>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</si>
  <si>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</si>
  <si>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</si>
  <si>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</si>
  <si>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</si>
  <si>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</si>
  <si>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</si>
  <si>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</si>
  <si>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</si>
  <si>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</si>
  <si>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</si>
  <si>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</si>
  <si>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</si>
  <si>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</si>
  <si>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</si>
  <si>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</si>
  <si>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</si>
  <si>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</si>
  <si>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</si>
  <si>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</si>
  <si>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</si>
  <si>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</si>
  <si>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</si>
  <si>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</si>
  <si>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</si>
  <si>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</si>
  <si>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</si>
  <si>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</si>
  <si>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</si>
  <si>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</si>
  <si>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</si>
  <si>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</si>
  <si>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</si>
  <si>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</si>
  <si>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</si>
  <si>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</si>
  <si>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</si>
  <si>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</si>
  <si>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</si>
  <si>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</si>
  <si>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</si>
  <si>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</si>
  <si>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</si>
  <si>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</si>
  <si>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</si>
  <si>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</si>
  <si>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</si>
  <si>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</si>
  <si>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</si>
  <si>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</si>
  <si>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</si>
  <si>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</si>
  <si>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</si>
  <si>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</si>
  <si>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</si>
  <si>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</si>
  <si>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</si>
  <si>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</si>
  <si>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</si>
  <si>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</si>
  <si>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</si>
  <si>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</si>
  <si>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</si>
  <si>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</si>
  <si>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</si>
  <si>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</si>
  <si>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</si>
  <si>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</si>
  <si>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</si>
  <si>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</si>
  <si>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</si>
  <si>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</si>
  <si>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</si>
  <si>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</si>
  <si>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</si>
  <si>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</si>
  <si>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</si>
  <si>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</si>
  <si>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</si>
  <si>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</si>
  <si>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</si>
  <si>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</si>
  <si>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</si>
  <si>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</si>
  <si>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</si>
  <si>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</si>
  <si>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</si>
  <si>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</si>
  <si>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</si>
  <si>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</si>
  <si>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</si>
  <si>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</si>
  <si>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</si>
  <si>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</si>
  <si>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</si>
  <si>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</si>
  <si>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</si>
  <si>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</si>
  <si>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</si>
  <si>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</si>
  <si>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</si>
  <si>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</si>
  <si>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</si>
  <si>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</si>
  <si>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</si>
  <si>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</si>
  <si>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</si>
  <si>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</si>
  <si>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</si>
  <si>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</si>
  <si>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</si>
  <si>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</si>
  <si>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</si>
  <si>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</si>
  <si>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</si>
  <si>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</si>
  <si>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</si>
  <si>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</si>
  <si>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</si>
  <si>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</si>
  <si>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</si>
  <si>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</si>
  <si>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</si>
  <si>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</si>
  <si>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</si>
  <si>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</si>
  <si>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</si>
  <si>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</si>
  <si>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</si>
  <si>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</si>
  <si>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</si>
  <si>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</si>
  <si>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</si>
  <si>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</si>
  <si>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</si>
  <si>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</si>
  <si>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</si>
  <si>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</si>
  <si>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</si>
  <si>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</si>
  <si>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</si>
  <si>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</si>
  <si>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</si>
  <si>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</si>
  <si>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</si>
  <si>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</si>
  <si>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</si>
  <si>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</si>
  <si>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</si>
  <si>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</si>
  <si>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</si>
  <si>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</si>
  <si>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</si>
  <si>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</si>
  <si>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</si>
  <si>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</si>
  <si>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</si>
  <si>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</si>
  <si>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</si>
  <si>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</si>
  <si>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</si>
  <si>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</si>
  <si>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</si>
  <si>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</si>
  <si>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</si>
  <si>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</si>
  <si>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</si>
  <si>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</si>
  <si>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</si>
  <si>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</si>
  <si>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</si>
  <si>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</si>
  <si>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</si>
  <si>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</si>
  <si>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</si>
  <si>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</si>
  <si>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</si>
  <si>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</si>
  <si>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</si>
  <si>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</si>
  <si>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</si>
  <si>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</si>
  <si>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</si>
  <si>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</si>
  <si>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</si>
  <si>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</si>
  <si>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</si>
  <si>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</si>
  <si>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</si>
  <si>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</si>
  <si>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</si>
  <si>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</si>
  <si>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</si>
  <si>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</si>
  <si>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</si>
  <si>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</si>
  <si>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</si>
  <si>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</si>
  <si>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</si>
  <si>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</si>
  <si>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</si>
  <si>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</si>
  <si>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</si>
  <si>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</si>
  <si>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</si>
  <si>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</si>
  <si>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</si>
  <si>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</si>
  <si>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</si>
  <si>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</si>
  <si>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</si>
  <si>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</si>
  <si>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</si>
  <si>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</si>
  <si>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</si>
  <si>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</si>
  <si>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</si>
  <si>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</si>
  <si>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</si>
  <si>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</si>
  <si>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</si>
  <si>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</si>
  <si>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</si>
  <si>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</si>
  <si>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</si>
  <si>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</si>
  <si>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</si>
  <si>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</si>
  <si>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</si>
  <si>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</si>
  <si>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</si>
  <si>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</si>
  <si>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</si>
  <si>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</si>
  <si>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</si>
  <si>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</si>
  <si>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</si>
  <si>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</si>
  <si>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</si>
  <si>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</si>
  <si>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</si>
  <si>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</si>
  <si>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</si>
  <si>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</si>
  <si>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</si>
  <si>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</si>
  <si>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</si>
  <si>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</si>
  <si>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</si>
  <si>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</si>
  <si>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</si>
  <si>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</si>
  <si>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</si>
  <si>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</si>
  <si>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</si>
  <si>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</si>
  <si>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</si>
  <si>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</si>
  <si>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</si>
  <si>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</si>
  <si>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</si>
  <si>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</si>
  <si>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</si>
  <si>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</si>
  <si>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</si>
  <si>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</si>
  <si>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</si>
  <si>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</si>
  <si>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</si>
  <si>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</si>
  <si>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</si>
  <si>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</si>
  <si>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</si>
  <si>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</si>
  <si>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</si>
  <si>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</si>
  <si>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</si>
  <si>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</si>
  <si>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</si>
  <si>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</si>
  <si>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</si>
  <si>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</si>
  <si>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</si>
  <si>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</si>
  <si>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</si>
  <si>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</si>
  <si>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</si>
  <si>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</si>
  <si>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</si>
  <si>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</si>
  <si>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</si>
  <si>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</si>
  <si>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</si>
  <si>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</si>
  <si>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</si>
  <si>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</si>
  <si>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</si>
  <si>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</si>
  <si>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</si>
  <si>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</si>
  <si>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</si>
  <si>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</si>
  <si>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</si>
  <si>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</si>
  <si>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</si>
  <si>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</si>
  <si>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</si>
  <si>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</si>
  <si>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</si>
  <si>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</si>
  <si>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</si>
  <si>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</si>
  <si>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</si>
  <si>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</si>
  <si>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</si>
  <si>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</si>
  <si>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</si>
  <si>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</si>
  <si>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</si>
  <si>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</si>
  <si>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</si>
  <si>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</si>
  <si>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</si>
  <si>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</si>
  <si>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</si>
  <si>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</si>
  <si>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</si>
  <si>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</si>
  <si>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</si>
  <si>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</si>
  <si>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</si>
  <si>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</si>
  <si>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</si>
  <si>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</si>
  <si>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</si>
  <si>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</si>
  <si>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</si>
  <si>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</si>
  <si>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</si>
  <si>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</si>
  <si>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</si>
  <si>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</si>
  <si>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</si>
  <si>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</si>
  <si>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</si>
  <si>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</si>
  <si>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</si>
  <si>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</si>
  <si>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</si>
  <si>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</si>
  <si>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</si>
  <si>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</si>
  <si>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</si>
  <si>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</si>
  <si>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</si>
  <si>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</si>
  <si>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</si>
  <si>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</si>
  <si>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</si>
  <si>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</si>
  <si>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</si>
  <si>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</si>
  <si>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</si>
  <si>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</si>
  <si>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</si>
  <si>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</si>
  <si>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</si>
  <si>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</si>
  <si>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</si>
  <si>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</si>
  <si>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</si>
  <si>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</si>
  <si>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</si>
  <si>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</si>
  <si>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</si>
  <si>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</si>
  <si>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</si>
  <si>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</si>
  <si>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</si>
  <si>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</si>
  <si>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</si>
  <si>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</si>
  <si>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</si>
  <si>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</si>
  <si>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</si>
  <si>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</si>
  <si>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</si>
  <si>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</si>
  <si>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</si>
  <si>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</si>
  <si>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</si>
  <si>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</si>
  <si>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</si>
  <si>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</si>
  <si>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</si>
  <si>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</si>
  <si>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</si>
  <si>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</si>
  <si>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</si>
  <si>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</si>
  <si>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</si>
  <si>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</si>
  <si>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</si>
  <si>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</si>
  <si>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</si>
  <si>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</si>
  <si>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</si>
  <si>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</si>
  <si>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</si>
  <si>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</si>
  <si>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</si>
  <si>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</si>
  <si>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</si>
  <si>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</si>
  <si>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</si>
  <si>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</si>
  <si>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</si>
  <si>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</si>
  <si>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</si>
  <si>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</si>
  <si>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</si>
  <si>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</si>
  <si>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</si>
  <si>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</si>
  <si>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</si>
  <si>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</si>
  <si>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</si>
  <si>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</si>
  <si>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</si>
  <si>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</si>
  <si>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</si>
  <si>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</si>
  <si>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</si>
  <si>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</si>
  <si>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</si>
  <si>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</si>
  <si>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</si>
  <si>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</si>
  <si>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</si>
  <si>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</si>
  <si>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</si>
  <si>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</si>
  <si>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</si>
  <si>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</si>
  <si>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</si>
  <si>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</si>
  <si>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</si>
  <si>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</si>
  <si>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</si>
  <si>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</si>
  <si>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</si>
  <si>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</si>
  <si>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</si>
  <si>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</si>
  <si>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</si>
  <si>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</si>
  <si>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</si>
  <si>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</si>
  <si>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</si>
  <si>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</si>
  <si>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</si>
  <si>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</si>
  <si>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</si>
  <si>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</si>
  <si>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</si>
  <si>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</si>
  <si>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</si>
  <si>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</si>
  <si>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</si>
  <si>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</si>
  <si>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</si>
  <si>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</si>
  <si>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</si>
  <si>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</si>
  <si>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</si>
  <si>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</si>
  <si>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</si>
  <si>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</si>
  <si>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</si>
  <si>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</si>
  <si>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</si>
  <si>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</si>
  <si>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</si>
  <si>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</si>
  <si>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</si>
  <si>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</si>
  <si>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</si>
  <si>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</si>
  <si>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</si>
  <si>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</si>
  <si>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</si>
  <si>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</si>
  <si>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</si>
  <si>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</si>
  <si>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</si>
  <si>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</si>
  <si>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</si>
  <si>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</si>
  <si>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</si>
  <si>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</si>
  <si>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</si>
  <si>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</si>
  <si>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</si>
  <si>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</si>
  <si>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</si>
  <si>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</si>
  <si>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</si>
  <si>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</si>
  <si>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</si>
  <si>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</si>
  <si>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</si>
  <si>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</si>
  <si>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</si>
  <si>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</si>
  <si>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</si>
  <si>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</si>
  <si>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</si>
  <si>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</si>
  <si>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</si>
  <si>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</si>
  <si>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</si>
  <si>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</si>
  <si>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</si>
  <si>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</si>
  <si>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</si>
  <si>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</si>
  <si>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</si>
  <si>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</si>
  <si>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</si>
  <si>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</si>
  <si>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</si>
  <si>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</si>
  <si>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</si>
  <si>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</si>
  <si>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</si>
  <si>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</si>
  <si>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</si>
  <si>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</si>
  <si>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</si>
  <si>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</si>
  <si>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</si>
  <si>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</si>
  <si>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</si>
  <si>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</si>
  <si>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</si>
  <si>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</si>
  <si>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</si>
  <si>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</si>
  <si>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</si>
  <si>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</si>
  <si>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</si>
  <si>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</si>
  <si>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</si>
  <si>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</si>
  <si>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</si>
  <si>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</si>
  <si>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</si>
  <si>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</si>
  <si>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</si>
  <si>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</si>
  <si>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</si>
  <si>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</si>
  <si>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</si>
  <si>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</si>
  <si>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</si>
  <si>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</si>
  <si>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</si>
  <si>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</si>
  <si>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</si>
  <si>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</si>
  <si>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</si>
  <si>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</si>
  <si>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</si>
  <si>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</si>
  <si>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</si>
  <si>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</si>
  <si>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</si>
  <si>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</si>
  <si>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</si>
  <si>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</si>
  <si>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</si>
  <si>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</si>
  <si>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</si>
  <si>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</si>
  <si>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</si>
  <si>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</si>
  <si>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</si>
  <si>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</si>
  <si>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</si>
  <si>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</si>
  <si>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</si>
  <si>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</si>
  <si>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</si>
  <si>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</si>
  <si>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</si>
  <si>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</si>
  <si>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</si>
  <si>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</si>
  <si>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</si>
  <si>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</si>
  <si>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</si>
  <si>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</si>
  <si>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</si>
  <si>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</si>
  <si>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</si>
  <si>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</si>
  <si>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</si>
  <si>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</si>
  <si>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</si>
  <si>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</si>
  <si>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</si>
  <si>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</si>
  <si>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</si>
  <si>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</si>
  <si>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</si>
  <si>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</si>
  <si>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</si>
  <si>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</si>
  <si>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</si>
  <si>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</si>
  <si>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</si>
  <si>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</si>
  <si>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</si>
  <si>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</si>
  <si>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</si>
  <si>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</si>
  <si>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</si>
  <si>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</si>
  <si>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</si>
  <si>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</si>
  <si>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</si>
  <si>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</si>
  <si>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</si>
  <si>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</si>
  <si>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</si>
  <si>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</si>
  <si>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</si>
  <si>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</si>
  <si>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</si>
  <si>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</si>
  <si>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</si>
  <si>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</si>
  <si>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</si>
  <si>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</si>
  <si>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</si>
  <si>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</si>
  <si>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</si>
  <si>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</si>
  <si>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</si>
  <si>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</si>
  <si>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</si>
  <si>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</si>
  <si>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</si>
  <si>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</si>
  <si>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</si>
  <si>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</si>
  <si>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</si>
  <si>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</si>
  <si>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</si>
  <si>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</si>
  <si>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</si>
  <si>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</si>
  <si>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</si>
  <si>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</si>
  <si>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</si>
  <si>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</si>
  <si>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</si>
  <si>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</si>
  <si>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</si>
  <si>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</si>
  <si>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</si>
  <si>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</si>
  <si>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</si>
  <si>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</si>
  <si>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</si>
  <si>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</si>
  <si>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</si>
  <si>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</si>
  <si>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</si>
  <si>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</si>
  <si>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</si>
  <si>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</si>
  <si>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</si>
  <si>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</si>
  <si>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</si>
  <si>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</si>
  <si>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</si>
  <si>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</si>
  <si>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</si>
  <si>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</si>
  <si>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</si>
  <si>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</si>
  <si>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</si>
  <si>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</si>
  <si>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</si>
  <si>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</si>
  <si>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</si>
  <si>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</si>
  <si>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</si>
  <si>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</si>
  <si>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</si>
  <si>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</si>
  <si>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</si>
  <si>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</si>
  <si>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</si>
  <si>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</si>
  <si>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</si>
  <si>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</si>
  <si>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</si>
  <si>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</si>
  <si>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</si>
  <si>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</si>
  <si>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</si>
  <si>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</si>
  <si>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</si>
  <si>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</si>
  <si>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</si>
  <si>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</si>
  <si>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</si>
  <si>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</si>
  <si>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</si>
  <si>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</si>
  <si>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</si>
  <si>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</si>
  <si>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</si>
  <si>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</si>
  <si>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</si>
  <si>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</si>
  <si>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</si>
  <si>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</si>
  <si>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</si>
  <si>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</si>
  <si>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</si>
  <si>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</si>
  <si>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</si>
  <si>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</si>
  <si>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</si>
  <si>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</si>
  <si>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</si>
  <si>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</si>
  <si>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</si>
  <si>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</si>
  <si>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</si>
  <si>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</si>
  <si>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</si>
  <si>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</si>
  <si>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</si>
  <si>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</si>
  <si>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</si>
  <si>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</si>
  <si>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</si>
  <si>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</si>
  <si>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</si>
  <si>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</si>
  <si>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</si>
  <si>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</si>
  <si>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</si>
  <si>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</si>
  <si>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</si>
  <si>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</si>
  <si>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</si>
  <si>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</si>
  <si>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</si>
  <si>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</si>
  <si>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</si>
  <si>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</si>
  <si>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</si>
  <si>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</si>
  <si>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</si>
  <si>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</si>
  <si>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</si>
  <si>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</si>
  <si>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</si>
  <si>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</si>
  <si>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</si>
  <si>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</si>
  <si>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</si>
  <si>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</si>
  <si>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</si>
  <si>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</si>
  <si>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</si>
  <si>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</si>
  <si>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</si>
  <si>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</si>
  <si>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</si>
  <si>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</si>
  <si>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</si>
  <si>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</si>
  <si>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</si>
  <si>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</si>
  <si>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</si>
  <si>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</si>
  <si>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</si>
  <si>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</si>
  <si>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</si>
  <si>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</si>
  <si>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</si>
  <si>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</si>
  <si>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</si>
  <si>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</si>
  <si>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</si>
  <si>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</si>
  <si>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</si>
  <si>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</si>
  <si>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</si>
  <si>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</si>
  <si>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</si>
  <si>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</si>
  <si>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</si>
  <si>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</si>
  <si>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</si>
  <si>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</si>
  <si>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</si>
  <si>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</si>
  <si>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</si>
  <si>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</si>
  <si>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</si>
  <si>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</si>
  <si>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</si>
  <si>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</si>
  <si>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</si>
  <si>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</si>
  <si>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</si>
  <si>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</si>
  <si>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</si>
  <si>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</si>
  <si>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</si>
  <si>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</si>
  <si>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</si>
  <si>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</si>
  <si>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</si>
  <si>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</si>
  <si>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</si>
  <si>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</si>
  <si>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</si>
  <si>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</si>
  <si>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</si>
  <si>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</si>
  <si>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</si>
  <si>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</si>
  <si>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</si>
  <si>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</si>
  <si>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</si>
  <si>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</si>
  <si>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</si>
  <si>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</si>
  <si>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</si>
  <si>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</si>
  <si>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</si>
  <si>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</si>
  <si>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</si>
  <si>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</si>
  <si>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</si>
  <si>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</si>
  <si>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</si>
  <si>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</si>
  <si>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</si>
  <si>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</si>
  <si>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</si>
  <si>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</si>
  <si>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</si>
  <si>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</si>
  <si>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</si>
  <si>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</si>
  <si>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</si>
  <si>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</si>
  <si>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</si>
  <si>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</si>
  <si>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</si>
  <si>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</si>
  <si>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</si>
  <si>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</si>
  <si>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</si>
  <si>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</si>
  <si>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</si>
  <si>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</si>
  <si>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</si>
  <si>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</si>
  <si>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</si>
  <si>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</si>
  <si>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</si>
  <si>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</si>
  <si>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</si>
  <si>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</si>
  <si>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</si>
  <si>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</si>
  <si>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</si>
  <si>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</si>
  <si>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</si>
  <si>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</si>
  <si>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</si>
  <si>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</si>
  <si>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</si>
  <si>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</si>
  <si>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</si>
  <si>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</si>
  <si>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</si>
  <si>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</si>
  <si>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</si>
  <si>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</si>
  <si>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</si>
  <si>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</si>
  <si>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</si>
  <si>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</si>
  <si>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</si>
  <si>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</si>
  <si>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</si>
  <si>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</si>
  <si>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</si>
  <si>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</si>
  <si>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</si>
  <si>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</si>
  <si>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</si>
  <si>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</si>
  <si>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</si>
  <si>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</si>
  <si>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</si>
  <si>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</si>
  <si>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</si>
  <si>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</si>
  <si>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</si>
  <si>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</si>
  <si>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</si>
  <si>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</si>
  <si>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</si>
  <si>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</si>
  <si>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</si>
  <si>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</si>
  <si>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</si>
  <si>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</si>
  <si>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</si>
  <si>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</si>
  <si>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</si>
  <si>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</si>
  <si>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</si>
  <si>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</si>
  <si>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</si>
  <si>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</si>
  <si>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</si>
  <si>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</si>
  <si>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</si>
  <si>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</si>
  <si>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</si>
  <si>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</si>
  <si>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</si>
  <si>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</si>
  <si>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</si>
  <si>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</si>
  <si>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</si>
  <si>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</si>
  <si>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</si>
  <si>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</si>
  <si>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</si>
  <si>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</si>
  <si>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</si>
  <si>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</si>
  <si>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</si>
  <si>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</si>
  <si>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</si>
  <si>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</si>
  <si>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</si>
  <si>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</si>
  <si>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</si>
  <si>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</si>
  <si>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</si>
  <si>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</si>
  <si>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</si>
  <si>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</si>
  <si>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</si>
  <si>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</si>
  <si>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</si>
  <si>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</si>
  <si>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</si>
  <si>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</si>
  <si>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</si>
  <si>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</si>
  <si>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</si>
  <si>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</si>
  <si>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</si>
  <si>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</si>
  <si>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</si>
  <si>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</si>
  <si>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</si>
  <si>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</si>
  <si>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</si>
  <si>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</si>
  <si>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</si>
  <si>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</si>
  <si>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</si>
  <si>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</si>
  <si>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</si>
  <si>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</si>
  <si>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</si>
  <si>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</si>
  <si>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</si>
  <si>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</si>
  <si>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</si>
  <si>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</si>
  <si>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</si>
  <si>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</si>
  <si>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</si>
  <si>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</si>
  <si>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</si>
  <si>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</si>
  <si>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</si>
  <si>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</si>
  <si>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</si>
  <si>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</si>
  <si>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</si>
  <si>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</si>
  <si>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</si>
  <si>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</si>
  <si>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</si>
  <si>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</si>
  <si>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</si>
  <si>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</si>
  <si>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</si>
  <si>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</si>
  <si>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</si>
  <si>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</si>
  <si>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</si>
  <si>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</si>
  <si>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</si>
  <si>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</si>
  <si>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</si>
  <si>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</si>
  <si>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</si>
  <si>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</si>
  <si>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</si>
  <si>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</si>
  <si>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</si>
  <si>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</si>
  <si>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</si>
  <si>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</si>
  <si>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</si>
  <si>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</si>
  <si>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</si>
  <si>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</si>
  <si>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</si>
  <si>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</si>
  <si>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</si>
  <si>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</si>
  <si>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</si>
  <si>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</si>
  <si>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</si>
  <si>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</si>
  <si>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</si>
  <si>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</si>
  <si>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</si>
  <si>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</si>
  <si>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</si>
  <si>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</si>
  <si>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</si>
  <si>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</si>
  <si>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</si>
  <si>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</si>
  <si>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</si>
  <si>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</si>
  <si>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</si>
  <si>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</si>
  <si>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</si>
  <si>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</si>
  <si>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</si>
  <si>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</si>
  <si>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</si>
  <si>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</si>
  <si>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</si>
  <si>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</si>
  <si>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</si>
  <si>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</si>
  <si>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</si>
  <si>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</si>
  <si>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</si>
  <si>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</si>
  <si>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</si>
  <si>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</si>
  <si>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</si>
  <si>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</si>
  <si>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</si>
  <si>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</si>
  <si>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</si>
  <si>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</si>
  <si>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</si>
  <si>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</si>
  <si>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</si>
  <si>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</si>
  <si>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</si>
  <si>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</si>
  <si>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</si>
  <si>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</si>
  <si>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</si>
  <si>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</si>
  <si>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</si>
  <si>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</si>
  <si>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</si>
  <si>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</si>
  <si>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</si>
  <si>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</si>
  <si>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</si>
  <si>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</si>
  <si>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</si>
  <si>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</si>
  <si>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</si>
  <si>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</si>
  <si>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</si>
  <si>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</si>
  <si>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</si>
  <si>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</si>
  <si>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</si>
  <si>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</si>
  <si>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</si>
  <si>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</si>
  <si>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</si>
  <si>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</si>
  <si>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</si>
  <si>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</si>
  <si>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</si>
  <si>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</si>
  <si>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</si>
  <si>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</si>
  <si>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</si>
  <si>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</si>
  <si>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</si>
  <si>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</si>
  <si>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</si>
  <si>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</si>
  <si>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</si>
  <si>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</si>
  <si>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</si>
  <si>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</si>
  <si>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</si>
  <si>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</si>
  <si>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</si>
  <si>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</si>
  <si>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</si>
  <si>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</si>
  <si>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</si>
  <si>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</si>
  <si>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</si>
  <si>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</si>
  <si>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</si>
  <si>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</si>
  <si>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</si>
  <si>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</si>
  <si>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</si>
  <si>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</si>
  <si>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</si>
  <si>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</si>
  <si>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</si>
  <si>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</si>
  <si>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</si>
  <si>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</si>
  <si>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</si>
  <si>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</si>
  <si>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</si>
  <si>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</si>
  <si>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</si>
  <si>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</si>
  <si>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</si>
  <si>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</si>
  <si>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</si>
  <si>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</si>
  <si>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</si>
  <si>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</si>
  <si>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</si>
  <si>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</si>
  <si>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</si>
  <si>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</si>
  <si>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</si>
  <si>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</si>
  <si>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</si>
  <si>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</si>
  <si>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</si>
  <si>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</si>
  <si>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</si>
  <si>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</si>
  <si>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</si>
  <si>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</si>
  <si>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</si>
  <si>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</si>
  <si>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</si>
  <si>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</si>
  <si>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</si>
  <si>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</si>
  <si>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</si>
  <si>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</si>
  <si>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</si>
  <si>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</si>
  <si>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</si>
  <si>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</si>
  <si>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</si>
  <si>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</si>
  <si>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</si>
  <si>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</si>
  <si>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</si>
  <si>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</si>
  <si>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</si>
  <si>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</si>
  <si>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</si>
  <si>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</si>
  <si>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</si>
  <si>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</si>
  <si>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</si>
  <si>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</si>
  <si>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</si>
  <si>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</si>
  <si>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</si>
  <si>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</si>
  <si>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</si>
  <si>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</si>
  <si>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</si>
  <si>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</si>
  <si>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</si>
  <si>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</si>
  <si>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</si>
  <si>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</si>
  <si>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</si>
  <si>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</si>
  <si>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</si>
  <si>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</si>
  <si>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</si>
  <si>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</si>
  <si>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</si>
  <si>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</si>
  <si>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</si>
  <si>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</si>
  <si>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</si>
  <si>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</si>
  <si>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</si>
  <si>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</si>
  <si>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</si>
  <si>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</si>
  <si>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</si>
  <si>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</si>
  <si>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</si>
  <si>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</si>
  <si>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</si>
  <si>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</si>
  <si>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</si>
  <si>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</si>
  <si>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</si>
  <si>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</si>
  <si>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</si>
  <si>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</si>
  <si>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</si>
  <si>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</si>
  <si>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</si>
  <si>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</si>
  <si>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</si>
  <si>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</si>
  <si>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</si>
  <si>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</si>
  <si>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</si>
  <si>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</si>
  <si>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</si>
  <si>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</si>
  <si>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</si>
  <si>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</si>
  <si>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</si>
  <si>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</si>
  <si>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</si>
  <si>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</si>
  <si>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</si>
  <si>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</si>
  <si>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</si>
  <si>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</si>
  <si>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</si>
  <si>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</si>
  <si>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</si>
  <si>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</si>
  <si>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</si>
  <si>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</si>
  <si>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</si>
  <si>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</si>
  <si>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</si>
  <si>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</si>
  <si>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</si>
  <si>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</si>
  <si>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</si>
  <si>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</si>
  <si>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</si>
  <si>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</si>
  <si>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</si>
  <si>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</si>
  <si>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</si>
  <si>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</si>
  <si>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</si>
  <si>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</si>
  <si>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</si>
  <si>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</si>
  <si>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</si>
  <si>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</si>
  <si>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</si>
  <si>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</si>
  <si>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</si>
  <si>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</si>
  <si>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</si>
  <si>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</si>
  <si>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</si>
  <si>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</si>
  <si>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</si>
  <si>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</si>
  <si>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</si>
  <si>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</si>
  <si>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</si>
  <si>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</si>
  <si>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</si>
  <si>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</si>
  <si>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</si>
  <si>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</si>
  <si>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</si>
  <si>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</si>
  <si>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</si>
  <si>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</si>
  <si>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</si>
  <si>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</si>
  <si>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</si>
  <si>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</si>
  <si>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</si>
  <si>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</si>
  <si>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</si>
  <si>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</si>
  <si>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</si>
  <si>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</si>
  <si>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</si>
  <si>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</si>
  <si>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</si>
  <si>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</si>
  <si>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</si>
  <si>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</si>
  <si>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</si>
  <si>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</si>
  <si>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</si>
  <si>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</si>
  <si>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</si>
  <si>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</si>
  <si>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</si>
  <si>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</si>
  <si>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</si>
  <si>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</si>
  <si>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</si>
  <si>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</si>
  <si>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</si>
  <si>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</si>
  <si>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</si>
  <si>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</si>
  <si>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</si>
  <si>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</si>
  <si>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</si>
  <si>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</si>
  <si>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</si>
  <si>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</si>
  <si>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</si>
  <si>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</si>
  <si>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</si>
  <si>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</si>
  <si>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</si>
  <si>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</si>
  <si>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</si>
  <si>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</si>
  <si>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</si>
  <si>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</si>
  <si>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</si>
  <si>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</si>
  <si>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</si>
  <si>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</si>
  <si>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</si>
  <si>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</si>
  <si>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</si>
  <si>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</si>
  <si>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</si>
  <si>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</si>
  <si>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</si>
  <si>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</si>
  <si>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</si>
  <si>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</si>
  <si>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</si>
  <si>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</si>
  <si>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</si>
  <si>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</si>
  <si>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</si>
  <si>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</si>
  <si>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</si>
  <si>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</si>
  <si>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</si>
  <si>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</si>
  <si>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</si>
  <si>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</si>
  <si>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</si>
  <si>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</si>
  <si>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</si>
  <si>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</si>
  <si>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</si>
  <si>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</si>
  <si>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</si>
  <si>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</si>
  <si>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</si>
  <si>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</si>
  <si>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</si>
  <si>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</si>
  <si>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</si>
  <si>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</si>
  <si>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</si>
  <si>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</si>
  <si>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</si>
  <si>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</si>
  <si>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</si>
  <si>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</si>
  <si>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</si>
  <si>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</si>
  <si>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</si>
  <si>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</si>
  <si>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</si>
  <si>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</si>
  <si>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</si>
  <si>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</si>
  <si>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</si>
  <si>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</si>
  <si>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</si>
  <si>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</si>
  <si>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</si>
  <si>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</si>
  <si>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</si>
  <si>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</si>
  <si>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</si>
  <si>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</si>
  <si>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</si>
  <si>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</si>
  <si>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</si>
  <si>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</si>
  <si>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</si>
  <si>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</si>
  <si>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</si>
  <si>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</si>
  <si>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</si>
  <si>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</si>
  <si>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</si>
  <si>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</si>
  <si>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</si>
  <si>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</si>
  <si>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</si>
  <si>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</si>
  <si>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</si>
  <si>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</si>
  <si>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</si>
  <si>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</si>
  <si>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</si>
  <si>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</si>
  <si>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</si>
  <si>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</si>
  <si>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</si>
  <si>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</si>
  <si>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</si>
  <si>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</si>
  <si>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</si>
  <si>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</si>
  <si>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</si>
  <si>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</si>
  <si>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</si>
  <si>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</si>
  <si>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</si>
  <si>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</si>
  <si>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</si>
  <si>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</si>
  <si>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</si>
  <si>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</si>
  <si>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</si>
  <si>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</si>
  <si>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</si>
  <si>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</si>
  <si>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</si>
  <si>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</si>
  <si>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</si>
  <si>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</si>
  <si>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</si>
  <si>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</si>
  <si>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</si>
  <si>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</si>
  <si>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</si>
  <si>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</si>
  <si>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</si>
  <si>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</si>
  <si>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</si>
  <si>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</si>
  <si>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</si>
  <si>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</si>
  <si>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</si>
  <si>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</si>
  <si>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</si>
  <si>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</si>
  <si>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</si>
  <si>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</si>
  <si>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</si>
  <si>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</si>
  <si>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</si>
  <si>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</si>
  <si>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</si>
  <si>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</si>
  <si>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</si>
  <si>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</si>
  <si>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</si>
  <si>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</si>
  <si>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</si>
  <si>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</si>
  <si>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</si>
  <si>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</si>
  <si>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</si>
  <si>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</si>
  <si>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</si>
  <si>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</si>
  <si>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</si>
  <si>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</si>
  <si>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</si>
  <si>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</si>
  <si>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</si>
  <si>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</si>
  <si>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</si>
  <si>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</si>
  <si>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</si>
  <si>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</si>
  <si>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</si>
  <si>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</si>
  <si>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</si>
  <si>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</si>
  <si>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</si>
  <si>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</si>
  <si>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</si>
  <si>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</si>
  <si>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</si>
  <si>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</si>
  <si>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</si>
  <si>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</si>
  <si>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</si>
  <si>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</si>
  <si>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</si>
  <si>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</si>
  <si>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</si>
  <si>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</si>
  <si>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</si>
  <si>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</si>
  <si>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</si>
  <si>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</si>
  <si>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</si>
  <si>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</si>
  <si>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</si>
  <si>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</si>
  <si>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</si>
  <si>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</si>
  <si>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</si>
  <si>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</si>
  <si>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</si>
  <si>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</si>
  <si>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</si>
  <si>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</si>
  <si>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</si>
  <si>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</si>
  <si>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</si>
  <si>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</si>
  <si>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</si>
  <si>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</si>
  <si>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</si>
  <si>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</si>
  <si>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</si>
  <si>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</si>
  <si>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</si>
  <si>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</si>
  <si>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</si>
  <si>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</si>
  <si>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</si>
  <si>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</si>
  <si>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</si>
  <si>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</si>
  <si>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</si>
  <si>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</si>
  <si>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</si>
  <si>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</si>
  <si>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</si>
  <si>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</si>
  <si>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</si>
  <si>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</si>
  <si>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</si>
  <si>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</si>
  <si>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</si>
  <si>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</si>
  <si>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</si>
  <si>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</si>
  <si>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</si>
  <si>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</si>
  <si>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</si>
  <si>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</si>
  <si>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</si>
  <si>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</si>
  <si>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</si>
  <si>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</si>
  <si>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</si>
  <si>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</si>
  <si>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</si>
  <si>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</si>
  <si>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</si>
  <si>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</si>
  <si>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</si>
  <si>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</si>
  <si>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</si>
  <si>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</si>
  <si>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</si>
  <si>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</si>
  <si>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</si>
  <si>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</si>
  <si>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</si>
  <si>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</si>
  <si>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</si>
  <si>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</si>
  <si>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</si>
  <si>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</si>
  <si>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</si>
  <si>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</si>
  <si>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</si>
  <si>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</si>
  <si>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</si>
  <si>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</si>
  <si>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</si>
  <si>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</si>
  <si>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</si>
  <si>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</si>
  <si>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</si>
  <si>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</si>
  <si>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</si>
  <si>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</si>
  <si>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</si>
  <si>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</si>
  <si>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</si>
  <si>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</si>
  <si>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</si>
  <si>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</si>
  <si>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</si>
  <si>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</si>
  <si>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</si>
  <si>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</si>
  <si>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</si>
  <si>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</si>
  <si>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</si>
  <si>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</si>
  <si>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</si>
  <si>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</si>
  <si>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</si>
  <si>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</si>
  <si>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</si>
  <si>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</si>
  <si>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</si>
  <si>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</si>
  <si>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</si>
  <si>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</si>
  <si>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</si>
  <si>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</si>
  <si>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</si>
  <si>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</si>
  <si>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</si>
  <si>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</si>
  <si>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</si>
  <si>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</si>
  <si>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</si>
  <si>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</si>
  <si>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</si>
  <si>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</si>
  <si>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</si>
  <si>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</si>
  <si>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</si>
  <si>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</si>
  <si>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</si>
  <si>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</si>
  <si>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</si>
  <si>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</si>
  <si>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</si>
  <si>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</si>
  <si>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</si>
  <si>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</si>
  <si>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</si>
  <si>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</si>
  <si>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</si>
  <si>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</si>
  <si>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</si>
  <si>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</si>
  <si>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</si>
  <si>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</si>
  <si>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</si>
  <si>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</si>
  <si>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</si>
  <si>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</si>
  <si>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</si>
  <si>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</si>
  <si>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</si>
  <si>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</si>
  <si>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</si>
  <si>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</si>
  <si>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</si>
  <si>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</si>
  <si>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</si>
  <si>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</si>
  <si>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</si>
  <si>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</si>
  <si>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</si>
  <si>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</si>
  <si>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</si>
  <si>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</si>
  <si>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</si>
  <si>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</si>
  <si>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</si>
  <si>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</si>
  <si>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</si>
  <si>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</si>
  <si>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</si>
  <si>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</si>
  <si>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</si>
  <si>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</si>
  <si>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</si>
  <si>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</si>
  <si>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</si>
  <si>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</si>
  <si>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</si>
  <si>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</si>
  <si>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</si>
  <si>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</si>
  <si>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</si>
  <si>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</si>
  <si>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</si>
  <si>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</si>
  <si>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</si>
  <si>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</si>
  <si>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</si>
  <si>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</si>
  <si>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</si>
  <si>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</si>
  <si>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</si>
  <si>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</si>
  <si>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</si>
  <si>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</si>
  <si>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</si>
  <si>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</si>
  <si>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</si>
  <si>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</si>
  <si>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</si>
  <si>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</si>
  <si>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</si>
  <si>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</si>
  <si>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</si>
  <si>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</si>
  <si>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</si>
  <si>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</si>
  <si>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</si>
  <si>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</si>
  <si>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</si>
  <si>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</si>
  <si>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</si>
  <si>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</si>
  <si>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</si>
  <si>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</si>
  <si>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</si>
  <si>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</si>
  <si>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</si>
  <si>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</si>
  <si>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</si>
  <si>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</si>
  <si>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</si>
  <si>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</si>
  <si>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</si>
  <si>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</si>
  <si>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</si>
  <si>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</si>
  <si>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</si>
  <si>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</si>
  <si>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</si>
  <si>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</si>
  <si>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</si>
  <si>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</si>
  <si>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</si>
  <si>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</si>
  <si>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</si>
  <si>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</si>
  <si>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</si>
  <si>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</si>
  <si>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</si>
  <si>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</si>
  <si>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</si>
  <si>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</si>
  <si>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</si>
  <si>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</si>
  <si>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</si>
  <si>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</si>
  <si>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</si>
  <si>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</si>
  <si>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</si>
  <si>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</si>
  <si>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</si>
  <si>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</si>
  <si>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</si>
  <si>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</si>
  <si>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</si>
  <si>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</si>
  <si>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</si>
  <si>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</si>
  <si>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</si>
  <si>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</si>
  <si>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</si>
  <si>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</si>
  <si>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</si>
  <si>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</si>
  <si>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</si>
  <si>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</si>
  <si>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</si>
  <si>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</si>
  <si>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</si>
  <si>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</si>
  <si>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</si>
  <si>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</si>
  <si>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</si>
  <si>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</si>
  <si>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</si>
  <si>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</si>
  <si>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</si>
  <si>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</si>
  <si>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</si>
  <si>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</si>
  <si>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</si>
  <si>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</si>
  <si>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</si>
  <si>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</si>
  <si>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</si>
  <si>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</si>
  <si>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</si>
  <si>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</si>
  <si>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</si>
  <si>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</si>
  <si>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</si>
  <si>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</si>
  <si>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</si>
  <si>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</si>
  <si>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</si>
  <si>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</si>
  <si>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</si>
  <si>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</si>
  <si>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</si>
  <si>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</si>
  <si>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</si>
  <si>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</si>
  <si>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</si>
  <si>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</si>
  <si>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</si>
  <si>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</si>
  <si>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</si>
  <si>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</si>
  <si>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</si>
  <si>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</si>
  <si>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</si>
  <si>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</si>
  <si>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</si>
  <si>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</si>
  <si>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</si>
  <si>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</si>
  <si>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</si>
  <si>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</si>
  <si>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</si>
  <si>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</si>
  <si>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</si>
  <si>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</si>
  <si>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</si>
  <si>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</si>
  <si>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</si>
  <si>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</si>
  <si>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</si>
  <si>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</si>
  <si>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</si>
  <si>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</si>
  <si>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</si>
  <si>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</si>
  <si>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</si>
  <si>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</si>
  <si>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</si>
  <si>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</si>
  <si>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</si>
  <si>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</si>
  <si>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</si>
  <si>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</si>
  <si>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</si>
  <si>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</si>
  <si>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</si>
  <si>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</si>
  <si>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</si>
  <si>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</si>
  <si>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</si>
  <si>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</si>
  <si>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</si>
  <si>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</si>
  <si>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</si>
  <si>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</si>
  <si>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</si>
  <si>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</si>
  <si>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</si>
  <si>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</si>
  <si>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</si>
  <si>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</si>
  <si>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</si>
  <si>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</si>
  <si>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</si>
  <si>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</si>
  <si>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</si>
  <si>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</si>
  <si>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</si>
  <si>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</si>
  <si>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</si>
  <si>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</si>
  <si>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</si>
  <si>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</si>
  <si>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</si>
  <si>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</si>
  <si>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</si>
  <si>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</si>
  <si>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</si>
  <si>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</si>
  <si>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</si>
  <si>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</si>
  <si>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</si>
  <si>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</si>
  <si>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</si>
  <si>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</si>
  <si>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</si>
  <si>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</si>
  <si>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</si>
  <si>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</si>
  <si>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</si>
  <si>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</si>
  <si>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</si>
  <si>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</si>
  <si>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</si>
  <si>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</si>
  <si>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</si>
  <si>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</si>
  <si>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</si>
  <si>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</si>
  <si>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</si>
  <si>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</si>
  <si>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</si>
  <si>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</si>
  <si>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</si>
  <si>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</si>
  <si>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</si>
  <si>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</si>
  <si>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</si>
  <si>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</si>
  <si>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</si>
  <si>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</si>
  <si>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</si>
  <si>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</si>
  <si>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</si>
  <si>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</si>
  <si>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</si>
  <si>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</si>
  <si>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</si>
  <si>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</si>
  <si>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</si>
  <si>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</si>
  <si>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</si>
  <si>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</si>
  <si>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</si>
  <si>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</si>
  <si>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</si>
  <si>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</si>
  <si>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</si>
  <si>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</si>
  <si>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</si>
  <si>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</si>
  <si>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</si>
  <si>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</si>
  <si>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</si>
  <si>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</si>
  <si>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</si>
  <si>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</si>
  <si>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</si>
  <si>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</si>
  <si>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</si>
  <si>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</si>
  <si>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</si>
  <si>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</si>
  <si>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</si>
  <si>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</si>
  <si>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</si>
  <si>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</si>
  <si>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</si>
  <si>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</si>
  <si>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</si>
  <si>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</si>
  <si>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</si>
  <si>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</si>
  <si>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</si>
  <si>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</si>
  <si>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</si>
  <si>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</si>
  <si>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</si>
  <si>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</si>
  <si>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</si>
  <si>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</si>
  <si>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</si>
  <si>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</si>
  <si>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</si>
  <si>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</si>
  <si>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</si>
  <si>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</si>
  <si>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</si>
  <si>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</si>
  <si>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</si>
  <si>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</si>
  <si>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</si>
  <si>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</si>
  <si>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</si>
  <si>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</si>
  <si>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</si>
  <si>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</si>
  <si>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</si>
  <si>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</si>
  <si>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</si>
  <si>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</si>
  <si>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</si>
  <si>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</si>
  <si>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</si>
  <si>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</si>
  <si>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</si>
  <si>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</si>
  <si>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</si>
  <si>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</si>
  <si>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</si>
  <si>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</si>
  <si>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</si>
  <si>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</si>
  <si>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</si>
  <si>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</si>
  <si>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</si>
  <si>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</si>
  <si>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</si>
  <si>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</si>
  <si>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</si>
  <si>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</si>
  <si>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</si>
  <si>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</si>
  <si>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</si>
  <si>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</si>
  <si>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</si>
  <si>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</si>
  <si>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</si>
  <si>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</si>
  <si>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</si>
  <si>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</si>
  <si>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</si>
  <si>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</si>
  <si>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</si>
  <si>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</si>
  <si>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</si>
  <si>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</si>
  <si>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</si>
  <si>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</si>
  <si>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</si>
  <si>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</si>
  <si>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</si>
  <si>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</si>
  <si>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</si>
  <si>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</si>
  <si>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</si>
  <si>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</si>
  <si>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</si>
  <si>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</si>
  <si>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</si>
  <si>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</si>
  <si>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</si>
  <si>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</si>
  <si>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</si>
  <si>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</si>
  <si>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</si>
  <si>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</si>
  <si>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</si>
  <si>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</si>
  <si>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</si>
  <si>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</si>
  <si>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</si>
  <si>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</si>
  <si>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</si>
  <si>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</si>
  <si>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</si>
  <si>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</si>
  <si>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</si>
  <si>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</si>
  <si>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</si>
  <si>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</si>
  <si>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</si>
  <si>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</si>
  <si>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</si>
  <si>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</si>
  <si>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</si>
  <si>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</si>
  <si>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</si>
  <si>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</si>
  <si>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</si>
  <si>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</si>
  <si>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</si>
  <si>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</si>
  <si>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</si>
  <si>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</si>
  <si>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</si>
  <si>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</si>
  <si>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</si>
  <si>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</si>
  <si>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</si>
  <si>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</si>
  <si>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</si>
  <si>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</si>
  <si>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</si>
  <si>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</si>
  <si>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</si>
  <si>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</si>
  <si>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</si>
  <si>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</si>
  <si>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</si>
  <si>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</si>
  <si>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</si>
  <si>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</si>
  <si>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</si>
  <si>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</si>
  <si>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</si>
  <si>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</si>
  <si>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</si>
  <si>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</si>
  <si>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</si>
  <si>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</si>
  <si>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</si>
  <si>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</si>
  <si>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</si>
  <si>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</si>
  <si>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</si>
  <si>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</si>
  <si>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</si>
  <si>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</si>
  <si>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</si>
  <si>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</si>
  <si>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</si>
  <si>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</si>
  <si>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</si>
  <si>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</si>
  <si>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</si>
  <si>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</si>
  <si>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</si>
  <si>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</si>
  <si>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</si>
  <si>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</si>
  <si>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</si>
  <si>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</si>
  <si>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</si>
  <si>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</si>
  <si>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</si>
  <si>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</si>
  <si>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</si>
  <si>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</si>
  <si>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</si>
  <si>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</si>
  <si>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</si>
  <si>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</si>
  <si>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</si>
  <si>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</si>
  <si>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</si>
  <si>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</si>
  <si>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</si>
  <si>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</si>
  <si>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</si>
  <si>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</si>
  <si>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</si>
  <si>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</si>
  <si>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</si>
  <si>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</si>
  <si>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</si>
  <si>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</si>
  <si>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</si>
  <si>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</si>
  <si>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</si>
  <si>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</si>
  <si>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</si>
  <si>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</si>
  <si>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</si>
  <si>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</si>
  <si>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</si>
  <si>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</si>
  <si>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</si>
  <si>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</si>
  <si>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</si>
  <si>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</si>
  <si>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</si>
  <si>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</si>
  <si>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</si>
  <si>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</si>
  <si>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</si>
  <si>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</si>
  <si>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</si>
  <si>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</si>
  <si>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</si>
  <si>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</si>
  <si>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</si>
  <si>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</si>
  <si>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</si>
  <si>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</si>
  <si>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</si>
  <si>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</si>
  <si>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</si>
  <si>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</si>
  <si>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</si>
  <si>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</si>
  <si>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</si>
  <si>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</si>
  <si>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</si>
  <si>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</si>
  <si>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</si>
  <si>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</si>
  <si>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</si>
  <si>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</si>
  <si>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</si>
  <si>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</si>
  <si>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</si>
  <si>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</si>
  <si>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</si>
  <si>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</si>
  <si>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</si>
  <si>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</si>
  <si>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</si>
  <si>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</si>
  <si>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</si>
  <si>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</si>
  <si>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</si>
  <si>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</si>
  <si>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</si>
  <si>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</si>
  <si>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</si>
  <si>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</si>
  <si>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</si>
  <si>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</si>
  <si>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</si>
  <si>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</si>
  <si>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</si>
  <si>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</si>
  <si>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</si>
  <si>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</si>
  <si>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</si>
  <si>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</si>
  <si>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</si>
  <si>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</si>
  <si>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</si>
  <si>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</si>
  <si>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</si>
  <si>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</si>
  <si>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</si>
  <si>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</si>
  <si>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</si>
  <si>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</si>
  <si>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</si>
  <si>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</si>
  <si>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</si>
  <si>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</si>
  <si>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</si>
  <si>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</si>
  <si>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</si>
  <si>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</si>
  <si>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</si>
  <si>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</si>
  <si>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</si>
  <si>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</si>
  <si>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</si>
  <si>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</si>
  <si>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</si>
  <si>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</si>
  <si>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</si>
  <si>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</si>
  <si>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</si>
  <si>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</si>
  <si>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</si>
  <si>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</si>
  <si>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</si>
  <si>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</si>
  <si>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</si>
  <si>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</si>
  <si>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</si>
  <si>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</si>
  <si>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</si>
  <si>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</si>
  <si>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</si>
  <si>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</si>
  <si>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</si>
  <si>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</si>
  <si>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</si>
  <si>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</si>
  <si>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</si>
  <si>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</si>
  <si>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</si>
  <si>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</si>
  <si>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</si>
  <si>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</si>
  <si>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</si>
  <si>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</si>
  <si>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</si>
  <si>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</si>
  <si>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</si>
  <si>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</si>
  <si>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</si>
  <si>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</si>
  <si>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</si>
  <si>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</si>
  <si>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</si>
  <si>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</si>
  <si>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</si>
  <si>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</si>
  <si>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</si>
  <si>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</si>
  <si>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</si>
  <si>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</si>
  <si>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</si>
  <si>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</si>
  <si>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</si>
  <si>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</si>
  <si>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</si>
  <si>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</si>
  <si>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</si>
  <si>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</si>
  <si>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</si>
  <si>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</si>
  <si>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</si>
  <si>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</si>
  <si>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</si>
  <si>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</si>
  <si>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</si>
  <si>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</si>
  <si>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</si>
  <si>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</si>
  <si>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</si>
  <si>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</si>
  <si>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</si>
  <si>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</si>
  <si>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</si>
  <si>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</si>
  <si>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</si>
  <si>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</si>
  <si>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</si>
  <si>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</si>
  <si>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</si>
  <si>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</si>
  <si>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</si>
  <si>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</si>
  <si>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</si>
  <si>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</si>
  <si>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</si>
  <si>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</si>
  <si>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</si>
  <si>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</si>
  <si>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</si>
  <si>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</si>
  <si>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</si>
  <si>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</si>
  <si>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</si>
  <si>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</si>
  <si>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</si>
  <si>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</si>
  <si>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</si>
  <si>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</si>
  <si>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</si>
  <si>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</si>
  <si>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</si>
  <si>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</si>
  <si>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</si>
  <si>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</si>
  <si>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</si>
  <si>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</si>
  <si>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</si>
  <si>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</si>
  <si>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</si>
  <si>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</si>
  <si>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</si>
  <si>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</si>
  <si>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</si>
  <si>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</si>
  <si>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</si>
  <si>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</si>
  <si>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</si>
  <si>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</si>
  <si>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</si>
  <si>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</si>
  <si>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</si>
  <si>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</si>
  <si>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</si>
  <si>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</si>
  <si>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</si>
  <si>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</si>
  <si>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</si>
  <si>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</si>
  <si>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</si>
  <si>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</si>
  <si>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</si>
  <si>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</si>
  <si>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</si>
  <si>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</si>
  <si>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</si>
  <si>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</si>
  <si>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</si>
  <si>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</si>
  <si>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</si>
  <si>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</si>
  <si>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</si>
  <si>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</si>
  <si>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</si>
  <si>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</si>
  <si>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</si>
  <si>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</si>
  <si>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</si>
  <si>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</si>
  <si>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</si>
  <si>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</si>
  <si>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</si>
  <si>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</si>
  <si>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</si>
  <si>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</si>
  <si>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</si>
  <si>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</si>
  <si>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</si>
  <si>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</si>
  <si>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</si>
  <si>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</si>
  <si>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</si>
  <si>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</si>
  <si>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</si>
  <si>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</si>
  <si>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</si>
  <si>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</si>
  <si>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</si>
  <si>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</si>
  <si>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</si>
  <si>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</si>
  <si>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</si>
  <si>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</si>
  <si>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</si>
  <si>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</si>
  <si>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</si>
  <si>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</si>
  <si>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</si>
  <si>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</si>
  <si>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</si>
  <si>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</si>
  <si>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</si>
  <si>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</si>
  <si>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</si>
  <si>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</si>
  <si>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</si>
  <si>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</si>
  <si>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</si>
  <si>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</si>
  <si>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</si>
  <si>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</si>
  <si>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</si>
  <si>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</si>
  <si>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</si>
  <si>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</si>
  <si>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</si>
  <si>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</si>
  <si>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</si>
  <si>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</si>
  <si>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</si>
  <si>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</si>
  <si>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</si>
  <si>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</si>
  <si>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</si>
  <si>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</si>
  <si>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</si>
  <si>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</si>
  <si>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</si>
  <si>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</si>
  <si>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</si>
  <si>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</si>
  <si>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</si>
  <si>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</si>
  <si>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</si>
  <si>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</si>
  <si>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</si>
  <si>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</si>
  <si>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</si>
  <si>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</si>
  <si>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</si>
  <si>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</si>
  <si>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</si>
  <si>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</si>
  <si>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</si>
  <si>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</si>
  <si>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</si>
  <si>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</si>
  <si>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</si>
  <si>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</si>
  <si>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</si>
  <si>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</si>
  <si>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</si>
  <si>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</si>
  <si>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</si>
  <si>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</si>
  <si>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</si>
  <si>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</si>
  <si>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</si>
  <si>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</si>
  <si>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</si>
  <si>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</si>
  <si>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</si>
  <si>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</si>
  <si>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</si>
  <si>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</si>
  <si>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</si>
  <si>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</si>
  <si>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</si>
  <si>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</si>
  <si>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</si>
  <si>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</si>
  <si>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</si>
  <si>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</si>
  <si>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</si>
  <si>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</si>
  <si>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</si>
  <si>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</si>
  <si>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</si>
  <si>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</si>
  <si>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</si>
  <si>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</si>
  <si>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</si>
  <si>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</si>
  <si>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</si>
  <si>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</si>
  <si>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</si>
  <si>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</si>
  <si>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</si>
  <si>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</si>
  <si>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</si>
  <si>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</si>
  <si>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</si>
  <si>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</si>
  <si>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</si>
  <si>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</si>
  <si>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</si>
  <si>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</si>
  <si>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</si>
  <si>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</si>
  <si>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</si>
  <si>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</si>
  <si>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</si>
  <si>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</si>
  <si>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</si>
  <si>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</si>
  <si>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</si>
  <si>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</si>
  <si>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</si>
  <si>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</si>
  <si>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</si>
  <si>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</si>
  <si>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</si>
  <si>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</si>
  <si>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</si>
  <si>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</si>
  <si>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</si>
  <si>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</si>
  <si>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</si>
  <si>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</si>
  <si>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</si>
  <si>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</si>
  <si>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</si>
  <si>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</si>
  <si>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</si>
  <si>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</si>
  <si>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</si>
  <si>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</si>
  <si>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</si>
  <si>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</si>
  <si>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</si>
  <si>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</si>
  <si>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</si>
  <si>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</si>
  <si>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</si>
  <si>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</si>
  <si>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</si>
  <si>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</si>
  <si>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</si>
  <si>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</si>
  <si>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</si>
  <si>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</si>
  <si>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</si>
  <si>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</si>
  <si>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</si>
  <si>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</si>
  <si>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</si>
  <si>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</si>
  <si>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</si>
  <si>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</si>
  <si>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</si>
  <si>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</si>
  <si>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</si>
  <si>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</si>
  <si>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</si>
  <si>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</si>
  <si>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</si>
  <si>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</si>
  <si>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</si>
  <si>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</si>
  <si>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</si>
  <si>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</si>
  <si>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</si>
  <si>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</si>
  <si>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</si>
  <si>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</si>
  <si>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</si>
  <si>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</si>
  <si>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</si>
  <si>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</si>
  <si>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</si>
  <si>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</si>
  <si>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</si>
  <si>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</si>
  <si>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</si>
  <si>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</si>
  <si>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</si>
  <si>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</si>
  <si>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</si>
  <si>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</si>
  <si>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</si>
  <si>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</si>
  <si>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</si>
  <si>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</si>
  <si>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</si>
  <si>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</si>
  <si>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</si>
  <si>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</si>
  <si>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</si>
  <si>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</si>
  <si>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</si>
  <si>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</si>
  <si>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</si>
  <si>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</si>
  <si>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</si>
  <si>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</si>
  <si>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</si>
  <si>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</si>
  <si>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</si>
  <si>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</si>
  <si>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</si>
  <si>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</si>
  <si>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</si>
  <si>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</si>
  <si>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</si>
  <si>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</si>
  <si>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</si>
  <si>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</si>
  <si>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</si>
  <si>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</si>
  <si>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</si>
  <si>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</si>
  <si>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</si>
  <si>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</si>
  <si>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</si>
  <si>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</si>
  <si>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</si>
  <si>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</si>
  <si>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</si>
  <si>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</si>
  <si>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</si>
  <si>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</si>
  <si>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</si>
  <si>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</si>
  <si>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</si>
  <si>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</si>
  <si>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</si>
  <si>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</si>
  <si>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</si>
  <si>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</si>
  <si>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</si>
  <si>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</si>
  <si>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</si>
  <si>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</si>
  <si>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</si>
  <si>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</si>
  <si>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</si>
  <si>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</si>
  <si>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</si>
  <si>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</si>
  <si>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</si>
  <si>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</si>
  <si>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</si>
  <si>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</si>
  <si>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</si>
  <si>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</si>
  <si>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</si>
  <si>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</si>
  <si>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</si>
  <si>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</si>
  <si>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</si>
  <si>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</si>
  <si>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</si>
  <si>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</si>
  <si>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</si>
  <si>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</si>
  <si>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</si>
  <si>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</si>
  <si>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</si>
  <si>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</si>
  <si>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</si>
  <si>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</si>
  <si>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</si>
  <si>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</si>
  <si>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</si>
  <si>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</si>
  <si>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</si>
  <si>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</si>
  <si>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</si>
  <si>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</si>
  <si>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</si>
  <si>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</si>
  <si>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</si>
  <si>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</si>
  <si>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</si>
  <si>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</si>
  <si>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</si>
  <si>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</si>
  <si>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</si>
  <si>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</si>
  <si>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</si>
  <si>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</si>
  <si>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</si>
  <si>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</si>
  <si>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</si>
  <si>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</si>
  <si>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</si>
  <si>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</si>
  <si>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</si>
  <si>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</si>
  <si>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</si>
  <si>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</si>
  <si>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</si>
  <si>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</si>
  <si>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</si>
  <si>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</si>
  <si>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</si>
  <si>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</si>
  <si>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</si>
  <si>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</si>
  <si>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</si>
  <si>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</si>
  <si>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</si>
  <si>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</si>
  <si>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</si>
  <si>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</si>
  <si>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</si>
  <si>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</si>
  <si>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</si>
  <si>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</si>
  <si>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</si>
  <si>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</si>
  <si>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</si>
  <si>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</si>
  <si>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</si>
  <si>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</si>
  <si>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</si>
  <si>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</si>
  <si>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</si>
  <si>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</si>
  <si>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</si>
  <si>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</si>
  <si>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</si>
  <si>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</si>
  <si>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</si>
  <si>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</si>
  <si>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</si>
  <si>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</si>
  <si>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</si>
  <si>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</si>
  <si>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</si>
  <si>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</si>
  <si>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</si>
  <si>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</si>
  <si>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</si>
  <si>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</si>
  <si>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</si>
  <si>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</si>
  <si>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</si>
  <si>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</si>
  <si>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</si>
  <si>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</si>
  <si>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</si>
  <si>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</si>
  <si>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</si>
  <si>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</si>
  <si>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</si>
  <si>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</si>
  <si>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</si>
  <si>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</si>
  <si>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</si>
  <si>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</si>
  <si>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</si>
  <si>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</si>
  <si>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</si>
  <si>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</si>
  <si>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</si>
  <si>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</si>
  <si>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</si>
  <si>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</si>
  <si>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</si>
  <si>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</si>
  <si>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</si>
  <si>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</si>
  <si>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</si>
  <si>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</si>
  <si>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</si>
  <si>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</si>
  <si>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</si>
  <si>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</si>
  <si>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</si>
  <si>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</si>
  <si>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</si>
  <si>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</si>
  <si>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</si>
  <si>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</si>
  <si>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</si>
  <si>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</si>
  <si>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</si>
  <si>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</si>
  <si>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</si>
  <si>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</si>
  <si>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</si>
  <si>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</si>
  <si>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</si>
  <si>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</si>
  <si>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</si>
  <si>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</si>
  <si>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</si>
  <si>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</si>
  <si>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</si>
  <si>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</si>
  <si>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</si>
  <si>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</si>
  <si>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</si>
  <si>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</si>
  <si>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</si>
  <si>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</si>
  <si>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</si>
  <si>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</si>
  <si>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</si>
  <si>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</si>
  <si>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</si>
  <si>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</si>
  <si>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</si>
  <si>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</si>
  <si>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</si>
  <si>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</si>
  <si>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</si>
  <si>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</si>
  <si>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</si>
  <si>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</si>
  <si>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</si>
  <si>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</si>
  <si>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</si>
  <si>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</si>
  <si>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</si>
  <si>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</si>
  <si>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</si>
  <si>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</si>
  <si>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</si>
  <si>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</si>
  <si>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</si>
  <si>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</si>
  <si>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</si>
  <si>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</si>
  <si>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</si>
  <si>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</si>
  <si>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</si>
  <si>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</si>
  <si>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</si>
  <si>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</si>
  <si>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</si>
  <si>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</si>
  <si>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</si>
  <si>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</si>
  <si>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</si>
  <si>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</si>
  <si>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</si>
  <si>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</si>
  <si>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</si>
  <si>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</si>
  <si>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</si>
  <si>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</si>
  <si>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</si>
  <si>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</si>
  <si>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</si>
  <si>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</si>
  <si>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</si>
  <si>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</si>
  <si>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</si>
  <si>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</si>
  <si>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</si>
  <si>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</si>
  <si>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</si>
  <si>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</si>
  <si>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</si>
  <si>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</si>
  <si>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</si>
  <si>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</si>
  <si>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</si>
  <si>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</si>
  <si>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</si>
  <si>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</si>
  <si>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</si>
  <si>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</si>
  <si>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</si>
  <si>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</si>
  <si>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</si>
  <si>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</si>
  <si>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</si>
  <si>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</si>
  <si>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</si>
  <si>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</si>
  <si>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</si>
  <si>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</si>
  <si>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</si>
  <si>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</si>
  <si>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</si>
  <si>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</si>
  <si>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</si>
  <si>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</si>
  <si>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</si>
  <si>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</si>
  <si>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</si>
  <si>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</si>
  <si>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</si>
  <si>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</si>
  <si>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</si>
  <si>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</si>
  <si>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</si>
  <si>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</si>
  <si>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</si>
  <si>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</si>
  <si>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</si>
  <si>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</si>
  <si>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</si>
  <si>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</si>
  <si>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</si>
  <si>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</si>
  <si>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</si>
  <si>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</si>
  <si>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</si>
  <si>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</si>
  <si>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</si>
  <si>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</si>
  <si>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</si>
  <si>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</si>
  <si>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</si>
  <si>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</si>
  <si>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</si>
  <si>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</si>
  <si>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</si>
  <si>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</si>
  <si>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</si>
  <si>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</si>
  <si>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</si>
  <si>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</si>
  <si>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</si>
  <si>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</si>
  <si>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</si>
  <si>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</si>
  <si>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</si>
  <si>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</si>
  <si>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</si>
  <si>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</si>
  <si>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</si>
  <si>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</si>
  <si>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</si>
  <si>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</si>
  <si>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</si>
  <si>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</si>
  <si>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</si>
  <si>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</si>
  <si>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</si>
  <si>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</si>
  <si>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</si>
  <si>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</si>
  <si>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</si>
  <si>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</si>
  <si>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</si>
  <si>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</si>
  <si>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</si>
  <si>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</si>
  <si>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</si>
  <si>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</si>
  <si>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</si>
  <si>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</si>
  <si>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</si>
  <si>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</si>
  <si>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</si>
  <si>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</si>
  <si>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</si>
  <si>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</si>
  <si>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</si>
  <si>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</si>
  <si>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</si>
  <si>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</si>
  <si>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</si>
  <si>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</si>
  <si>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</si>
  <si>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</si>
  <si>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</si>
  <si>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</si>
  <si>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</si>
  <si>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</si>
  <si>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</si>
  <si>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</si>
  <si>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</si>
  <si>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</si>
  <si>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</si>
  <si>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</si>
  <si>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</si>
  <si>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</si>
  <si>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</si>
  <si>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</si>
  <si>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</si>
  <si>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</si>
  <si>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</si>
  <si>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</si>
  <si>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</si>
  <si>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</si>
  <si>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</si>
  <si>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</si>
  <si>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</si>
  <si>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</si>
  <si>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</si>
  <si>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</si>
  <si>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</si>
  <si>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</si>
  <si>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</si>
  <si>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</si>
  <si>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</si>
  <si>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</si>
  <si>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</si>
  <si>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</si>
  <si>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</si>
  <si>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</si>
  <si>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</si>
  <si>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</si>
  <si>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</si>
  <si>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</si>
  <si>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</si>
  <si>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</si>
  <si>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</si>
  <si>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</si>
  <si>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</si>
  <si>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</si>
  <si>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</si>
  <si>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</si>
  <si>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</si>
  <si>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</si>
  <si>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</si>
  <si>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</si>
  <si>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</si>
  <si>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</si>
  <si>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</si>
  <si>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</si>
  <si>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</si>
  <si>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</si>
  <si>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</si>
  <si>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</si>
  <si>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</si>
  <si>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</si>
  <si>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</si>
  <si>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</si>
  <si>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</si>
  <si>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</si>
  <si>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</si>
  <si>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</si>
  <si>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</si>
  <si>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</si>
  <si>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</si>
  <si>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</si>
  <si>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</si>
  <si>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</si>
  <si>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</si>
  <si>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</si>
  <si>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</si>
  <si>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</si>
  <si>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</si>
  <si>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</si>
  <si>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</si>
  <si>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</si>
  <si>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</si>
  <si>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</si>
  <si>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</si>
  <si>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</si>
  <si>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</si>
  <si>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</si>
  <si>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</si>
  <si>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</si>
  <si>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</si>
  <si>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</si>
  <si>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</si>
  <si>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</si>
  <si>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</si>
  <si>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</si>
  <si>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</si>
  <si>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</si>
  <si>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</si>
  <si>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</si>
  <si>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</si>
  <si>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</si>
  <si>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</si>
  <si>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</si>
  <si>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</si>
  <si>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</si>
  <si>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</si>
  <si>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</si>
  <si>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</si>
  <si>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</si>
  <si>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</si>
  <si>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</si>
  <si>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</si>
  <si>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</si>
  <si>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</si>
  <si>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</si>
  <si>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</si>
  <si>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</si>
  <si>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</si>
  <si>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</si>
  <si>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</si>
  <si>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</si>
  <si>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</si>
  <si>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</si>
  <si>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</si>
  <si>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</si>
  <si>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</si>
  <si>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</si>
  <si>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</si>
  <si>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</si>
  <si>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</si>
  <si>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</si>
  <si>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</si>
  <si>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</si>
  <si>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</si>
  <si>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</si>
  <si>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</si>
  <si>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</si>
  <si>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</si>
  <si>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</si>
  <si>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</si>
  <si>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</si>
  <si>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</si>
  <si>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</si>
  <si>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</si>
  <si>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</si>
  <si>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</si>
  <si>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</si>
  <si>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</si>
  <si>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</si>
  <si>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</si>
  <si>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</si>
  <si>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</si>
  <si>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</si>
  <si>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</si>
  <si>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</si>
  <si>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</si>
  <si>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</si>
  <si>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</si>
  <si>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</si>
  <si>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</si>
  <si>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</si>
  <si>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</si>
  <si>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</si>
  <si>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</si>
  <si>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</si>
  <si>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</si>
  <si>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</si>
  <si>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</si>
  <si>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</si>
  <si>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</si>
  <si>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</si>
  <si>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</si>
  <si>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</si>
  <si>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</si>
  <si>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</si>
  <si>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</si>
  <si>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</si>
  <si>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</si>
  <si>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</si>
  <si>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</si>
  <si>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</si>
  <si>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</si>
  <si>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</si>
  <si>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</si>
  <si>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</si>
  <si>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</si>
  <si>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</si>
  <si>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</si>
  <si>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</si>
  <si>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</si>
  <si>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</si>
  <si>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</si>
  <si>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</si>
  <si>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</si>
  <si>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</si>
  <si>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</si>
  <si>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</si>
  <si>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</si>
  <si>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</si>
  <si>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</si>
  <si>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</si>
  <si>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</si>
  <si>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</si>
  <si>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</si>
  <si>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</si>
  <si>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</si>
  <si>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</si>
  <si>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</si>
  <si>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</si>
  <si>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</si>
  <si>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</si>
  <si>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</si>
  <si>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</si>
  <si>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</si>
  <si>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</si>
  <si>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</si>
  <si>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</si>
  <si>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</si>
  <si>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</si>
  <si>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</si>
  <si>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</si>
  <si>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</si>
  <si>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</si>
  <si>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</si>
  <si>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</si>
  <si>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</si>
  <si>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</si>
  <si>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</si>
  <si>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</si>
  <si>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</si>
  <si>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</si>
  <si>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</si>
  <si>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</si>
  <si>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</si>
  <si>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</si>
  <si>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</si>
  <si>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</si>
  <si>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</si>
  <si>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</si>
  <si>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</si>
  <si>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</si>
  <si>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</si>
  <si>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</si>
  <si>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</si>
  <si>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</si>
  <si>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</si>
  <si>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</si>
  <si>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</si>
  <si>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</si>
  <si>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</si>
  <si>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</si>
  <si>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</si>
  <si>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</si>
  <si>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</si>
  <si>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</si>
  <si>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</si>
  <si>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</si>
  <si>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</si>
  <si>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</si>
  <si>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</si>
  <si>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</si>
  <si>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</si>
  <si>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</si>
  <si>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</si>
  <si>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</si>
  <si>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</si>
  <si>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</si>
  <si>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</si>
  <si>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</si>
  <si>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</si>
  <si>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</si>
  <si>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</si>
  <si>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</si>
  <si>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</si>
  <si>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</si>
  <si>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</si>
  <si>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</si>
  <si>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</si>
  <si>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</si>
  <si>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</si>
  <si>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</si>
  <si>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</si>
  <si>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</si>
  <si>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</si>
  <si>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</si>
  <si>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</si>
  <si>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</si>
  <si>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</si>
  <si>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</si>
  <si>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</si>
  <si>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</si>
  <si>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</si>
  <si>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</si>
  <si>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</si>
  <si>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</si>
  <si>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</si>
  <si>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</si>
  <si>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</si>
  <si>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</si>
  <si>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</si>
  <si>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</si>
  <si>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</si>
  <si>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</si>
  <si>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</si>
  <si>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</si>
  <si>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</si>
  <si>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</si>
  <si>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</si>
  <si>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</si>
  <si>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</si>
  <si>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</si>
  <si>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</si>
  <si>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</si>
  <si>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</si>
  <si>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</si>
  <si>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</si>
  <si>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</si>
  <si>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</si>
  <si>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</si>
  <si>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</si>
  <si>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</si>
  <si>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</si>
  <si>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</si>
  <si>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</si>
  <si>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</si>
  <si>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</si>
  <si>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</si>
  <si>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</si>
  <si>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</si>
  <si>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</si>
  <si>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</si>
  <si>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</si>
  <si>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</si>
  <si>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</si>
  <si>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</si>
  <si>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</si>
  <si>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</si>
  <si>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</si>
  <si>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</si>
  <si>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</si>
  <si>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</si>
  <si>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</si>
  <si>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</si>
  <si>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</si>
  <si>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</si>
  <si>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</si>
  <si>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</si>
  <si>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</si>
  <si>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</si>
  <si>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</si>
  <si>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</si>
  <si>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</si>
  <si>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</si>
  <si>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</si>
  <si>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</si>
  <si>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</si>
  <si>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</si>
  <si>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</si>
  <si>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</si>
  <si>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</si>
  <si>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</si>
  <si>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</si>
  <si>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</si>
  <si>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</si>
  <si>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</si>
  <si>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</si>
  <si>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</si>
  <si>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</si>
  <si>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</si>
  <si>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</si>
  <si>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</si>
  <si>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</si>
  <si>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</si>
  <si>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</si>
  <si>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</si>
  <si>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</si>
  <si>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</si>
  <si>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</si>
  <si>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</si>
  <si>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</si>
  <si>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</si>
  <si>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</si>
  <si>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</si>
  <si>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</si>
  <si>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</si>
  <si>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</si>
  <si>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</si>
  <si>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</si>
  <si>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</si>
  <si>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</si>
  <si>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</si>
  <si>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</si>
  <si>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</si>
  <si>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</si>
  <si>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</si>
  <si>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</si>
  <si>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</si>
  <si>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</si>
  <si>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</si>
  <si>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</si>
  <si>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</si>
  <si>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</si>
  <si>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</si>
  <si>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</si>
  <si>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</si>
  <si>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</si>
  <si>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</si>
  <si>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</si>
  <si>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</si>
  <si>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</si>
  <si>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</si>
  <si>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</si>
  <si>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</si>
  <si>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</si>
  <si>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</si>
  <si>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</si>
  <si>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</si>
  <si>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</si>
  <si>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</si>
  <si>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</si>
  <si>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</si>
  <si>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</si>
  <si>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</si>
  <si>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</si>
  <si>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</si>
  <si>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</si>
  <si>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</si>
  <si>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</si>
  <si>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</si>
  <si>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</si>
  <si>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</si>
  <si>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</si>
  <si>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</si>
  <si>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</si>
  <si>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</si>
  <si>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</si>
  <si>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</si>
  <si>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</si>
  <si>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</si>
  <si>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</si>
  <si>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</si>
  <si>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</si>
  <si>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</si>
  <si>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</si>
  <si>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</si>
  <si>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</si>
  <si>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</si>
  <si>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</si>
  <si>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</si>
  <si>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</si>
  <si>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</si>
  <si>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</si>
  <si>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</si>
  <si>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</si>
  <si>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</si>
  <si>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</si>
  <si>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</si>
  <si>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</si>
  <si>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</si>
  <si>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</si>
  <si>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</si>
  <si>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</si>
  <si>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</si>
  <si>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</si>
  <si>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</si>
  <si>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</si>
  <si>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</si>
  <si>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</si>
  <si>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</si>
  <si>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</si>
  <si>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</si>
  <si>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</si>
  <si>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</si>
  <si>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</si>
  <si>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</si>
  <si>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</si>
  <si>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</si>
  <si>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</si>
  <si>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</si>
  <si>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</si>
  <si>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</si>
  <si>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</si>
  <si>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</si>
  <si>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</si>
  <si>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</si>
  <si>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</si>
  <si>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</si>
  <si>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</si>
  <si>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</si>
  <si>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</si>
  <si>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</si>
  <si>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</si>
  <si>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</si>
  <si>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</si>
  <si>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</si>
  <si>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</si>
  <si>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</si>
  <si>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</si>
  <si>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</si>
  <si>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</si>
  <si>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</si>
  <si>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</si>
  <si>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</si>
  <si>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</si>
  <si>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</si>
  <si>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</si>
  <si>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</si>
  <si>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</si>
  <si>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</si>
  <si>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</si>
  <si>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</si>
  <si>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</si>
  <si>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</si>
  <si>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</si>
  <si>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</si>
  <si>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</si>
  <si>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</si>
  <si>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</si>
  <si>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</si>
  <si>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</si>
  <si>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</si>
  <si>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</si>
  <si>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</si>
  <si>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</si>
  <si>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</si>
  <si>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</si>
  <si>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</si>
  <si>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</si>
  <si>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</si>
  <si>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</si>
  <si>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</si>
  <si>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</si>
  <si>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</si>
  <si>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</si>
  <si>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</si>
  <si>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</si>
  <si>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</si>
  <si>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</si>
  <si>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</si>
  <si>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</si>
  <si>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</si>
  <si>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</si>
  <si>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</si>
  <si>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</si>
  <si>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</si>
  <si>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</si>
  <si>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</si>
  <si>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</si>
  <si>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</si>
  <si>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</si>
  <si>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</si>
  <si>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</si>
  <si>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</si>
  <si>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</si>
  <si>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</si>
  <si>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</si>
  <si>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</si>
  <si>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</si>
  <si>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</si>
  <si>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</si>
  <si>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</si>
  <si>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</si>
  <si>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</si>
  <si>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</si>
  <si>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</si>
  <si>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</si>
  <si>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</si>
  <si>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</si>
  <si>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</si>
  <si>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</si>
  <si>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</si>
  <si>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</si>
  <si>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</si>
  <si>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</si>
  <si>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</si>
  <si>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</si>
  <si>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</si>
  <si>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</si>
  <si>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</si>
  <si>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</si>
  <si>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</si>
  <si>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</si>
  <si>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</si>
  <si>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</si>
  <si>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</si>
  <si>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</si>
  <si>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</si>
  <si>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</si>
  <si>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</si>
  <si>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</si>
  <si>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</si>
  <si>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</si>
  <si>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</si>
  <si>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</si>
  <si>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</si>
  <si>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</si>
  <si>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</si>
  <si>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</si>
  <si>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</si>
  <si>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</si>
  <si>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</si>
  <si>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</si>
  <si>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</si>
  <si>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</si>
  <si>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</si>
  <si>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</si>
  <si>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</si>
  <si>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</si>
  <si>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</si>
  <si>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</si>
  <si>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</si>
  <si>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</si>
  <si>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</si>
  <si>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</si>
  <si>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</si>
  <si>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</si>
  <si>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</si>
  <si>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</si>
  <si>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</si>
  <si>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</si>
  <si>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</si>
  <si>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</si>
  <si>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</si>
  <si>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</si>
  <si>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</si>
  <si>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</si>
  <si>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</si>
  <si>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</si>
  <si>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</si>
  <si>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</si>
  <si>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</si>
  <si>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</si>
  <si>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</si>
  <si>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</si>
  <si>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</si>
  <si>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</si>
  <si>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</si>
  <si>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</si>
  <si>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</si>
  <si>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</si>
  <si>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</si>
  <si>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</si>
  <si>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</si>
  <si>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</si>
  <si>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</si>
  <si>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</si>
  <si>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</si>
  <si>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</si>
  <si>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</si>
  <si>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</si>
  <si>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</si>
  <si>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</si>
  <si>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</si>
  <si>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</si>
  <si>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</si>
  <si>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</si>
  <si>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</si>
  <si>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</si>
  <si>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</si>
  <si>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</si>
  <si>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</si>
  <si>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</si>
  <si>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</si>
  <si>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</si>
  <si>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</si>
  <si>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</si>
  <si>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</si>
  <si>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</si>
  <si>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</si>
  <si>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</si>
  <si>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</si>
  <si>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</si>
  <si>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</si>
  <si>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</si>
  <si>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</si>
  <si>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</si>
  <si>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</si>
  <si>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</si>
  <si>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</si>
  <si>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</si>
  <si>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</si>
  <si>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</si>
  <si>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</si>
  <si>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</si>
  <si>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</si>
  <si>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</si>
  <si>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</si>
  <si>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</si>
  <si>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</si>
  <si>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</si>
  <si>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</si>
  <si>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</si>
  <si>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</si>
  <si>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</si>
  <si>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</si>
  <si>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</si>
  <si>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</si>
  <si>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</si>
  <si>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</si>
  <si>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</si>
  <si>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</si>
  <si>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</si>
  <si>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</si>
  <si>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</si>
  <si>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</si>
  <si>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</si>
  <si>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</si>
  <si>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</si>
  <si>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</si>
  <si>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</si>
  <si>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</si>
  <si>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</si>
  <si>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</si>
  <si>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</si>
  <si>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</si>
  <si>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</si>
  <si>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</si>
  <si>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</si>
  <si>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</si>
  <si>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</si>
  <si>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</si>
  <si>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</si>
  <si>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</si>
  <si>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</si>
  <si>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</si>
  <si>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</si>
  <si>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</si>
  <si>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</si>
  <si>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</si>
  <si>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</si>
  <si>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</si>
  <si>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</si>
  <si>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</si>
  <si>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</si>
  <si>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</si>
  <si>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</si>
  <si>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</si>
  <si>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</si>
  <si>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</si>
  <si>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</si>
  <si>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</si>
  <si>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</si>
  <si>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</si>
  <si>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</si>
  <si>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</si>
  <si>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</si>
  <si>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</si>
  <si>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</si>
  <si>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</si>
  <si>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</si>
  <si>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</si>
  <si>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</si>
  <si>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</si>
  <si>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</si>
  <si>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</si>
  <si>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</si>
  <si>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</si>
  <si>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</si>
  <si>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</si>
  <si>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</si>
  <si>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</si>
  <si>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</si>
  <si>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</si>
  <si>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</si>
  <si>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</si>
  <si>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</si>
  <si>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</si>
  <si>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</si>
  <si>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</si>
  <si>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</si>
  <si>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</si>
  <si>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</si>
  <si>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</si>
  <si>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</si>
  <si>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</si>
  <si>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</si>
  <si>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</si>
  <si>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</si>
  <si>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</si>
  <si>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</si>
  <si>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</si>
  <si>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</si>
  <si>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</si>
  <si>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</si>
  <si>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</si>
  <si>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</si>
  <si>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</si>
  <si>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</si>
  <si>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</si>
  <si>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</si>
  <si>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</si>
  <si>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</si>
  <si>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</si>
  <si>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</si>
  <si>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</si>
  <si>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</si>
  <si>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</si>
  <si>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</si>
  <si>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</si>
  <si>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</si>
  <si>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</si>
  <si>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</si>
  <si>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</si>
  <si>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</si>
  <si>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</si>
  <si>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</si>
  <si>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</si>
  <si>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</si>
  <si>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</si>
  <si>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</si>
  <si>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</si>
  <si>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</si>
  <si>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</si>
  <si>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</si>
  <si>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</si>
  <si>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</si>
  <si>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</si>
  <si>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</si>
  <si>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</si>
  <si>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</si>
  <si>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</si>
  <si>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</si>
  <si>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</si>
  <si>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</si>
  <si>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</si>
  <si>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</si>
  <si>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</si>
  <si>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</si>
  <si>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</si>
  <si>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</si>
  <si>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</si>
  <si>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</si>
  <si>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</si>
  <si>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</si>
  <si>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</si>
  <si>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</si>
  <si>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</si>
  <si>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</si>
  <si>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</si>
  <si>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</si>
  <si>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</si>
  <si>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</si>
  <si>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</si>
  <si>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</si>
  <si>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</si>
  <si>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</si>
  <si>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</si>
  <si>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</si>
  <si>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</si>
  <si>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</si>
  <si>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</si>
  <si>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</si>
  <si>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</si>
  <si>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</si>
  <si>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</si>
  <si>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</si>
  <si>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</si>
  <si>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</si>
  <si>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</si>
  <si>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</si>
  <si>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</si>
  <si>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</si>
  <si>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</si>
  <si>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</si>
  <si>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</si>
  <si>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</si>
  <si>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</si>
  <si>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</si>
  <si>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</si>
  <si>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</si>
  <si>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</si>
  <si>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</si>
  <si>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</si>
  <si>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</si>
  <si>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</si>
  <si>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</si>
  <si>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</si>
  <si>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</si>
  <si>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</si>
  <si>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</si>
  <si>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</si>
  <si>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</si>
  <si>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</si>
  <si>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</si>
  <si>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</si>
  <si>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</si>
  <si>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</si>
  <si>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</si>
  <si>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</si>
  <si>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</si>
  <si>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</si>
  <si>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</si>
  <si>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</si>
  <si>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</si>
  <si>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</si>
  <si>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</si>
  <si>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</si>
  <si>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</si>
  <si>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</si>
  <si>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</si>
  <si>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</si>
  <si>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</si>
  <si>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</si>
  <si>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</si>
  <si>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</si>
  <si>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</si>
  <si>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</si>
  <si>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</si>
  <si>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</si>
  <si>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</si>
  <si>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</si>
  <si>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</si>
  <si>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</si>
  <si>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</si>
  <si>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</si>
  <si>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</si>
  <si>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</si>
  <si>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</si>
  <si>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</si>
  <si>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</si>
  <si>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</si>
  <si>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</si>
  <si>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</si>
  <si>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</si>
  <si>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</si>
  <si>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</si>
  <si>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</si>
  <si>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</si>
  <si>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</si>
  <si>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</si>
  <si>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</si>
  <si>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</si>
  <si>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</si>
  <si>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</si>
  <si>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</si>
  <si>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</si>
  <si>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</si>
  <si>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</si>
  <si>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</si>
  <si>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</si>
  <si>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</si>
  <si>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</si>
  <si>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</si>
  <si>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</si>
  <si>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</si>
  <si>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</si>
  <si>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</si>
  <si>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</si>
  <si>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</si>
  <si>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</si>
  <si>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</si>
  <si>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</si>
  <si>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</si>
  <si>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</si>
  <si>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</si>
  <si>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</si>
  <si>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</si>
  <si>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</si>
  <si>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</si>
  <si>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</si>
  <si>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</si>
  <si>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</si>
  <si>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</si>
  <si>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</si>
  <si>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</si>
  <si>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</si>
  <si>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</si>
  <si>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</si>
  <si>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</si>
  <si>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</si>
  <si>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</si>
  <si>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</si>
  <si>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</si>
  <si>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</si>
  <si>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</si>
  <si>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</si>
  <si>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</si>
  <si>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</si>
  <si>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</si>
  <si>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</si>
  <si>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</si>
  <si>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</si>
  <si>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</si>
  <si>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</si>
  <si>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</si>
  <si>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</si>
  <si>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</si>
  <si>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</si>
  <si>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</si>
  <si>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</si>
  <si>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</si>
  <si>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</si>
  <si>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</si>
  <si>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</si>
  <si>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</si>
  <si>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</si>
  <si>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</si>
  <si>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</si>
  <si>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</si>
  <si>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</si>
  <si>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</si>
  <si>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</si>
  <si>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</si>
  <si>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</si>
  <si>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</si>
  <si>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</si>
  <si>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</si>
  <si>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</si>
  <si>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</si>
  <si>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</si>
  <si>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</si>
  <si>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</si>
  <si>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</si>
  <si>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</si>
  <si>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</si>
  <si>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</si>
  <si>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</si>
  <si>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</si>
  <si>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</si>
  <si>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</si>
  <si>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</si>
  <si>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</si>
  <si>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</si>
  <si>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</si>
  <si>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</si>
  <si>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</si>
  <si>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</si>
  <si>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</si>
  <si>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</si>
  <si>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</si>
  <si>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</si>
  <si>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</si>
  <si>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</si>
  <si>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</si>
  <si>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</si>
  <si>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</si>
  <si>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</si>
  <si>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</si>
  <si>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</si>
  <si>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</si>
  <si>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</si>
  <si>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</si>
  <si>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</si>
  <si>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</si>
  <si>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</si>
  <si>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</si>
  <si>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</si>
  <si>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</si>
  <si>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</si>
  <si>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</si>
  <si>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</si>
  <si>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</si>
  <si>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</si>
  <si>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</si>
  <si>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</si>
  <si>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</si>
  <si>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</si>
  <si>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</si>
  <si>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</si>
  <si>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</si>
  <si>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</si>
  <si>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</si>
  <si>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</si>
  <si>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</si>
  <si>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</si>
  <si>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</si>
  <si>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</si>
  <si>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</si>
  <si>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</si>
  <si>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</si>
  <si>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</si>
  <si>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</si>
  <si>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</si>
  <si>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</si>
  <si>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</si>
  <si>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</si>
  <si>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</si>
  <si>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</si>
  <si>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</si>
  <si>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</si>
  <si>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</si>
  <si>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</si>
  <si>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</si>
  <si>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</si>
  <si>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</si>
  <si>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</si>
  <si>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</si>
  <si>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</si>
  <si>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</si>
  <si>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</si>
  <si>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</si>
  <si>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</si>
  <si>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</si>
  <si>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</si>
  <si>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</si>
  <si>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</si>
  <si>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</si>
  <si>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</si>
  <si>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</si>
  <si>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</si>
  <si>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</si>
  <si>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</si>
  <si>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</si>
  <si>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</si>
  <si>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</si>
  <si>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</si>
  <si>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</si>
  <si>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</si>
  <si>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</si>
  <si>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</si>
  <si>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</si>
  <si>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</si>
  <si>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</si>
  <si>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</si>
  <si>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</si>
  <si>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</si>
  <si>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</si>
  <si>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</si>
  <si>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</si>
  <si>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</si>
  <si>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</si>
  <si>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</si>
  <si>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</si>
  <si>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</si>
  <si>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</si>
  <si>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</si>
  <si>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</si>
  <si>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</si>
  <si>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</si>
  <si>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</si>
  <si>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</si>
  <si>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</si>
  <si>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</si>
  <si>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</si>
  <si>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</si>
  <si>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</si>
  <si>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</si>
  <si>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</si>
  <si>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</si>
  <si>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</si>
  <si>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</si>
  <si>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</si>
  <si>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</si>
  <si>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</si>
  <si>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</si>
  <si>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</si>
  <si>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</si>
  <si>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</si>
  <si>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</si>
  <si>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</si>
  <si>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</si>
  <si>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</si>
  <si>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</si>
  <si>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</si>
  <si>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</si>
  <si>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</si>
  <si>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</si>
  <si>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</si>
  <si>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</si>
  <si>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</si>
  <si>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</si>
  <si>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</si>
  <si>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</si>
  <si>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</si>
  <si>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</si>
  <si>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</si>
  <si>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</si>
  <si>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</si>
  <si>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</si>
  <si>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</si>
  <si>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</si>
  <si>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</si>
  <si>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</si>
  <si>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</si>
  <si>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</si>
  <si>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</si>
  <si>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</si>
  <si>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</si>
  <si>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</si>
  <si>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</si>
  <si>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</si>
  <si>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</si>
  <si>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</si>
  <si>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</si>
  <si>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</si>
  <si>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</si>
  <si>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</si>
  <si>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</si>
  <si>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</si>
  <si>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</si>
  <si>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</si>
  <si>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</si>
  <si>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</si>
  <si>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</si>
  <si>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</si>
  <si>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</si>
  <si>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</si>
  <si>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</si>
  <si>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</si>
  <si>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</si>
  <si>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</si>
  <si>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</si>
  <si>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</si>
  <si>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</si>
  <si>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</si>
  <si>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</si>
  <si>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</si>
  <si>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</si>
  <si>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</si>
  <si>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</si>
  <si>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</si>
  <si>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</si>
  <si>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</si>
  <si>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</si>
  <si>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</si>
  <si>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</si>
  <si>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</si>
  <si>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</si>
  <si>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</si>
  <si>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</si>
  <si>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</si>
  <si>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</si>
  <si>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</si>
  <si>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</si>
  <si>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</si>
  <si>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</si>
  <si>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</si>
  <si>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</si>
  <si>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</si>
  <si>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</si>
  <si>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</si>
  <si>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</si>
  <si>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</si>
  <si>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</si>
  <si>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</si>
  <si>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</si>
  <si>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</si>
  <si>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</si>
  <si>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</si>
  <si>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</si>
  <si>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</si>
  <si>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</si>
  <si>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</si>
  <si>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</si>
  <si>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</si>
  <si>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</si>
  <si>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</si>
  <si>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</si>
  <si>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</si>
  <si>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</si>
  <si>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</si>
  <si>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</si>
  <si>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</si>
  <si>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</si>
  <si>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</si>
  <si>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</si>
  <si>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</si>
  <si>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</si>
  <si>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</si>
  <si>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</si>
  <si>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</si>
  <si>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</si>
  <si>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</si>
  <si>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</si>
  <si>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</si>
  <si>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</si>
  <si>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</si>
  <si>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</si>
  <si>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</si>
  <si>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</si>
  <si>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</si>
  <si>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</si>
  <si>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</si>
  <si>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</si>
  <si>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</si>
  <si>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</si>
  <si>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</si>
  <si>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</si>
  <si>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</si>
  <si>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</si>
  <si>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</si>
  <si>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</si>
  <si>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</si>
  <si>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</si>
  <si>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</si>
  <si>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</si>
  <si>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</si>
  <si>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</si>
  <si>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</si>
  <si>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</si>
  <si>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</si>
  <si>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</si>
  <si>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</si>
  <si>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</si>
  <si>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</si>
  <si>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</si>
  <si>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</si>
  <si>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</si>
  <si>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</si>
  <si>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</si>
  <si>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</si>
  <si>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</si>
  <si>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</si>
  <si>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</si>
  <si>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</si>
  <si>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</si>
  <si>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</si>
  <si>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</si>
  <si>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</si>
  <si>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</si>
  <si>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</si>
  <si>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</si>
  <si>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</si>
  <si>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</si>
  <si>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</si>
  <si>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</si>
  <si>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</si>
  <si>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</si>
  <si>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</si>
  <si>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</si>
  <si>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</si>
  <si>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</si>
  <si>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</si>
  <si>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</si>
  <si>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</si>
  <si>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</si>
  <si>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</si>
  <si>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</si>
  <si>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</si>
  <si>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</si>
  <si>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</si>
  <si>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</si>
  <si>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</si>
  <si>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</si>
  <si>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</si>
  <si>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</si>
  <si>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</si>
  <si>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</si>
  <si>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</si>
  <si>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</si>
  <si>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</si>
  <si>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</si>
  <si>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</si>
  <si>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</si>
  <si>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</si>
  <si>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</si>
  <si>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</si>
  <si>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</si>
  <si>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</si>
  <si>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</si>
  <si>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</si>
  <si>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</si>
  <si>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</si>
  <si>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</si>
  <si>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</si>
  <si>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</si>
  <si>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</si>
  <si>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</si>
  <si>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</si>
  <si>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</si>
  <si>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</si>
  <si>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</si>
  <si>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</si>
  <si>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</si>
  <si>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</si>
  <si>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</si>
  <si>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</si>
  <si>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</si>
  <si>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</si>
  <si>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</si>
  <si>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</si>
  <si>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</si>
  <si>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</si>
  <si>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</si>
  <si>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</si>
  <si>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</si>
  <si>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</si>
  <si>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</si>
  <si>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</si>
  <si>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</si>
  <si>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</si>
  <si>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</si>
  <si>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</si>
  <si>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</si>
  <si>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</si>
  <si>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</si>
  <si>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</si>
  <si>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</si>
  <si>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</si>
  <si>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</si>
  <si>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</si>
  <si>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</si>
  <si>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</si>
  <si>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</si>
  <si>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</si>
  <si>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</si>
  <si>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</si>
  <si>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</si>
  <si>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</si>
  <si>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</si>
  <si>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</si>
  <si>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</si>
  <si>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</si>
  <si>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</si>
  <si>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</si>
  <si>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</si>
  <si>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</si>
  <si>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</si>
  <si>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</si>
  <si>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</si>
  <si>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</si>
  <si>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</si>
  <si>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</si>
  <si>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</si>
  <si>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</si>
  <si>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</si>
  <si>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</si>
  <si>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</si>
  <si>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</si>
  <si>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</si>
  <si>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</si>
  <si>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</si>
  <si>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</si>
  <si>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</si>
  <si>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</si>
  <si>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</si>
  <si>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</si>
  <si>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</si>
  <si>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</si>
  <si>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</si>
  <si>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</si>
  <si>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</si>
  <si>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</si>
  <si>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</si>
  <si>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</si>
  <si>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</si>
  <si>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</si>
  <si>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</si>
  <si>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</si>
  <si>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</si>
  <si>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</si>
  <si>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</si>
  <si>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</si>
  <si>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</si>
  <si>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</si>
  <si>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</si>
  <si>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</si>
  <si>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</si>
  <si>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</si>
  <si>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</si>
  <si>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</si>
  <si>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</si>
  <si>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</si>
  <si>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</si>
  <si>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</si>
  <si>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</si>
  <si>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</si>
  <si>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</si>
  <si>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</si>
  <si>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</si>
  <si>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</si>
  <si>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</si>
  <si>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</si>
  <si>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</si>
  <si>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</si>
  <si>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</si>
  <si>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</si>
  <si>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</si>
  <si>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</si>
  <si>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</si>
  <si>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</si>
  <si>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</si>
  <si>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</si>
  <si>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</si>
  <si>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</si>
  <si>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</si>
  <si>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</si>
  <si>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</si>
  <si>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</si>
  <si>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</si>
  <si>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</si>
  <si>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</si>
  <si>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</si>
  <si>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</si>
  <si>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</si>
  <si>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</si>
  <si>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</si>
  <si>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</si>
  <si>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</si>
  <si>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</si>
  <si>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</si>
  <si>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</si>
  <si>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</si>
  <si>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</si>
  <si>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</si>
  <si>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</si>
  <si>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</si>
  <si>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</si>
  <si>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</si>
  <si>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</si>
  <si>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</si>
  <si>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</si>
  <si>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</si>
  <si>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</si>
  <si>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</si>
  <si>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</si>
  <si>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</si>
  <si>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</si>
  <si>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</si>
  <si>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</si>
  <si>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</si>
  <si>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</si>
  <si>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</si>
  <si>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</si>
  <si>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</si>
  <si>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</si>
  <si>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</si>
  <si>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</si>
  <si>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</si>
  <si>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</si>
  <si>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</si>
  <si>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</si>
  <si>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</si>
  <si>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</si>
  <si>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</si>
  <si>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</si>
  <si>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</si>
  <si>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</si>
  <si>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</si>
  <si>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</si>
  <si>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</si>
  <si>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</si>
  <si>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</si>
  <si>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</si>
  <si>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</si>
  <si>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</si>
  <si>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</si>
  <si>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</si>
  <si>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</si>
  <si>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</si>
  <si>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</si>
  <si>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</si>
  <si>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</si>
  <si>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</si>
  <si>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</si>
  <si>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</si>
  <si>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</si>
  <si>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</si>
  <si>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</si>
  <si>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</si>
  <si>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</si>
  <si>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</si>
  <si>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</si>
  <si>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</si>
  <si>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</si>
  <si>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</si>
  <si>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</si>
  <si>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</si>
  <si>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</si>
  <si>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</si>
  <si>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</si>
  <si>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</si>
  <si>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</si>
  <si>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</si>
  <si>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</si>
  <si>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</si>
  <si>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</si>
  <si>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</si>
  <si>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</si>
  <si>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</si>
  <si>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</si>
  <si>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</si>
  <si>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</si>
  <si>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</si>
  <si>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</si>
  <si>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</si>
  <si>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</si>
  <si>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</si>
  <si>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</si>
  <si>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</si>
  <si>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</si>
  <si>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</si>
  <si>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</si>
  <si>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</si>
  <si>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</si>
  <si>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</si>
  <si>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</si>
  <si>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</si>
  <si>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</si>
  <si>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</si>
  <si>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</si>
  <si>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</si>
  <si>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</si>
  <si>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</si>
  <si>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</si>
  <si>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</si>
  <si>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</si>
  <si>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</si>
  <si>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</si>
  <si>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</si>
  <si>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</si>
  <si>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</si>
  <si>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</si>
  <si>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</si>
  <si>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</si>
  <si>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</si>
  <si>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</si>
  <si>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</si>
  <si>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</si>
  <si>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</si>
  <si>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</si>
  <si>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</si>
  <si>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</si>
  <si>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</si>
  <si>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</si>
  <si>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</si>
  <si>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</si>
  <si>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</si>
  <si>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</si>
  <si>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</si>
  <si>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</si>
  <si>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</si>
  <si>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</si>
  <si>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</si>
  <si>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</si>
  <si>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</si>
  <si>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</si>
  <si>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</si>
  <si>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</si>
  <si>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</si>
  <si>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</si>
  <si>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</si>
  <si>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</si>
  <si>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</si>
  <si>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</si>
  <si>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</si>
  <si>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</si>
  <si>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</si>
  <si>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</si>
  <si>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</si>
  <si>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</si>
  <si>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</si>
  <si>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</si>
  <si>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</si>
  <si>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</si>
  <si>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</si>
  <si>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</si>
  <si>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</si>
  <si>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</si>
  <si>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</si>
  <si>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</si>
  <si>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</si>
  <si>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</si>
  <si>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</si>
  <si>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</si>
  <si>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</si>
  <si>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</si>
  <si>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</si>
  <si>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</si>
  <si>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</si>
  <si>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</si>
  <si>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</si>
  <si>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</si>
  <si>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</si>
  <si>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</si>
  <si>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</si>
  <si>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</si>
  <si>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</si>
  <si>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</si>
  <si>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</si>
  <si>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</si>
  <si>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</si>
  <si>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</si>
  <si>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</si>
  <si>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</si>
  <si>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</si>
  <si>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</si>
  <si>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</si>
  <si>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</si>
  <si>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</si>
  <si>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</si>
  <si>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</si>
  <si>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</si>
  <si>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</si>
  <si>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</si>
  <si>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</si>
  <si>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</si>
  <si>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</si>
  <si>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</si>
  <si>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</si>
  <si>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</si>
  <si>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</si>
  <si>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</si>
  <si>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</si>
  <si>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</si>
  <si>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</si>
  <si>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</si>
  <si>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</si>
  <si>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</si>
  <si>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</si>
  <si>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</si>
  <si>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</si>
  <si>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</si>
  <si>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</si>
  <si>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</si>
  <si>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</si>
  <si>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</si>
  <si>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</si>
  <si>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</si>
  <si>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</si>
  <si>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</si>
  <si>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</si>
  <si>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</si>
  <si>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</si>
  <si>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</si>
  <si>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</si>
  <si>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</si>
  <si>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</si>
  <si>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</si>
  <si>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</si>
  <si>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</si>
  <si>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</si>
  <si>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</si>
  <si>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</si>
  <si>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</si>
  <si>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</si>
  <si>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</si>
  <si>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</si>
  <si>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</si>
  <si>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</si>
  <si>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</si>
  <si>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</si>
  <si>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</si>
  <si>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</si>
  <si>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</si>
  <si>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</si>
  <si>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</si>
  <si>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</si>
  <si>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</si>
  <si>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</si>
  <si>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</si>
  <si>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</si>
  <si>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</si>
  <si>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</si>
  <si>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</si>
  <si>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</si>
  <si>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</si>
  <si>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</si>
  <si>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</si>
  <si>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</si>
  <si>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</si>
  <si>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</si>
  <si>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</si>
  <si>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</si>
  <si>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</si>
  <si>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</si>
  <si>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</si>
  <si>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</si>
  <si>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</si>
  <si>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</si>
  <si>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</si>
  <si>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</si>
  <si>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</si>
  <si>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</si>
  <si>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</si>
  <si>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</si>
  <si>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</si>
  <si>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</si>
  <si>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</si>
  <si>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</si>
  <si>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</si>
  <si>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</si>
  <si>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</si>
  <si>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</si>
  <si>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</si>
  <si>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</si>
  <si>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</si>
  <si>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</si>
  <si>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</si>
  <si>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</si>
  <si>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</si>
  <si>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</si>
  <si>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</si>
  <si>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</si>
  <si>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</si>
  <si>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</si>
  <si>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</si>
  <si>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</si>
  <si>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</si>
  <si>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</si>
  <si>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</si>
  <si>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</si>
  <si>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</si>
  <si>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</si>
  <si>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</si>
  <si>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</si>
  <si>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</si>
  <si>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</si>
  <si>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</si>
  <si>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</si>
  <si>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</si>
  <si>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</si>
  <si>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</si>
  <si>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</si>
  <si>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</si>
  <si>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</si>
  <si>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</si>
  <si>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</si>
  <si>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</si>
  <si>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</si>
  <si>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</si>
  <si>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</si>
  <si>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</si>
  <si>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</si>
  <si>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</si>
  <si>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</si>
  <si>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</si>
  <si>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</si>
  <si>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</si>
  <si>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</si>
  <si>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</si>
  <si>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</si>
  <si>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</si>
  <si>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</si>
  <si>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</si>
  <si>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</si>
  <si>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</si>
  <si>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</si>
  <si>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</si>
  <si>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</si>
  <si>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</si>
  <si>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</si>
  <si>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</si>
  <si>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</si>
  <si>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</si>
  <si>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</si>
  <si>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</si>
  <si>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</si>
  <si>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</si>
  <si>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</si>
  <si>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</si>
  <si>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</si>
  <si>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</si>
  <si>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</si>
  <si>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</si>
  <si>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</si>
  <si>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</si>
  <si>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</si>
  <si>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</si>
  <si>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</si>
  <si>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</si>
  <si>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</si>
  <si>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</si>
  <si>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</si>
  <si>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</si>
  <si>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</si>
  <si>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</si>
  <si>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</si>
  <si>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</si>
  <si>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</si>
  <si>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</si>
  <si>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</si>
  <si>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</si>
  <si>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</si>
  <si>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</si>
  <si>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</si>
  <si>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</si>
  <si>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</si>
  <si>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</si>
  <si>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</si>
  <si>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</si>
  <si>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</si>
  <si>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</si>
  <si>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</si>
  <si>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</si>
  <si>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</si>
  <si>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</si>
  <si>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</si>
  <si>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</si>
  <si>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</si>
  <si>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</si>
  <si>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</si>
  <si>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</si>
  <si>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</si>
  <si>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</si>
  <si>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</si>
  <si>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</si>
  <si>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</si>
  <si>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</si>
  <si>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</si>
  <si>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</si>
  <si>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</si>
  <si>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</si>
  <si>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</si>
  <si>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</si>
  <si>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</si>
  <si>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</si>
  <si>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</si>
  <si>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</si>
  <si>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</si>
  <si>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</si>
  <si>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</si>
  <si>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</si>
  <si>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</si>
  <si>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</si>
  <si>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</si>
  <si>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</si>
  <si>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</si>
  <si>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</si>
  <si>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</si>
  <si>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</si>
  <si>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</si>
  <si>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</si>
  <si>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</si>
  <si>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</si>
  <si>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</si>
  <si>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</si>
  <si>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</si>
  <si>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</si>
  <si>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</si>
  <si>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</si>
  <si>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</si>
  <si>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</si>
  <si>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</si>
  <si>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</si>
  <si>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</si>
  <si>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</si>
  <si>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</si>
  <si>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</si>
  <si>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</si>
  <si>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</si>
  <si>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</si>
  <si>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</si>
  <si>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</si>
  <si>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</si>
  <si>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</si>
  <si>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</si>
  <si>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</si>
  <si>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</si>
  <si>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</si>
  <si>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</si>
  <si>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</si>
  <si>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</si>
  <si>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</si>
  <si>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</si>
  <si>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</si>
  <si>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</si>
  <si>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</si>
  <si>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</si>
  <si>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</si>
  <si>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</si>
  <si>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</si>
  <si>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</si>
  <si>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</si>
  <si>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</si>
  <si>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</si>
  <si>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</si>
  <si>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</si>
  <si>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</si>
  <si>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</si>
  <si>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</si>
  <si>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</si>
  <si>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</si>
  <si>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</si>
  <si>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</si>
  <si>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</si>
  <si>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</si>
  <si>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</si>
  <si>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</si>
  <si>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</si>
  <si>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</si>
  <si>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</si>
  <si>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</si>
  <si>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</si>
  <si>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</si>
  <si>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</si>
  <si>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</si>
  <si>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</si>
  <si>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</si>
  <si>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</si>
  <si>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</si>
  <si>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</si>
  <si>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</si>
  <si>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</si>
  <si>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</si>
  <si>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</si>
  <si>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</si>
  <si>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</si>
  <si>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</si>
  <si>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</si>
  <si>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</si>
  <si>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</si>
  <si>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</si>
  <si>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</si>
  <si>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</si>
  <si>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</si>
  <si>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</si>
  <si>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</si>
  <si>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</si>
  <si>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</si>
  <si>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</si>
  <si>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</si>
  <si>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</si>
  <si>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</si>
  <si>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</si>
  <si>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</si>
  <si>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</si>
  <si>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</si>
  <si>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</si>
  <si>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</si>
  <si>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</si>
  <si>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</si>
  <si>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</si>
  <si>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</si>
  <si>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</si>
  <si>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</si>
  <si>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</si>
  <si>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</si>
  <si>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</si>
  <si>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</si>
  <si>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</si>
  <si>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</si>
  <si>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</si>
  <si>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</si>
  <si>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</si>
  <si>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</si>
  <si>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</si>
  <si>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</si>
  <si>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</si>
  <si>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</si>
  <si>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</si>
  <si>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</si>
  <si>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</si>
  <si>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</si>
  <si>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</si>
  <si>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</si>
  <si>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</si>
  <si>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</si>
  <si>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</si>
  <si>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</si>
  <si>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</si>
  <si>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</si>
  <si>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</si>
  <si>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</si>
  <si>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</si>
  <si>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</si>
  <si>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</si>
  <si>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</si>
  <si>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</si>
  <si>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</si>
  <si>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</si>
  <si>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</si>
  <si>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</si>
  <si>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</si>
  <si>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</si>
  <si>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</si>
  <si>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</si>
  <si>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</si>
  <si>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</si>
  <si>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</si>
  <si>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</si>
  <si>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</si>
  <si>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</si>
  <si>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</si>
  <si>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</si>
  <si>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</si>
  <si>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</si>
  <si>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</si>
  <si>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</si>
  <si>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</si>
  <si>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</si>
  <si>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</si>
  <si>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</si>
  <si>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</si>
  <si>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</si>
  <si>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</si>
  <si>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</si>
  <si>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</si>
  <si>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</si>
  <si>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</si>
  <si>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</si>
  <si>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</si>
  <si>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</si>
  <si>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</si>
  <si>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</si>
  <si>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</si>
  <si>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</si>
  <si>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</si>
  <si>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</si>
  <si>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</si>
  <si>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</si>
  <si>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</si>
  <si>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</si>
  <si>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</si>
  <si>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</si>
  <si>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</si>
  <si>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</si>
  <si>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</si>
  <si>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</si>
  <si>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</si>
  <si>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</si>
  <si>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</si>
  <si>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</si>
  <si>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</si>
  <si>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</si>
  <si>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</si>
  <si>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</si>
  <si>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</si>
  <si>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</si>
  <si>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</si>
  <si>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</si>
  <si>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</si>
  <si>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</si>
  <si>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</si>
  <si>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</si>
  <si>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</si>
  <si>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</si>
  <si>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</si>
  <si>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</si>
  <si>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</si>
  <si>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</si>
  <si>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</si>
  <si>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</si>
  <si>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</si>
  <si>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</si>
  <si>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</si>
  <si>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</si>
  <si>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</si>
  <si>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</si>
  <si>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</si>
  <si>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</si>
  <si>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</si>
  <si>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</si>
  <si>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</si>
  <si>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</si>
  <si>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</si>
  <si>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</si>
  <si>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</si>
  <si>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</si>
  <si>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</si>
  <si>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</si>
  <si>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</si>
  <si>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</si>
  <si>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</si>
  <si>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</si>
  <si>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</si>
  <si>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</si>
  <si>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</si>
  <si>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</si>
  <si>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</si>
  <si>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</si>
  <si>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</si>
  <si>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</si>
  <si>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</si>
  <si>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</si>
  <si>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</si>
  <si>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</si>
  <si>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</si>
  <si>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</si>
  <si>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</si>
  <si>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</si>
  <si>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</si>
  <si>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</si>
  <si>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</si>
  <si>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</si>
  <si>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</si>
  <si>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</si>
  <si>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</si>
  <si>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</si>
  <si>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</si>
  <si>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</si>
  <si>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</si>
  <si>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</si>
  <si>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</si>
  <si>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</si>
  <si>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</si>
  <si>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</si>
  <si>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</si>
  <si>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</si>
  <si>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</si>
  <si>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</si>
  <si>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</si>
  <si>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</si>
  <si>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</si>
  <si>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</si>
  <si>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</si>
  <si>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</si>
  <si>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</si>
  <si>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</si>
  <si>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</si>
  <si>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</si>
  <si>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</si>
  <si>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</si>
  <si>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</si>
  <si>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</si>
  <si>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</si>
  <si>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</si>
  <si>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</si>
  <si>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</si>
  <si>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</si>
  <si>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</si>
  <si>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</si>
  <si>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</si>
  <si>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</si>
  <si>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</si>
  <si>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</si>
  <si>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</si>
  <si>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</si>
  <si>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</si>
  <si>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</si>
  <si>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</si>
  <si>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</si>
  <si>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</si>
  <si>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</si>
  <si>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</si>
  <si>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</si>
  <si>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</si>
  <si>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</si>
  <si>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</si>
  <si>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</si>
  <si>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</si>
  <si>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</si>
  <si>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</si>
  <si>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</si>
  <si>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</si>
  <si>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</si>
  <si>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</si>
  <si>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</si>
  <si>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</si>
  <si>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</si>
  <si>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</si>
  <si>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</si>
  <si>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</si>
  <si>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</si>
  <si>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</si>
  <si>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</si>
  <si>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</si>
  <si>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</si>
  <si>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</si>
  <si>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</si>
  <si>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</si>
  <si>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</si>
  <si>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</si>
  <si>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</si>
  <si>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</si>
  <si>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</si>
  <si>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</si>
  <si>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</si>
  <si>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</si>
  <si>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</si>
  <si>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</si>
  <si>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</si>
  <si>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</si>
  <si>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</si>
  <si>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</si>
  <si>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</si>
  <si>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</si>
  <si>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</si>
  <si>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</si>
  <si>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</si>
  <si>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</si>
  <si>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</si>
  <si>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</si>
  <si>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</si>
  <si>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</si>
  <si>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</si>
  <si>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</si>
  <si>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</si>
  <si>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</si>
  <si>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</si>
  <si>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</si>
  <si>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</si>
  <si>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</si>
  <si>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</si>
  <si>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</si>
  <si>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</si>
  <si>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</si>
  <si>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</si>
  <si>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</si>
  <si>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</si>
  <si>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</si>
  <si>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</si>
  <si>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</si>
  <si>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</si>
  <si>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</si>
  <si>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</si>
  <si>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</si>
  <si>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</si>
  <si>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</si>
  <si>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</si>
  <si>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</si>
  <si>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</si>
  <si>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</si>
  <si>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</si>
  <si>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</si>
  <si>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</si>
  <si>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</si>
  <si>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</si>
  <si>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</si>
  <si>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</si>
  <si>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</si>
  <si>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</si>
  <si>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</si>
  <si>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</si>
  <si>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</si>
  <si>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</si>
  <si>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</si>
  <si>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</si>
  <si>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</si>
  <si>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</si>
  <si>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</si>
  <si>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</si>
  <si>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</si>
  <si>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</si>
  <si>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</si>
  <si>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</si>
  <si>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</si>
  <si>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</si>
  <si>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</si>
  <si>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</si>
  <si>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</si>
  <si>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</si>
  <si>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</si>
  <si>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</si>
  <si>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</si>
  <si>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</si>
  <si>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</si>
  <si>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</si>
  <si>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</si>
  <si>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</si>
  <si>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</si>
  <si>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</si>
  <si>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</si>
  <si>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</si>
  <si>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</si>
  <si>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</si>
  <si>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</si>
  <si>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</si>
  <si>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</si>
  <si>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</si>
  <si>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</si>
  <si>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</si>
  <si>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</si>
  <si>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</si>
  <si>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</si>
  <si>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</si>
  <si>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</si>
  <si>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</si>
  <si>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</si>
  <si>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</si>
  <si>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</si>
  <si>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</si>
  <si>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</si>
  <si>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</si>
  <si>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</si>
  <si>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</si>
  <si>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</si>
  <si>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</si>
  <si>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</si>
  <si>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</si>
  <si>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</si>
  <si>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</si>
  <si>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</si>
  <si>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</si>
  <si>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</si>
  <si>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</si>
  <si>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</si>
  <si>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</si>
  <si>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</si>
  <si>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</si>
  <si>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</si>
  <si>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</si>
  <si>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</si>
  <si>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</si>
  <si>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</si>
  <si>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</si>
  <si>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</si>
  <si>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</si>
  <si>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</si>
  <si>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</si>
  <si>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</si>
  <si>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</si>
  <si>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</si>
  <si>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</si>
  <si>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</si>
  <si>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</si>
  <si>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</si>
  <si>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</si>
  <si>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</si>
  <si>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</si>
  <si>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</si>
  <si>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</si>
  <si>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</si>
  <si>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</si>
  <si>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</si>
  <si>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</si>
  <si>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</si>
  <si>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</si>
  <si>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</si>
  <si>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</si>
  <si>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</si>
  <si>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</si>
  <si>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</si>
  <si>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</si>
  <si>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</si>
  <si>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</si>
  <si>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</si>
  <si>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</si>
  <si>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</si>
  <si>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</si>
  <si>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</si>
  <si>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</si>
  <si>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</si>
  <si>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</si>
  <si>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</si>
  <si>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</si>
  <si>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</si>
  <si>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</si>
  <si>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</si>
  <si>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</si>
  <si>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</si>
  <si>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</si>
  <si>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</si>
  <si>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</si>
  <si>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</si>
  <si>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</si>
  <si>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</si>
  <si>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</si>
  <si>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</si>
  <si>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</si>
  <si>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</si>
  <si>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</si>
  <si>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</si>
  <si>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</si>
  <si>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</si>
  <si>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</si>
  <si>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</si>
  <si>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</si>
  <si>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</si>
  <si>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</si>
  <si>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</si>
  <si>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</si>
  <si>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</si>
  <si>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</si>
  <si>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</si>
  <si>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</si>
  <si>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</si>
  <si>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</si>
  <si>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</si>
  <si>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</si>
  <si>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</si>
  <si>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</si>
  <si>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</si>
  <si>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</si>
  <si>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</si>
  <si>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</si>
  <si>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</si>
  <si>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</si>
  <si>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</si>
  <si>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</si>
  <si>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</si>
  <si>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</si>
  <si>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</si>
  <si>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</si>
  <si>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</si>
  <si>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</si>
  <si>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</si>
  <si>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</si>
  <si>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</si>
  <si>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</si>
  <si>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</si>
  <si>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</si>
  <si>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</si>
  <si>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</si>
  <si>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</si>
  <si>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</si>
  <si>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</si>
  <si>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</si>
  <si>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</si>
  <si>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</si>
  <si>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</si>
  <si>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</si>
  <si>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</si>
  <si>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</si>
  <si>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</si>
  <si>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</si>
  <si>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</si>
  <si>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</si>
  <si>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</si>
  <si>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</si>
  <si>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</si>
  <si>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</si>
  <si>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</si>
  <si>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</si>
  <si>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</si>
  <si>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</si>
  <si>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</si>
  <si>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</si>
  <si>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</si>
  <si>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</si>
  <si>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</si>
  <si>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</si>
  <si>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</si>
  <si>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</si>
  <si>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</si>
  <si>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</si>
  <si>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</si>
  <si>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</si>
  <si>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</si>
  <si>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</si>
  <si>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</si>
  <si>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</si>
  <si>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</si>
  <si>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</si>
  <si>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</si>
  <si>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</si>
  <si>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</si>
  <si>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</si>
  <si>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</si>
  <si>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</si>
  <si>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</si>
  <si>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</si>
  <si>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</si>
  <si>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</si>
  <si>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</si>
  <si>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</si>
  <si>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</si>
  <si>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</si>
  <si>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</si>
  <si>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</si>
  <si>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</si>
  <si>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</si>
  <si>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</si>
  <si>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</si>
  <si>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</si>
  <si>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</si>
  <si>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</si>
  <si>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</si>
  <si>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</si>
  <si>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</si>
  <si>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</si>
  <si>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</si>
  <si>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</si>
  <si>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</si>
  <si>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</si>
  <si>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</si>
  <si>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</si>
  <si>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</si>
  <si>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</si>
  <si>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</si>
  <si>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</si>
  <si>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</si>
  <si>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</si>
  <si>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</si>
  <si>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</si>
  <si>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</si>
  <si>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</si>
  <si>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</si>
  <si>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</si>
  <si>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</si>
  <si>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</si>
  <si>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</si>
  <si>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</si>
  <si>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</si>
  <si>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</si>
  <si>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</si>
  <si>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</si>
  <si>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</si>
  <si>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</si>
  <si>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</si>
  <si>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</si>
  <si>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</si>
  <si>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</si>
  <si>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</si>
  <si>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</si>
  <si>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</si>
  <si>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</si>
  <si>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</si>
  <si>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</si>
  <si>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</si>
  <si>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</si>
  <si>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</si>
  <si>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</si>
  <si>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</si>
  <si>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</si>
  <si>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</si>
  <si>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</si>
  <si>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</si>
  <si>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</si>
  <si>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</si>
  <si>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</si>
  <si>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</si>
  <si>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</si>
  <si>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</si>
  <si>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</si>
  <si>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</si>
  <si>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</si>
  <si>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</si>
  <si>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</si>
  <si>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</si>
  <si>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</si>
  <si>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</si>
  <si>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</si>
  <si>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</si>
  <si>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</si>
  <si>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</si>
  <si>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</si>
  <si>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</si>
  <si>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</si>
  <si>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</si>
  <si>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</si>
  <si>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</si>
  <si>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</si>
  <si>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</si>
  <si>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</si>
  <si>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</si>
  <si>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</si>
  <si>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</si>
  <si>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</si>
  <si>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</si>
  <si>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</si>
  <si>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</si>
  <si>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</si>
  <si>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</si>
  <si>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</si>
  <si>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</si>
  <si>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</si>
  <si>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</si>
  <si>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</si>
  <si>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</si>
  <si>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</si>
  <si>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</si>
  <si>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</si>
  <si>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</si>
  <si>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</si>
  <si>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</si>
  <si>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</si>
  <si>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</si>
  <si>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</si>
  <si>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</si>
  <si>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</si>
  <si>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</si>
  <si>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</si>
  <si>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</si>
  <si>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</si>
  <si>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</si>
  <si>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</si>
  <si>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</si>
  <si>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</si>
  <si>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</si>
  <si>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</si>
  <si>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</si>
  <si>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</si>
  <si>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</si>
  <si>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</si>
  <si>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</si>
  <si>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</si>
  <si>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</si>
  <si>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</si>
  <si>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</si>
  <si>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</si>
  <si>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</si>
  <si>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</si>
  <si>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</si>
  <si>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</si>
  <si>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</si>
  <si>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</si>
  <si>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</si>
  <si>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</si>
  <si>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</si>
  <si>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</si>
  <si>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</si>
  <si>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</si>
  <si>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</si>
  <si>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</si>
  <si>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</si>
  <si>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</si>
  <si>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</si>
  <si>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</si>
  <si>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</si>
  <si>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</si>
  <si>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</si>
  <si>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</si>
  <si>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</si>
  <si>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</si>
  <si>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</si>
  <si>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</si>
  <si>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</si>
  <si>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</si>
  <si>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</si>
  <si>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</si>
  <si>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</si>
  <si>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</si>
  <si>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</si>
  <si>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</si>
  <si>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</si>
  <si>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</si>
  <si>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</si>
  <si>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</si>
  <si>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</si>
  <si>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</si>
  <si>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</si>
  <si>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</si>
  <si>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</si>
  <si>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</si>
  <si>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</si>
  <si>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</si>
  <si>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</si>
  <si>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</si>
  <si>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</si>
  <si>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</si>
  <si>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</si>
  <si>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</si>
  <si>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</si>
  <si>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</si>
  <si>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</si>
  <si>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</si>
  <si>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</si>
  <si>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</si>
  <si>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</si>
  <si>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</si>
  <si>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</si>
  <si>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</si>
  <si>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</si>
  <si>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</si>
  <si>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</si>
  <si>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</si>
  <si>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</si>
  <si>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</si>
  <si>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</si>
  <si>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</si>
  <si>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</si>
  <si>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</si>
  <si>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</si>
  <si>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</si>
  <si>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</si>
  <si>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</si>
  <si>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</si>
  <si>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</si>
  <si>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</si>
  <si>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</si>
  <si>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</si>
  <si>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</si>
  <si>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</si>
  <si>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</si>
  <si>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</si>
  <si>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</si>
  <si>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</si>
  <si>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</si>
  <si>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</si>
  <si>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</si>
  <si>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</si>
  <si>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</si>
  <si>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</si>
  <si>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</si>
  <si>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</si>
  <si>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</si>
  <si>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</si>
  <si>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</si>
  <si>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</si>
  <si>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</si>
  <si>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</si>
  <si>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</si>
  <si>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</si>
  <si>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</si>
  <si>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</si>
  <si>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</si>
  <si>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</si>
  <si>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</si>
  <si>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</si>
  <si>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</si>
  <si>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</si>
  <si>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</si>
  <si>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</si>
  <si>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</si>
  <si>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</si>
  <si>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</si>
  <si>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</si>
  <si>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</si>
  <si>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</si>
  <si>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</si>
  <si>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</si>
  <si>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</si>
  <si>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</si>
  <si>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</si>
  <si>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</si>
  <si>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</si>
  <si>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</si>
  <si>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</si>
  <si>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</si>
  <si>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</si>
  <si>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</si>
  <si>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</si>
  <si>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</si>
  <si>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</si>
  <si>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</si>
  <si>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</si>
  <si>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</si>
  <si>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</si>
  <si>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</si>
  <si>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</si>
  <si>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</si>
  <si>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</si>
  <si>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</si>
  <si>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</si>
  <si>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</si>
  <si>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</si>
  <si>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</si>
  <si>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</si>
  <si>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</si>
  <si>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</si>
  <si>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</si>
  <si>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</si>
  <si>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</si>
  <si>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</si>
  <si>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</si>
  <si>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</si>
  <si>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</si>
  <si>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</si>
  <si>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</si>
  <si>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</si>
  <si>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</si>
  <si>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</si>
  <si>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</si>
  <si>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</si>
  <si>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</si>
  <si>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</si>
  <si>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</si>
  <si>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</si>
  <si>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</si>
  <si>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</si>
  <si>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</si>
  <si>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</si>
  <si>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</si>
  <si>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</si>
  <si>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</si>
  <si>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</si>
  <si>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</si>
  <si>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</si>
  <si>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</si>
  <si>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</si>
  <si>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</si>
  <si>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</si>
  <si>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</si>
  <si>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</si>
  <si>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</si>
  <si>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</si>
  <si>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</si>
  <si>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</si>
  <si>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</si>
  <si>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</si>
  <si>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</si>
  <si>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</si>
  <si>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</si>
  <si>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</si>
  <si>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</si>
  <si>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</si>
  <si>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</si>
  <si>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</si>
  <si>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</si>
  <si>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</si>
  <si>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</si>
  <si>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</si>
  <si>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</si>
  <si>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</si>
  <si>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</si>
  <si>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</si>
  <si>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</si>
  <si>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</si>
  <si>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</si>
  <si>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</si>
  <si>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</si>
  <si>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</si>
  <si>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</si>
  <si>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</si>
  <si>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</si>
  <si>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</si>
  <si>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</si>
  <si>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</si>
  <si>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</si>
  <si>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</si>
  <si>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</si>
  <si>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</si>
  <si>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</si>
  <si>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</si>
  <si>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</si>
  <si>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</si>
  <si>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</si>
  <si>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</si>
  <si>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</si>
  <si>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</si>
  <si>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</si>
  <si>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</si>
  <si>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</si>
  <si>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</si>
  <si>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</si>
  <si>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</si>
  <si>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</si>
  <si>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</si>
  <si>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</si>
  <si>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</si>
  <si>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</si>
  <si>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</si>
  <si>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</si>
  <si>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</si>
  <si>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</si>
  <si>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</si>
  <si>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</si>
  <si>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</si>
  <si>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</si>
  <si>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</si>
  <si>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</si>
  <si>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</si>
  <si>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</si>
  <si>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</si>
  <si>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</si>
  <si>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</si>
  <si>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</si>
  <si>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</si>
  <si>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</si>
  <si>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</si>
  <si>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</si>
  <si>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</si>
  <si>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</si>
  <si>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</si>
  <si>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</si>
  <si>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</si>
  <si>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</si>
  <si>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</si>
  <si>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</si>
  <si>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</si>
  <si>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</si>
  <si>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</si>
  <si>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</si>
  <si>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</si>
  <si>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</si>
  <si>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</si>
  <si>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</si>
  <si>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</si>
  <si>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</si>
  <si>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</si>
  <si>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</si>
  <si>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</si>
  <si>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</si>
  <si>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</si>
  <si>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</si>
  <si>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</si>
  <si>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</si>
  <si>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</si>
  <si>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</si>
  <si>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</si>
  <si>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</si>
  <si>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</si>
  <si>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</si>
  <si>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</si>
  <si>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</si>
  <si>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</si>
  <si>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</si>
  <si>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</si>
  <si>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</si>
  <si>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</si>
  <si>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</si>
  <si>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</si>
  <si>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</si>
  <si>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</si>
  <si>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</si>
  <si>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</si>
  <si>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</si>
  <si>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</si>
  <si>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</si>
  <si>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</si>
  <si>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</si>
  <si>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</si>
  <si>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</si>
  <si>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</si>
  <si>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</si>
  <si>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</si>
  <si>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</si>
  <si>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</si>
  <si>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</si>
  <si>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</si>
  <si>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</si>
  <si>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</si>
  <si>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</si>
  <si>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</si>
  <si>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</si>
  <si>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</si>
  <si>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</si>
  <si>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</si>
  <si>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</si>
  <si>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</si>
  <si>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</si>
  <si>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</si>
  <si>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</si>
  <si>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</si>
  <si>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</si>
  <si>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</si>
  <si>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</si>
  <si>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</si>
  <si>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</si>
  <si>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</si>
  <si>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</si>
  <si>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</si>
  <si>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</si>
  <si>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</si>
  <si>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</si>
  <si>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</si>
  <si>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</si>
  <si>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</si>
  <si>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</si>
  <si>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</si>
  <si>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</si>
  <si>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</si>
  <si>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</si>
  <si>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</si>
  <si>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</si>
  <si>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</si>
  <si>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</si>
  <si>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</si>
  <si>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</si>
  <si>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</si>
  <si>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</si>
  <si>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</si>
  <si>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</si>
  <si>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</si>
  <si>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</si>
  <si>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</si>
  <si>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</si>
  <si>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</si>
  <si>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</si>
  <si>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</si>
  <si>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</si>
  <si>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</si>
  <si>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</si>
  <si>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</si>
  <si>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</si>
  <si>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</si>
  <si>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</si>
  <si>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</si>
  <si>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</si>
  <si>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</si>
  <si>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</si>
  <si>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</si>
  <si>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</si>
  <si>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</si>
  <si>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</si>
  <si>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</si>
  <si>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</si>
  <si>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</si>
  <si>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</si>
  <si>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</si>
  <si>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</si>
  <si>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</si>
  <si>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</si>
  <si>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</si>
  <si>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</si>
  <si>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</si>
  <si>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</si>
  <si>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</si>
  <si>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</si>
  <si>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</si>
  <si>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</si>
  <si>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</si>
  <si>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</si>
  <si>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</si>
  <si>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</si>
  <si>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</si>
  <si>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</si>
  <si>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</si>
  <si>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</si>
  <si>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</si>
  <si>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</si>
  <si>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</si>
  <si>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</si>
  <si>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</si>
  <si>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</si>
  <si>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</si>
  <si>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</si>
  <si>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</si>
  <si>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</si>
  <si>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</si>
  <si>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</si>
  <si>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</si>
  <si>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</si>
  <si>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</si>
  <si>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</si>
  <si>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</si>
  <si>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</si>
  <si>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</si>
  <si>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</si>
  <si>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</si>
  <si>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</si>
  <si>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</si>
  <si>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</si>
  <si>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</si>
  <si>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</si>
  <si>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</si>
  <si>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</si>
  <si>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</si>
  <si>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</si>
  <si>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</si>
  <si>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</si>
  <si>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</si>
  <si>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</si>
  <si>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</si>
  <si>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</si>
  <si>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</si>
  <si>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</si>
  <si>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</si>
  <si>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</si>
  <si>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</si>
  <si>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</si>
  <si>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</si>
  <si>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</si>
  <si>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</si>
  <si>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</si>
  <si>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</si>
  <si>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</si>
  <si>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</si>
  <si>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</si>
  <si>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</si>
  <si>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</si>
  <si>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</si>
  <si>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</si>
  <si>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</si>
  <si>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</si>
  <si>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</si>
  <si>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</si>
  <si>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</si>
  <si>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</si>
  <si>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</si>
  <si>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</si>
  <si>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</si>
  <si>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</si>
  <si>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</si>
  <si>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</si>
  <si>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</si>
  <si>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</si>
  <si>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</si>
  <si>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</si>
  <si>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</si>
  <si>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</si>
  <si>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</si>
  <si>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</si>
  <si>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</si>
  <si>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</si>
  <si>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</si>
  <si>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</si>
  <si>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</si>
  <si>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</si>
  <si>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</si>
  <si>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</si>
  <si>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</si>
  <si>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</si>
  <si>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</si>
  <si>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</si>
  <si>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</si>
  <si>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</si>
  <si>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</si>
  <si>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</si>
  <si>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</si>
  <si>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</si>
  <si>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</si>
  <si>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</si>
  <si>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</si>
  <si>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</si>
  <si>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</si>
  <si>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</si>
  <si>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</si>
  <si>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</si>
  <si>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</si>
  <si>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</si>
  <si>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</si>
  <si>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</si>
  <si>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</si>
  <si>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</si>
  <si>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</si>
  <si>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</si>
  <si>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</si>
  <si>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</si>
  <si>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</si>
  <si>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</si>
  <si>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</si>
  <si>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</si>
  <si>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</si>
  <si>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</si>
  <si>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</si>
  <si>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</si>
  <si>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</si>
  <si>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</si>
  <si>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</si>
  <si>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</si>
  <si>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</si>
  <si>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</si>
  <si>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</si>
  <si>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</si>
  <si>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</si>
  <si>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</si>
  <si>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</si>
  <si>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</si>
  <si>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</si>
  <si>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</si>
  <si>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</si>
  <si>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</si>
  <si>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</si>
  <si>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</si>
  <si>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</si>
  <si>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</si>
  <si>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</si>
  <si>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</si>
  <si>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</si>
  <si>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</si>
  <si>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</si>
  <si>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</si>
  <si>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</si>
  <si>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</si>
  <si>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</si>
  <si>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</si>
  <si>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</si>
  <si>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</si>
  <si>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</si>
  <si>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</si>
  <si>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</si>
  <si>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</si>
  <si>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</si>
  <si>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</si>
  <si>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</si>
  <si>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</si>
  <si>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</si>
  <si>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</si>
  <si>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</si>
  <si>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</si>
  <si>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</si>
  <si>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</si>
  <si>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</si>
  <si>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</si>
  <si>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</si>
  <si>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</si>
  <si>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</si>
  <si>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</si>
  <si>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</si>
  <si>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</si>
  <si>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</si>
  <si>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</si>
  <si>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</si>
  <si>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</si>
  <si>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</si>
  <si>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</si>
  <si>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</si>
  <si>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</si>
  <si>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</si>
  <si>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</si>
  <si>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</si>
  <si>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</si>
  <si>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</si>
  <si>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</si>
  <si>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</si>
  <si>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</si>
  <si>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</si>
  <si>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</si>
  <si>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</si>
  <si>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</si>
  <si>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</si>
  <si>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</si>
  <si>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</si>
  <si>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</si>
  <si>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</si>
  <si>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</si>
  <si>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</si>
  <si>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</si>
  <si>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</si>
  <si>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</si>
  <si>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</si>
  <si>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</si>
  <si>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</si>
  <si>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</si>
  <si>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</si>
  <si>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</si>
  <si>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</si>
  <si>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</si>
  <si>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</si>
  <si>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</si>
  <si>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</si>
  <si>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</si>
  <si>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</si>
  <si>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</si>
  <si>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</si>
  <si>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</si>
  <si>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</si>
  <si>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</si>
  <si>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</si>
  <si>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</si>
  <si>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</si>
  <si>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</si>
  <si>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</si>
  <si>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</si>
  <si>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</si>
  <si>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</si>
  <si>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</si>
  <si>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</si>
  <si>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</si>
  <si>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</si>
  <si>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</si>
  <si>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</si>
  <si>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</si>
  <si>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</si>
  <si>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</si>
  <si>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</si>
  <si>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</si>
  <si>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</si>
  <si>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</si>
  <si>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</si>
  <si>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</si>
  <si>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</si>
  <si>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</si>
  <si>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</si>
  <si>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</si>
  <si>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</si>
  <si>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</si>
  <si>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</si>
  <si>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</si>
  <si>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</si>
  <si>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</si>
  <si>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</si>
  <si>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</si>
  <si>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</si>
  <si>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</si>
  <si>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</si>
  <si>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</si>
  <si>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</si>
  <si>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</si>
  <si>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</si>
  <si>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</si>
  <si>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</si>
  <si>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</si>
  <si>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</si>
  <si>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</si>
  <si>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</si>
  <si>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</si>
  <si>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</si>
  <si>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</si>
  <si>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</si>
  <si>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</si>
  <si>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</si>
  <si>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</si>
  <si>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</si>
  <si>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</si>
  <si>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</si>
  <si>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</si>
  <si>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</si>
  <si>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</si>
  <si>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</si>
  <si>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</si>
  <si>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</si>
  <si>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</si>
  <si>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</si>
  <si>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</si>
  <si>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</si>
  <si>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</si>
  <si>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</si>
  <si>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</si>
  <si>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</si>
  <si>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</si>
  <si>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</si>
  <si>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</si>
  <si>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</si>
  <si>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</si>
  <si>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</si>
  <si>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</si>
  <si>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</si>
  <si>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</si>
  <si>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</si>
  <si>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</si>
  <si>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</si>
  <si>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</si>
  <si>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</si>
  <si>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</si>
  <si>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</si>
  <si>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</si>
  <si>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</si>
  <si>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</si>
  <si>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</si>
  <si>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</si>
  <si>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</si>
  <si>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</si>
  <si>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</si>
  <si>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</si>
  <si>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</si>
  <si>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</si>
  <si>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</si>
  <si>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</si>
  <si>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</si>
  <si>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</si>
  <si>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</si>
  <si>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</si>
  <si>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</si>
  <si>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</si>
  <si>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</si>
  <si>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</si>
  <si>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</si>
  <si>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</si>
  <si>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</si>
  <si>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</si>
  <si>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</si>
  <si>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</si>
  <si>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</si>
  <si>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</si>
  <si>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</si>
  <si>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</si>
  <si>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</si>
  <si>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</si>
  <si>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</si>
  <si>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</si>
  <si>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</si>
  <si>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</si>
  <si>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</si>
  <si>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</si>
  <si>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</si>
  <si>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</si>
  <si>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</si>
  <si>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</si>
  <si>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</si>
  <si>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</si>
  <si>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</si>
  <si>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</si>
  <si>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</si>
  <si>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</si>
  <si>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</si>
  <si>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</si>
  <si>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</si>
  <si>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</si>
  <si>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</si>
  <si>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</si>
  <si>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</si>
  <si>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</si>
  <si>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</si>
  <si>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</si>
  <si>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</si>
  <si>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</si>
  <si>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</si>
  <si>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</si>
  <si>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</si>
  <si>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</si>
  <si>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</si>
  <si>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</si>
  <si>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</si>
  <si>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</si>
  <si>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</si>
  <si>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</si>
  <si>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</si>
  <si>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</si>
  <si>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</si>
  <si>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</si>
  <si>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</si>
  <si>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</si>
  <si>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</si>
  <si>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</si>
  <si>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</si>
  <si>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</si>
  <si>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</si>
  <si>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</si>
  <si>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</si>
  <si>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</si>
  <si>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</si>
  <si>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</si>
  <si>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</si>
  <si>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</si>
  <si>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</si>
  <si>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</si>
  <si>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</si>
  <si>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</si>
  <si>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</si>
  <si>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</si>
  <si>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</si>
  <si>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</si>
  <si>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</si>
  <si>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</si>
  <si>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</si>
  <si>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</si>
  <si>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</si>
  <si>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</si>
  <si>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</si>
  <si>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</si>
  <si>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</si>
  <si>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</si>
  <si>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</si>
  <si>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</si>
  <si>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</si>
  <si>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</si>
  <si>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</si>
  <si>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</si>
  <si>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</si>
  <si>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</si>
  <si>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</si>
  <si>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</si>
  <si>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</si>
  <si>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</si>
  <si>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</si>
  <si>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</si>
  <si>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</si>
  <si>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</si>
  <si>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</si>
  <si>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</si>
  <si>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</si>
  <si>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</si>
  <si>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</si>
  <si>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</si>
  <si>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</si>
  <si>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</si>
  <si>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</si>
  <si>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</si>
  <si>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</si>
  <si>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</si>
  <si>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</si>
  <si>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</si>
  <si>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</si>
  <si>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</si>
  <si>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</si>
  <si>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</si>
  <si>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</si>
  <si>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</si>
  <si>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</si>
  <si>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</si>
  <si>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</si>
  <si>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</si>
  <si>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</si>
  <si>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</si>
  <si>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</si>
  <si>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</si>
  <si>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</si>
  <si>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</si>
  <si>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</si>
  <si>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</si>
  <si>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</si>
  <si>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</si>
  <si>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</si>
  <si>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</si>
  <si>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</si>
  <si>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</si>
  <si>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</si>
  <si>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</si>
  <si>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</si>
  <si>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</si>
  <si>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</si>
  <si>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</si>
  <si>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</si>
  <si>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</si>
  <si>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</si>
  <si>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</si>
  <si>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</si>
  <si>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</si>
  <si>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</si>
  <si>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</si>
  <si>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</si>
  <si>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</si>
  <si>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</si>
  <si>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</si>
  <si>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</si>
  <si>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</si>
  <si>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</si>
  <si>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</si>
  <si>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</si>
  <si>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</si>
  <si>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</si>
  <si>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</si>
  <si>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</si>
  <si>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</si>
  <si>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</si>
  <si>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</si>
  <si>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</si>
  <si>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</si>
  <si>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</si>
  <si>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</si>
  <si>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</si>
  <si>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</si>
  <si>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</si>
  <si>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</si>
  <si>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</si>
  <si>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</si>
  <si>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</si>
  <si>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</si>
  <si>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</si>
  <si>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</si>
  <si>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</si>
  <si>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</si>
  <si>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</si>
  <si>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</si>
  <si>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</si>
  <si>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</si>
  <si>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</si>
  <si>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</si>
  <si>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</si>
  <si>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</si>
  <si>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</si>
  <si>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</si>
  <si>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</si>
  <si>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</si>
  <si>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</si>
  <si>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</si>
  <si>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</si>
  <si>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</si>
  <si>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</si>
  <si>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</si>
  <si>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</si>
  <si>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</si>
  <si>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</si>
  <si>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</si>
  <si>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</si>
  <si>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</si>
  <si>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</si>
  <si>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</si>
  <si>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</si>
  <si>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</si>
  <si>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</si>
  <si>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</si>
  <si>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</si>
  <si>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</si>
  <si>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</si>
  <si>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</si>
  <si>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</si>
  <si>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</si>
  <si>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</si>
  <si>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</si>
  <si>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</si>
  <si>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</si>
  <si>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</si>
  <si>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</si>
  <si>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</si>
  <si>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</si>
  <si>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</si>
  <si>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</si>
  <si>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</si>
  <si>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</si>
  <si>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</si>
  <si>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</si>
  <si>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</si>
  <si>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</si>
  <si>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</si>
  <si>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</si>
  <si>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</si>
  <si>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</si>
  <si>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</si>
  <si>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</si>
  <si>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</si>
  <si>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</si>
  <si>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</si>
  <si>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</si>
  <si>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</si>
  <si>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</si>
  <si>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</si>
  <si>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</si>
  <si>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</si>
  <si>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</si>
  <si>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</si>
  <si>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</si>
  <si>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</si>
  <si>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</si>
  <si>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</si>
  <si>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</si>
  <si>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</si>
  <si>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</si>
  <si>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</si>
  <si>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</si>
  <si>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</si>
  <si>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</si>
  <si>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</si>
  <si>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</si>
  <si>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</si>
  <si>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</si>
  <si>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</si>
  <si>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</si>
  <si>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</si>
  <si>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</si>
  <si>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</si>
  <si>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</si>
  <si>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</si>
  <si>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</si>
  <si>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</si>
  <si>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</si>
  <si>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</si>
  <si>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</si>
  <si>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</si>
  <si>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</si>
  <si>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</si>
  <si>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</si>
  <si>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</si>
  <si>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</si>
  <si>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</si>
  <si>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</si>
  <si>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</si>
  <si>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</si>
  <si>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</si>
  <si>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</si>
  <si>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</si>
  <si>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</si>
  <si>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</si>
  <si>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</si>
  <si>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</si>
  <si>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</si>
  <si>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</si>
  <si>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</si>
  <si>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</si>
  <si>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</si>
  <si>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</si>
  <si>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</si>
  <si>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</si>
  <si>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</si>
  <si>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</si>
  <si>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</si>
  <si>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</si>
  <si>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</si>
  <si>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</si>
  <si>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</si>
  <si>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</si>
  <si>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</si>
  <si>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</si>
  <si>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</si>
  <si>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</si>
  <si>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</si>
  <si>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</si>
  <si>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</si>
  <si>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</si>
  <si>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</si>
  <si>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</si>
  <si>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</si>
  <si>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</si>
  <si>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</si>
  <si>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</si>
  <si>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</si>
  <si>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</si>
  <si>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</si>
  <si>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</si>
  <si>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</si>
  <si>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</si>
  <si>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</si>
  <si>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</si>
  <si>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</si>
  <si>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</si>
  <si>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</si>
  <si>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</si>
  <si>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</si>
  <si>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</si>
  <si>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</si>
  <si>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</si>
  <si>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</si>
  <si>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</si>
  <si>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</si>
  <si>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</si>
  <si>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</si>
  <si>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</si>
  <si>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</si>
  <si>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</si>
  <si>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</si>
  <si>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</si>
  <si>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</si>
  <si>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</si>
  <si>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</si>
  <si>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</si>
  <si>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</si>
  <si>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</si>
  <si>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</si>
  <si>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</si>
  <si>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</si>
  <si>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</si>
  <si>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</si>
  <si>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</si>
  <si>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</si>
  <si>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</si>
  <si>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</si>
  <si>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</si>
  <si>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</si>
  <si>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</si>
  <si>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</si>
  <si>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</si>
  <si>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</si>
  <si>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</si>
  <si>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</si>
  <si>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</si>
  <si>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</si>
  <si>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</si>
  <si>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</si>
  <si>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</si>
  <si>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</si>
  <si>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</si>
  <si>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</si>
  <si>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</si>
  <si>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</si>
  <si>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</si>
  <si>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</si>
  <si>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</si>
  <si>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</si>
  <si>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</si>
  <si>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</si>
  <si>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</si>
  <si>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</si>
  <si>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</si>
  <si>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</si>
  <si>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</si>
  <si>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</si>
  <si>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</si>
  <si>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</si>
  <si>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</si>
  <si>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</si>
  <si>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</si>
  <si>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</si>
  <si>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</si>
  <si>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</si>
  <si>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</si>
  <si>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</si>
  <si>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</si>
  <si>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</si>
  <si>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</si>
  <si>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</si>
  <si>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</si>
  <si>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</si>
  <si>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</si>
  <si>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</si>
  <si>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</si>
  <si>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</si>
  <si>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</si>
  <si>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</si>
  <si>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</si>
  <si>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</si>
  <si>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</si>
  <si>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</si>
  <si>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</si>
  <si>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</si>
  <si>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</si>
  <si>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</si>
  <si>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</si>
  <si>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</si>
  <si>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</si>
  <si>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</si>
  <si>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</si>
  <si>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</si>
  <si>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</si>
  <si>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</si>
  <si>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</si>
  <si>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</si>
  <si>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</si>
  <si>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</si>
  <si>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</si>
  <si>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</si>
  <si>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</si>
  <si>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</si>
  <si>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</si>
  <si>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</si>
  <si>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</si>
  <si>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</si>
  <si>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</si>
  <si>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</si>
  <si>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</si>
  <si>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</si>
  <si>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</si>
  <si>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</si>
  <si>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</si>
  <si>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</si>
  <si>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</si>
  <si>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</si>
  <si>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</si>
  <si>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</si>
  <si>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</si>
  <si>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</si>
  <si>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</si>
  <si>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</si>
  <si>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</si>
  <si>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</si>
  <si>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</si>
  <si>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</si>
  <si>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</si>
  <si>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</si>
  <si>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</si>
  <si>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</si>
  <si>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</si>
  <si>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</si>
  <si>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</si>
  <si>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</si>
  <si>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</si>
  <si>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</si>
  <si>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</si>
  <si>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</si>
  <si>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</si>
  <si>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</si>
  <si>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</si>
  <si>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</si>
  <si>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</si>
  <si>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</si>
  <si>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</si>
  <si>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</si>
  <si>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</si>
  <si>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</si>
  <si>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</si>
  <si>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</si>
  <si>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</si>
  <si>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</si>
  <si>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</si>
  <si>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</si>
  <si>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</si>
  <si>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</si>
  <si>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</si>
  <si>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</si>
  <si>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</si>
  <si>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</si>
  <si>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</si>
  <si>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</si>
  <si>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</si>
  <si>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</si>
  <si>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</si>
  <si>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</si>
  <si>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</si>
  <si>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</si>
  <si>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</si>
  <si>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</si>
  <si>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</si>
  <si>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</si>
  <si>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</si>
  <si>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</si>
  <si>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</si>
  <si>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</si>
  <si>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</si>
  <si>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</si>
  <si>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</si>
  <si>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</si>
  <si>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</si>
  <si>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</si>
  <si>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</si>
  <si>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</si>
  <si>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</si>
  <si>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</si>
  <si>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</si>
  <si>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</si>
  <si>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</si>
  <si>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</si>
  <si>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</si>
  <si>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</si>
  <si>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</si>
  <si>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</si>
  <si>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</si>
  <si>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</si>
  <si>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</si>
  <si>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</si>
  <si>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</si>
  <si>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</si>
  <si>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</si>
  <si>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</si>
  <si>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</si>
  <si>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</si>
  <si>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</si>
  <si>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</si>
  <si>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</si>
  <si>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</si>
  <si>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</si>
  <si>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</si>
  <si>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</si>
  <si>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</si>
  <si>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</si>
  <si>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</si>
  <si>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</si>
  <si>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</si>
  <si>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</si>
  <si>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</si>
  <si>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</si>
  <si>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</si>
  <si>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</si>
  <si>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</si>
  <si>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</si>
  <si>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</si>
  <si>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</si>
  <si>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</si>
  <si>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</si>
  <si>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</si>
  <si>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</si>
  <si>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</si>
  <si>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</si>
  <si>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</si>
  <si>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</si>
  <si>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</si>
  <si>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</si>
  <si>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</si>
  <si>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</si>
  <si>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</si>
  <si>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</si>
  <si>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</si>
  <si>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</si>
  <si>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</si>
  <si>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</si>
  <si>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</si>
  <si>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</si>
  <si>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</si>
  <si>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</si>
  <si>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</si>
  <si>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</si>
  <si>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</si>
  <si>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</si>
  <si>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</si>
  <si>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</si>
  <si>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</si>
  <si>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</si>
  <si>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</si>
  <si>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</si>
  <si>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</si>
  <si>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</si>
  <si>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</si>
  <si>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</si>
  <si>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</si>
  <si>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</si>
  <si>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</si>
  <si>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</si>
  <si>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</si>
  <si>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</si>
  <si>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</si>
  <si>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</si>
  <si>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</si>
  <si>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</si>
  <si>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</si>
  <si>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</si>
  <si>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</si>
  <si>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</si>
  <si>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</si>
  <si>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</si>
  <si>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</si>
  <si>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</si>
  <si>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</si>
  <si>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</si>
  <si>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</si>
  <si>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</si>
  <si>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</si>
  <si>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</si>
  <si>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</si>
  <si>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</si>
  <si>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</si>
  <si>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</si>
  <si>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</si>
  <si>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</si>
  <si>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</si>
  <si>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</si>
  <si>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</si>
  <si>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</si>
  <si>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</si>
  <si>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</si>
  <si>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</si>
  <si>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</si>
  <si>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</si>
  <si>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</si>
  <si>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</si>
  <si>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</si>
  <si>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</si>
  <si>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</si>
  <si>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</si>
  <si>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</si>
  <si>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</si>
  <si>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</si>
  <si>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</si>
  <si>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</si>
  <si>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</si>
  <si>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</si>
  <si>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</si>
  <si>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</si>
  <si>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</si>
  <si>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</si>
  <si>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</si>
  <si>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</si>
  <si>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</si>
  <si>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</si>
  <si>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</si>
  <si>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</si>
  <si>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</si>
  <si>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</si>
  <si>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</si>
  <si>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</si>
  <si>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</si>
  <si>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</si>
  <si>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</si>
  <si>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</si>
  <si>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</si>
  <si>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</si>
  <si>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</si>
  <si>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</si>
  <si>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</si>
  <si>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</si>
  <si>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</si>
  <si>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</si>
  <si>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</si>
  <si>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</si>
  <si>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</si>
  <si>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</si>
  <si>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</si>
  <si>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</si>
  <si>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</si>
  <si>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</si>
  <si>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</si>
  <si>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</si>
  <si>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</si>
  <si>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</si>
  <si>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</si>
  <si>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</si>
  <si>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</si>
  <si>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</si>
  <si>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</si>
  <si>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</si>
  <si>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</si>
  <si>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</si>
  <si>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</si>
  <si>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</si>
  <si>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</si>
  <si>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</si>
  <si>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</si>
  <si>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</si>
  <si>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</si>
  <si>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</si>
  <si>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</si>
  <si>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</si>
  <si>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</si>
  <si>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</si>
  <si>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</si>
  <si>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</si>
  <si>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</si>
  <si>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</si>
  <si>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</si>
  <si>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</si>
  <si>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</si>
  <si>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</si>
  <si>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</si>
  <si>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</si>
  <si>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</si>
  <si>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</si>
  <si>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</si>
  <si>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</si>
  <si>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</si>
  <si>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</si>
  <si>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</si>
  <si>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</si>
  <si>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</si>
  <si>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</si>
  <si>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</si>
  <si>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</si>
  <si>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</si>
  <si>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</si>
  <si>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</si>
  <si>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</si>
  <si>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</si>
  <si>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</si>
  <si>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</si>
  <si>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</si>
  <si>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</si>
  <si>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</si>
  <si>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</si>
  <si>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</si>
  <si>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</si>
  <si>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</si>
  <si>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</si>
  <si>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</si>
  <si>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</si>
  <si>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</si>
  <si>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</si>
  <si>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</si>
  <si>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</si>
  <si>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</si>
  <si>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</si>
  <si>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</si>
  <si>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</si>
  <si>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</si>
  <si>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</si>
  <si>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</si>
  <si>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</si>
  <si>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</si>
  <si>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</si>
  <si>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</si>
  <si>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</si>
  <si>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</si>
  <si>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</si>
  <si>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</si>
  <si>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</si>
  <si>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</si>
  <si>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</si>
  <si>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</si>
  <si>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</si>
  <si>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</si>
  <si>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</si>
  <si>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</si>
  <si>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</si>
  <si>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</si>
  <si>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</si>
  <si>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</si>
  <si>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</si>
  <si>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</si>
  <si>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</si>
  <si>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</si>
  <si>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</si>
  <si>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</si>
  <si>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</si>
  <si>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</si>
  <si>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</si>
  <si>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</si>
  <si>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</si>
  <si>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</si>
  <si>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</si>
  <si>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</si>
  <si>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</si>
  <si>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</si>
  <si>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</si>
  <si>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</si>
  <si>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</si>
  <si>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</si>
  <si>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</si>
  <si>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</si>
  <si>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</si>
  <si>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</si>
  <si>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</si>
  <si>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</si>
  <si>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</si>
  <si>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</si>
  <si>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</si>
  <si>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</si>
  <si>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</si>
  <si>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</si>
  <si>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</si>
  <si>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</si>
  <si>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</si>
  <si>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</si>
  <si>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</si>
  <si>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</si>
  <si>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</si>
  <si>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</si>
  <si>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</si>
  <si>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</si>
  <si>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</si>
  <si>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</si>
  <si>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</si>
  <si>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</si>
  <si>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</si>
  <si>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</si>
  <si>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</si>
  <si>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</si>
  <si>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</si>
  <si>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</si>
  <si>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</si>
  <si>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</si>
  <si>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</si>
  <si>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</si>
  <si>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</si>
  <si>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</si>
  <si>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</si>
  <si>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</si>
  <si>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</si>
  <si>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</si>
  <si>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</si>
  <si>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</si>
  <si>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</si>
  <si>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</si>
  <si>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</si>
  <si>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</si>
  <si>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</si>
  <si>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</si>
  <si>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</si>
  <si>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</si>
  <si>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</si>
  <si>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</si>
  <si>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</si>
  <si>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</si>
  <si>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</si>
  <si>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</si>
  <si>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</si>
  <si>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</si>
  <si>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</si>
  <si>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</si>
  <si>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</si>
  <si>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</si>
  <si>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</si>
  <si>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</si>
  <si>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</si>
  <si>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</si>
  <si>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</si>
  <si>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</si>
  <si>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</si>
  <si>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</si>
  <si>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</si>
  <si>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</si>
  <si>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</si>
  <si>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</si>
  <si>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</si>
  <si>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</si>
  <si>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</si>
  <si>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</si>
  <si>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</si>
  <si>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</si>
  <si>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</si>
  <si>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</si>
  <si>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</si>
  <si>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</si>
  <si>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</si>
  <si>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</si>
  <si>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</si>
  <si>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</si>
  <si>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</si>
  <si>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</si>
  <si>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</si>
  <si>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</si>
  <si>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</si>
  <si>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</si>
  <si>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</si>
  <si>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</si>
  <si>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</si>
  <si>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</si>
  <si>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</si>
  <si>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</si>
  <si>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</si>
  <si>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</si>
  <si>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</si>
  <si>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</si>
  <si>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</si>
  <si>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</si>
  <si>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</si>
  <si>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</si>
  <si>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</si>
  <si>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</si>
  <si>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</si>
  <si>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</si>
  <si>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</si>
  <si>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</si>
  <si>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</si>
  <si>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</si>
  <si>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</si>
  <si>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</si>
  <si>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</si>
  <si>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</si>
  <si>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</si>
  <si>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</si>
  <si>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</si>
  <si>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</si>
  <si>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</si>
  <si>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</si>
  <si>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</si>
  <si>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</si>
  <si>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</si>
  <si>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</si>
  <si>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</si>
  <si>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</si>
  <si>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</si>
  <si>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</si>
  <si>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</si>
  <si>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</si>
  <si>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</si>
  <si>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</si>
  <si>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</si>
  <si>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</si>
  <si>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</si>
  <si>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</si>
  <si>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</si>
  <si>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</si>
  <si>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</si>
  <si>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</si>
  <si>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</si>
  <si>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</si>
  <si>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</si>
  <si>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</si>
  <si>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</si>
  <si>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</si>
  <si>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</si>
  <si>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</si>
  <si>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</si>
  <si>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</si>
  <si>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</si>
  <si>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</si>
  <si>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</si>
  <si>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</si>
  <si>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</si>
  <si>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</si>
  <si>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</si>
  <si>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</si>
  <si>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</si>
  <si>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</si>
  <si>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</si>
  <si>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</si>
  <si>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</si>
  <si>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</si>
  <si>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</si>
  <si>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</si>
  <si>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</si>
  <si>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</si>
  <si>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</si>
  <si>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</si>
  <si>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</si>
  <si>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</si>
  <si>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</si>
  <si>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</si>
  <si>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</si>
  <si>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</si>
  <si>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</si>
  <si>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</si>
  <si>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</si>
  <si>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</si>
  <si>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</si>
  <si>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</si>
  <si>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</si>
  <si>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</si>
  <si>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</si>
  <si>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</si>
  <si>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</si>
  <si>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</si>
  <si>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</si>
  <si>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</si>
  <si>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</si>
  <si>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</si>
  <si>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</si>
  <si>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</si>
  <si>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</si>
  <si>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</si>
  <si>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</si>
  <si>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</si>
  <si>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</si>
  <si>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</si>
  <si>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</si>
  <si>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</si>
  <si>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</si>
  <si>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</si>
  <si>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</si>
  <si>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</si>
  <si>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</si>
  <si>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</si>
  <si>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</si>
  <si>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</si>
  <si>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</si>
  <si>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</si>
  <si>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</si>
  <si>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</si>
  <si>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</si>
  <si>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</si>
  <si>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</si>
  <si>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</si>
  <si>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</si>
  <si>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</si>
  <si>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</si>
  <si>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</si>
  <si>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</si>
  <si>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</si>
  <si>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</si>
  <si>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</si>
  <si>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</si>
  <si>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</si>
  <si>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</si>
  <si>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</si>
  <si>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</si>
  <si>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</si>
  <si>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</si>
  <si>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</si>
  <si>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</si>
  <si>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</si>
  <si>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</si>
  <si>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</si>
  <si>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</si>
  <si>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</si>
  <si>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</si>
  <si>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</si>
  <si>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</si>
  <si>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</si>
  <si>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</si>
  <si>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</si>
  <si>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</si>
  <si>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</si>
  <si>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</si>
  <si>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</si>
  <si>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</si>
  <si>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</si>
  <si>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</si>
  <si>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</si>
  <si>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</si>
  <si>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</si>
  <si>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</si>
  <si>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</si>
  <si>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</si>
  <si>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</si>
  <si>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</si>
  <si>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</si>
  <si>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</si>
  <si>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</si>
  <si>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</si>
  <si>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</si>
  <si>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</si>
  <si>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</si>
  <si>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</si>
  <si>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</si>
  <si>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</si>
  <si>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</si>
  <si>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</si>
  <si>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</si>
  <si>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</si>
  <si>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</si>
  <si>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</si>
  <si>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</si>
  <si>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</si>
  <si>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</si>
  <si>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</si>
  <si>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</si>
  <si>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</si>
  <si>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</si>
  <si>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</si>
  <si>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</si>
  <si>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</si>
  <si>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</si>
  <si>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</si>
  <si>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</si>
  <si>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</si>
  <si>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</si>
  <si>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</si>
  <si>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</si>
  <si>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</si>
  <si>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</si>
  <si>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</si>
  <si>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</si>
  <si>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</si>
  <si>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</si>
  <si>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</si>
  <si>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</si>
  <si>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</si>
  <si>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</si>
  <si>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</si>
  <si>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</si>
  <si>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</si>
  <si>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</si>
  <si>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</si>
  <si>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</si>
  <si>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</si>
  <si>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</si>
  <si>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</si>
  <si>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</si>
  <si>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</si>
  <si>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</si>
  <si>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</si>
  <si>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</si>
  <si>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</si>
  <si>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</si>
  <si>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</si>
  <si>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</si>
  <si>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</si>
  <si>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</si>
  <si>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</si>
  <si>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</si>
  <si>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</si>
  <si>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</si>
  <si>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</si>
  <si>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</si>
  <si>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</si>
  <si>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</si>
  <si>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</si>
  <si>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</si>
  <si>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</si>
  <si>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</si>
  <si>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</si>
  <si>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</si>
  <si>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</si>
  <si>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</si>
  <si>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</si>
  <si>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</si>
  <si>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</si>
  <si>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</si>
  <si>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</si>
  <si>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</si>
  <si>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</si>
  <si>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</si>
  <si>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</si>
  <si>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</si>
  <si>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</si>
  <si>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</si>
  <si>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</si>
  <si>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</si>
  <si>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</si>
  <si>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</si>
  <si>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</si>
  <si>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</si>
  <si>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</si>
  <si>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</si>
  <si>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</si>
  <si>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</si>
  <si>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</si>
  <si>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</si>
  <si>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</si>
  <si>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</si>
  <si>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</si>
  <si>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</si>
  <si>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</si>
  <si>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</si>
  <si>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</si>
  <si>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</si>
  <si>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</si>
  <si>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</si>
  <si>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</si>
  <si>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</si>
  <si>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</si>
  <si>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</si>
  <si>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</si>
  <si>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</si>
  <si>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</si>
  <si>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</si>
  <si>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</si>
  <si>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</si>
  <si>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</si>
  <si>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</si>
  <si>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</si>
  <si>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</si>
  <si>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</si>
  <si>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</si>
  <si>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</si>
  <si>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</si>
  <si>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</si>
  <si>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</si>
  <si>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</si>
  <si>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</si>
  <si>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</si>
  <si>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</si>
  <si>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</si>
  <si>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</si>
  <si>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</si>
  <si>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</si>
  <si>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</si>
  <si>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</si>
  <si>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</si>
  <si>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</si>
  <si>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</si>
  <si>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</si>
  <si>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</si>
  <si>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</si>
  <si>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</si>
  <si>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</si>
  <si>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</si>
  <si>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</si>
  <si>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</si>
  <si>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</si>
  <si>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</si>
  <si>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</si>
  <si>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</si>
  <si>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</si>
  <si>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</si>
  <si>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</si>
  <si>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</si>
  <si>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</si>
  <si>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</si>
  <si>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</si>
  <si>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</si>
  <si>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</si>
  <si>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</si>
  <si>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</si>
  <si>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</si>
  <si>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</si>
  <si>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</si>
  <si>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</si>
  <si>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</si>
  <si>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</si>
  <si>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</si>
  <si>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</si>
  <si>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</si>
  <si>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</si>
  <si>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</si>
  <si>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</si>
  <si>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</si>
  <si>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</si>
  <si>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</si>
  <si>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</si>
  <si>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</si>
  <si>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</si>
  <si>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</si>
  <si>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</si>
  <si>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</si>
  <si>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</si>
  <si>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</si>
  <si>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</si>
  <si>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</si>
  <si>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</si>
  <si>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</si>
  <si>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</si>
  <si>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</si>
  <si>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</si>
  <si>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</si>
  <si>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</si>
  <si>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</si>
  <si>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</si>
  <si>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</si>
  <si>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</si>
  <si>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</si>
  <si>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</si>
  <si>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</si>
  <si>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</si>
  <si>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</si>
  <si>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</si>
  <si>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</si>
  <si>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</si>
  <si>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</si>
  <si>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</si>
  <si>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</si>
  <si>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</si>
  <si>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</si>
  <si>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</si>
  <si>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</si>
  <si>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</si>
  <si>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</si>
  <si>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</si>
  <si>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</si>
  <si>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</si>
  <si>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</si>
  <si>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</si>
  <si>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</si>
  <si>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</si>
  <si>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</si>
  <si>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</si>
  <si>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</si>
  <si>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</si>
  <si>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</si>
  <si>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</si>
  <si>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</si>
  <si>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</si>
  <si>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</si>
  <si>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</si>
  <si>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</si>
  <si>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</si>
  <si>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</si>
  <si>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</si>
  <si>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</si>
  <si>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</si>
  <si>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</si>
  <si>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</si>
  <si>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</si>
  <si>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</si>
  <si>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</si>
  <si>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</si>
  <si>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</si>
  <si>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</si>
  <si>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</si>
  <si>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</si>
  <si>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</si>
  <si>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</si>
  <si>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</si>
  <si>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</si>
  <si>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</si>
  <si>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</si>
  <si>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</si>
  <si>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</si>
  <si>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</si>
  <si>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</si>
  <si>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</si>
  <si>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</si>
  <si>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</si>
  <si>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</si>
  <si>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</si>
  <si>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</si>
  <si>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</si>
  <si>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</si>
  <si>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</si>
  <si>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</si>
  <si>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</si>
  <si>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</si>
  <si>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</si>
  <si>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</si>
  <si>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</si>
  <si>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</si>
  <si>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</si>
  <si>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</si>
  <si>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</si>
  <si>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</si>
  <si>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</si>
  <si>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</si>
  <si>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</si>
  <si>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</si>
  <si>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</si>
  <si>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</si>
  <si>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</si>
  <si>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</si>
  <si>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</si>
  <si>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</si>
  <si>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</si>
  <si>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</si>
  <si>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</si>
  <si>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</si>
  <si>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</si>
  <si>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</si>
  <si>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</si>
  <si>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</si>
  <si>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</si>
  <si>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</si>
  <si>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</si>
  <si>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</si>
  <si>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</si>
  <si>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</si>
  <si>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</si>
  <si>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</si>
  <si>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</si>
  <si>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</si>
  <si>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</si>
  <si>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</si>
  <si>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</si>
  <si>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</si>
  <si>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</si>
  <si>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</si>
  <si>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</si>
  <si>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</si>
  <si>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</si>
  <si>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</si>
  <si>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</si>
  <si>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</si>
  <si>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</si>
  <si>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</si>
  <si>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</si>
  <si>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</si>
  <si>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</si>
  <si>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</si>
  <si>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</si>
  <si>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</si>
  <si>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</si>
  <si>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</si>
  <si>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</si>
  <si>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</si>
  <si>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</si>
  <si>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</si>
  <si>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</si>
  <si>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</si>
  <si>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</si>
  <si>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</si>
  <si>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</si>
  <si>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</si>
  <si>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</si>
  <si>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</si>
  <si>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</si>
  <si>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</si>
  <si>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</si>
  <si>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</si>
  <si>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</si>
  <si>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</si>
  <si>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</si>
  <si>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</si>
  <si>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</si>
  <si>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</si>
  <si>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</si>
  <si>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</si>
  <si>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</si>
  <si>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</si>
  <si>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</si>
  <si>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</si>
  <si>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</si>
  <si>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</si>
  <si>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</si>
  <si>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</si>
  <si>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</si>
  <si>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</si>
  <si>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</si>
  <si>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</si>
  <si>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</si>
  <si>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</si>
  <si>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</si>
  <si>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</si>
  <si>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</si>
  <si>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</si>
  <si>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</si>
  <si>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</si>
  <si>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</si>
  <si>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</si>
  <si>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</si>
  <si>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</si>
  <si>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</si>
  <si>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</si>
  <si>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</si>
  <si>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</si>
  <si>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</si>
  <si>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</si>
  <si>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</si>
  <si>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</si>
  <si>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</si>
  <si>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</si>
  <si>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</si>
  <si>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</si>
  <si>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</si>
  <si>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</si>
  <si>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</si>
  <si>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</si>
  <si>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</si>
  <si>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</si>
  <si>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</si>
  <si>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</si>
  <si>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</si>
  <si>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</si>
  <si>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</si>
  <si>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</si>
  <si>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</si>
  <si>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</si>
  <si>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</si>
  <si>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</si>
  <si>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</si>
  <si>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</si>
  <si>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</si>
  <si>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</si>
  <si>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</si>
  <si>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</si>
  <si>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</si>
  <si>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</si>
  <si>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</si>
  <si>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</si>
  <si>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</si>
  <si>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</si>
  <si>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</si>
  <si>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</si>
  <si>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</si>
  <si>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</si>
  <si>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</si>
  <si>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</si>
  <si>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</si>
  <si>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</si>
  <si>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</si>
  <si>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</si>
  <si>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</si>
  <si>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</si>
  <si>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</si>
  <si>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</si>
  <si>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</si>
  <si>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</si>
  <si>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</si>
  <si>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</si>
  <si>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</si>
  <si>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</si>
  <si>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</si>
  <si>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</si>
  <si>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</si>
  <si>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</si>
  <si>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</si>
  <si>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</si>
  <si>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</si>
  <si>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</si>
  <si>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</si>
  <si>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</si>
  <si>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</si>
  <si>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</si>
  <si>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</si>
  <si>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</si>
  <si>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</si>
  <si>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</si>
  <si>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</si>
  <si>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</si>
  <si>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</si>
  <si>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</si>
  <si>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</si>
  <si>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</si>
  <si>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</si>
  <si>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</si>
  <si>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</si>
  <si>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</si>
  <si>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</si>
  <si>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</si>
  <si>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</si>
  <si>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</si>
  <si>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</si>
  <si>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</si>
  <si>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</si>
  <si>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</si>
  <si>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</si>
  <si>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</si>
  <si>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</si>
  <si>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</si>
  <si>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</si>
  <si>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</si>
  <si>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</si>
  <si>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</si>
  <si>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</si>
  <si>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</si>
  <si>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</si>
  <si>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</si>
  <si>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</si>
  <si>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</si>
  <si>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</si>
  <si>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</si>
  <si>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</si>
  <si>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</si>
  <si>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</si>
  <si>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</si>
  <si>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</si>
  <si>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</si>
  <si>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</si>
  <si>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</si>
  <si>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</si>
  <si>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</si>
  <si>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</si>
  <si>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</si>
  <si>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</si>
  <si>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</si>
  <si>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</si>
  <si>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</si>
  <si>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</si>
  <si>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</si>
  <si>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</si>
  <si>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</si>
  <si>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</si>
  <si>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</si>
  <si>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</si>
  <si>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</si>
  <si>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</si>
  <si>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</si>
  <si>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</si>
  <si>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</si>
  <si>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</si>
  <si>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</si>
  <si>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</si>
  <si>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</si>
  <si>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</si>
  <si>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</si>
  <si>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</si>
  <si>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</si>
  <si>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</si>
  <si>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</si>
  <si>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</si>
  <si>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</si>
  <si>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</si>
  <si>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</si>
  <si>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</si>
  <si>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</si>
  <si>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</si>
  <si>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</si>
  <si>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</si>
  <si>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</si>
  <si>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</si>
  <si>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</si>
  <si>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</si>
  <si>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</si>
  <si>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</si>
  <si>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</si>
  <si>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</si>
  <si>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</si>
  <si>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</si>
  <si>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</si>
  <si>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</si>
  <si>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</si>
  <si>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</si>
  <si>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</si>
  <si>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</si>
  <si>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</si>
  <si>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</si>
  <si>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</si>
  <si>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</si>
  <si>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</si>
  <si>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</si>
  <si>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</si>
  <si>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</si>
  <si>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</si>
  <si>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</si>
  <si>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</si>
  <si>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</si>
  <si>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</si>
  <si>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</si>
  <si>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</si>
  <si>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</si>
  <si>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</si>
  <si>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</si>
  <si>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</si>
  <si>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</si>
  <si>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</si>
  <si>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</si>
  <si>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</si>
  <si>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</si>
  <si>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</si>
  <si>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</si>
  <si>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</si>
  <si>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</si>
  <si>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</si>
  <si>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</si>
  <si>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</si>
  <si>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</si>
  <si>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</si>
  <si>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</si>
  <si>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</si>
  <si>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</si>
  <si>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</si>
  <si>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</si>
  <si>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</si>
  <si>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</si>
  <si>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</si>
  <si>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</si>
  <si>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</si>
  <si>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</si>
  <si>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</si>
  <si>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</si>
  <si>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</si>
  <si>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</si>
  <si>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</si>
  <si>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</si>
  <si>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</si>
  <si>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</si>
  <si>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</si>
  <si>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</si>
  <si>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</si>
  <si>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</si>
  <si>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</si>
  <si>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</si>
  <si>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</si>
  <si>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</si>
  <si>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</si>
  <si>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</si>
  <si>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</si>
  <si>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</si>
  <si>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</si>
  <si>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</si>
  <si>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</si>
  <si>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</si>
  <si>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</si>
  <si>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</si>
  <si>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</si>
  <si>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</si>
  <si>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</si>
  <si>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</si>
  <si>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</si>
  <si>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</si>
  <si>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</si>
  <si>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</si>
  <si>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</si>
  <si>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</si>
  <si>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</si>
  <si>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</si>
  <si>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</si>
  <si>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</si>
  <si>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</si>
  <si>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</si>
  <si>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</si>
  <si>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</si>
  <si>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</si>
  <si>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</si>
  <si>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</si>
  <si>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</si>
  <si>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</si>
  <si>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</si>
  <si>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</si>
  <si>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</si>
  <si>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</si>
  <si>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</si>
  <si>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</si>
  <si>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</si>
  <si>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</si>
  <si>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</si>
  <si>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</si>
  <si>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</si>
  <si>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</si>
  <si>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</si>
  <si>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</si>
  <si>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</si>
  <si>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</si>
  <si>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</si>
  <si>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</si>
  <si>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</si>
  <si>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</si>
  <si>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</si>
  <si>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</si>
  <si>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</si>
  <si>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</si>
  <si>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</si>
  <si>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</si>
  <si>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</si>
  <si>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</si>
  <si>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</si>
  <si>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</si>
  <si>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</si>
  <si>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</si>
  <si>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</si>
  <si>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</si>
  <si>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</si>
  <si>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</si>
  <si>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</si>
  <si>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</si>
  <si>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</si>
  <si>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</si>
  <si>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</si>
  <si>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</si>
  <si>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</si>
  <si>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</si>
  <si>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</si>
  <si>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</si>
  <si>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</si>
  <si>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</si>
  <si>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</si>
  <si>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</si>
  <si>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</si>
  <si>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</si>
  <si>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</si>
  <si>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</si>
  <si>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</si>
  <si>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</si>
  <si>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</si>
  <si>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</si>
  <si>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</si>
  <si>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</si>
  <si>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</si>
  <si>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</si>
  <si>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</si>
  <si>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</si>
  <si>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</si>
  <si>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</si>
  <si>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</si>
  <si>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</si>
  <si>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</si>
  <si>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</si>
  <si>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</si>
  <si>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</si>
  <si>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</si>
  <si>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</si>
  <si>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</si>
  <si>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</si>
  <si>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</si>
  <si>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</si>
  <si>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</si>
  <si>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</si>
  <si>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</si>
  <si>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</si>
  <si>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</si>
  <si>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</si>
  <si>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</si>
  <si>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</si>
  <si>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</si>
  <si>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</si>
  <si>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</si>
  <si>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</si>
  <si>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</si>
  <si>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</si>
  <si>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</si>
  <si>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</si>
  <si>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</si>
  <si>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</si>
  <si>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</si>
  <si>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</si>
  <si>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</si>
  <si>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</si>
  <si>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</si>
  <si>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</si>
  <si>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</si>
  <si>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</si>
  <si>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</si>
  <si>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</si>
  <si>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</si>
  <si>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</si>
  <si>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</si>
  <si>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</si>
  <si>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</si>
  <si>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</si>
  <si>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</si>
  <si>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</si>
  <si>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</si>
  <si>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</si>
  <si>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</si>
  <si>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</si>
  <si>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</si>
  <si>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</si>
  <si>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</si>
  <si>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</si>
  <si>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</si>
  <si>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</si>
  <si>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</si>
  <si>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</si>
  <si>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</si>
  <si>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</si>
  <si>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</si>
  <si>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</si>
  <si>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</si>
  <si>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</si>
  <si>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</si>
  <si>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</si>
  <si>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</si>
  <si>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</si>
  <si>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</si>
  <si>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</si>
  <si>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</si>
  <si>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</si>
  <si>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</si>
  <si>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</si>
  <si>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</si>
  <si>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</si>
  <si>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</si>
  <si>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</si>
  <si>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</si>
  <si>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</si>
  <si>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</si>
  <si>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</si>
  <si>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</si>
  <si>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</si>
  <si>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</si>
  <si>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</si>
  <si>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</si>
  <si>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</si>
  <si>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</si>
  <si>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</si>
  <si>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</si>
  <si>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</si>
  <si>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</si>
  <si>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</si>
  <si>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</si>
  <si>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</si>
  <si>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</si>
  <si>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</si>
  <si>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</si>
  <si>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</si>
  <si>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</si>
  <si>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</si>
  <si>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</si>
  <si>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</si>
  <si>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</si>
  <si>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</si>
  <si>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</si>
  <si>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</si>
  <si>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</si>
  <si>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</si>
  <si>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</si>
  <si>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</si>
  <si>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</si>
  <si>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</si>
  <si>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</si>
  <si>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</si>
  <si>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</si>
  <si>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</si>
  <si>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</si>
  <si>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</si>
  <si>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</si>
  <si>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</si>
  <si>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</si>
  <si>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</si>
  <si>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</si>
  <si>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</si>
  <si>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</si>
  <si>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</si>
  <si>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</si>
  <si>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</si>
  <si>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</si>
  <si>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</si>
  <si>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</si>
  <si>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</si>
  <si>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</si>
  <si>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</si>
  <si>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</si>
  <si>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</si>
  <si>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</si>
  <si>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</si>
  <si>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</si>
  <si>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</si>
  <si>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</si>
  <si>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</si>
  <si>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</si>
  <si>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</si>
  <si>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</si>
  <si>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</si>
  <si>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</si>
  <si>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</si>
  <si>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</si>
  <si>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</si>
  <si>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</si>
  <si>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</si>
  <si>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</si>
  <si>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</si>
  <si>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</si>
  <si>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</si>
  <si>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</si>
  <si>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</si>
  <si>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</si>
  <si>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</si>
  <si>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</si>
  <si>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</si>
  <si>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</si>
  <si>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</si>
  <si>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</si>
  <si>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</si>
  <si>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</si>
  <si>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</si>
  <si>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</si>
  <si>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</si>
  <si>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</si>
  <si>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</si>
  <si>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</si>
  <si>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</si>
  <si>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</si>
  <si>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</si>
  <si>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</si>
  <si>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</si>
  <si>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</si>
  <si>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</si>
  <si>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</si>
  <si>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</si>
  <si>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</si>
  <si>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</si>
  <si>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</si>
  <si>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</si>
  <si>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</si>
  <si>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</si>
  <si>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</si>
  <si>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</si>
  <si>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</si>
  <si>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</si>
  <si>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</si>
  <si>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</si>
  <si>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</si>
  <si>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</si>
  <si>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</si>
  <si>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</si>
  <si>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</si>
  <si>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</si>
  <si>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</si>
  <si>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</si>
  <si>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</si>
  <si>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</si>
  <si>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</si>
  <si>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</si>
  <si>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</si>
  <si>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</si>
  <si>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</si>
  <si>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</si>
  <si>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</si>
  <si>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</si>
  <si>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</si>
  <si>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</si>
  <si>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</si>
  <si>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</si>
  <si>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</si>
  <si>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</si>
  <si>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</si>
  <si>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</si>
  <si>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</si>
  <si>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</si>
  <si>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</si>
  <si>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</si>
  <si>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</si>
  <si>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</si>
  <si>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</si>
  <si>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</si>
  <si>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</si>
  <si>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</si>
  <si>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</si>
  <si>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</si>
  <si>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</si>
  <si>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</si>
  <si>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</si>
  <si>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</si>
  <si>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</si>
  <si>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</si>
  <si>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</si>
  <si>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</si>
  <si>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</si>
  <si>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</si>
  <si>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</si>
  <si>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</si>
  <si>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</si>
  <si>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</si>
  <si>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</si>
  <si>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</si>
  <si>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</si>
  <si>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</si>
  <si>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</si>
  <si>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</si>
  <si>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</si>
  <si>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</si>
  <si>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</si>
  <si>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</si>
  <si>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</si>
  <si>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</si>
  <si>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</si>
  <si>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</si>
  <si>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</si>
  <si>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</si>
  <si>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</si>
  <si>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</si>
  <si>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</si>
  <si>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</si>
  <si>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</si>
  <si>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</si>
  <si>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</si>
  <si>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</si>
  <si>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</si>
  <si>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</si>
  <si>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</si>
  <si>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</si>
  <si>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</si>
  <si>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</si>
  <si>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</si>
  <si>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</si>
  <si>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</si>
  <si>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</si>
  <si>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</si>
  <si>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</si>
  <si>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</si>
  <si>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</si>
  <si>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</si>
  <si>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</si>
  <si>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</si>
  <si>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</si>
  <si>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</si>
  <si>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</si>
  <si>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</si>
  <si>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</si>
  <si>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</si>
  <si>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</si>
  <si>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</si>
  <si>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</si>
  <si>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</si>
  <si>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</si>
  <si>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</si>
  <si>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</si>
  <si>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</si>
  <si>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</si>
  <si>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</si>
  <si>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</si>
  <si>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</si>
  <si>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</si>
  <si>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</si>
  <si>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</si>
  <si>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</si>
  <si>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</si>
  <si>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</si>
  <si>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</si>
  <si>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</si>
  <si>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</si>
  <si>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</si>
  <si>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</si>
  <si>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</si>
  <si>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</si>
  <si>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</si>
  <si>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</si>
  <si>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</si>
  <si>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</si>
  <si>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</si>
  <si>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</si>
  <si>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</si>
  <si>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</si>
  <si>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</si>
  <si>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</si>
  <si>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</si>
  <si>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</si>
  <si>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</si>
  <si>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</si>
  <si>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</si>
  <si>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</si>
  <si>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</si>
  <si>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</si>
  <si>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</si>
  <si>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</si>
  <si>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</si>
  <si>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</si>
  <si>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</si>
  <si>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</si>
  <si>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</si>
  <si>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</si>
  <si>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</si>
  <si>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</si>
  <si>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</si>
  <si>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</si>
  <si>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</si>
  <si>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</si>
  <si>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</si>
  <si>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</si>
  <si>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</si>
  <si>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</si>
  <si>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</si>
  <si>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</si>
  <si>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</si>
  <si>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</si>
  <si>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</si>
  <si>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</si>
  <si>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</si>
  <si>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</si>
  <si>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</si>
  <si>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</si>
  <si>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</si>
  <si>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</si>
  <si>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</si>
  <si>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</si>
  <si>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</si>
  <si>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</si>
  <si>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</si>
  <si>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</si>
  <si>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</si>
  <si>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</si>
  <si>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</si>
  <si>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</si>
  <si>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</si>
  <si>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</si>
  <si>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</si>
  <si>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</si>
  <si>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</si>
  <si>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</si>
  <si>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</si>
  <si>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</si>
  <si>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</si>
  <si>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</si>
  <si>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</si>
  <si>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</si>
  <si>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</si>
  <si>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</si>
  <si>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</si>
  <si>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</si>
  <si>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</si>
  <si>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</si>
  <si>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</si>
  <si>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</si>
  <si>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</si>
  <si>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</si>
  <si>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</si>
  <si>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</si>
  <si>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</si>
  <si>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</si>
  <si>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</si>
  <si>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</si>
  <si>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</si>
  <si>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</si>
  <si>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</si>
  <si>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</si>
  <si>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</si>
  <si>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</si>
  <si>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</si>
  <si>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</si>
  <si>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</si>
  <si>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</si>
  <si>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</si>
  <si>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</si>
  <si>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</si>
  <si>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</si>
  <si>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</si>
  <si>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</si>
  <si>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</si>
  <si>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</si>
  <si>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</si>
  <si>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</si>
  <si>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</si>
  <si>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</si>
  <si>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</si>
  <si>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</si>
  <si>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</si>
  <si>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</si>
  <si>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</si>
  <si>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</si>
  <si>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</si>
  <si>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</si>
  <si>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</si>
  <si>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</si>
  <si>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</si>
  <si>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</si>
  <si>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</si>
  <si>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</si>
  <si>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</si>
  <si>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</si>
  <si>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</si>
  <si>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</si>
  <si>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</si>
  <si>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</si>
  <si>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</si>
  <si>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</si>
  <si>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</si>
  <si>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</si>
  <si>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</si>
  <si>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</si>
  <si>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</si>
  <si>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</si>
  <si>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</si>
  <si>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</si>
  <si>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</si>
  <si>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</si>
  <si>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</si>
  <si>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</si>
  <si>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</si>
  <si>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</si>
  <si>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</si>
  <si>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</si>
  <si>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</si>
  <si>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</si>
  <si>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</si>
  <si>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</si>
  <si>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</si>
  <si>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</si>
  <si>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</si>
  <si>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</si>
  <si>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</si>
  <si>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</si>
  <si>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</si>
  <si>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</si>
  <si>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</si>
  <si>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</si>
  <si>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</si>
  <si>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</si>
  <si>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</si>
  <si>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</si>
  <si>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</si>
  <si>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</si>
  <si>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</si>
  <si>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</si>
  <si>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</si>
  <si>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</si>
  <si>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</si>
  <si>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</si>
  <si>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</si>
  <si>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</si>
  <si>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</si>
  <si>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</si>
  <si>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</si>
  <si>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</si>
  <si>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</si>
  <si>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</si>
  <si>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</si>
  <si>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</si>
  <si>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</si>
  <si>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</si>
  <si>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</si>
  <si>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</si>
  <si>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</si>
  <si>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</si>
  <si>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</si>
  <si>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</si>
  <si>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</si>
  <si>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</si>
  <si>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</si>
  <si>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</si>
  <si>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</si>
  <si>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</si>
  <si>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</si>
  <si>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</si>
  <si>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</si>
  <si>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</si>
  <si>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</si>
  <si>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</si>
  <si>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</si>
  <si>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</si>
  <si>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</si>
  <si>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</si>
  <si>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</si>
  <si>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</si>
  <si>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</si>
  <si>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</si>
  <si>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</si>
  <si>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</si>
  <si>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</si>
  <si>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</si>
  <si>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</si>
  <si>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</si>
  <si>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</si>
  <si>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</si>
  <si>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</si>
  <si>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</si>
  <si>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</si>
  <si>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</si>
  <si>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</si>
  <si>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</si>
  <si>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</si>
  <si>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</si>
  <si>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</si>
  <si>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</si>
  <si>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</si>
  <si>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</si>
  <si>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</si>
  <si>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</si>
  <si>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</si>
  <si>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</si>
  <si>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</si>
  <si>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</si>
  <si>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</si>
  <si>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</si>
  <si>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</si>
  <si>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</si>
  <si>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</si>
  <si>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</si>
  <si>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</si>
  <si>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</si>
  <si>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</si>
  <si>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</si>
  <si>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</si>
  <si>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</si>
  <si>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</si>
  <si>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</si>
  <si>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</si>
  <si>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</si>
  <si>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</si>
  <si>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</si>
  <si>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</si>
  <si>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</si>
  <si>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</si>
  <si>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</si>
  <si>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</si>
  <si>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</si>
  <si>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</si>
  <si>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</si>
  <si>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</si>
  <si>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</si>
  <si>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</si>
  <si>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</si>
  <si>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</si>
  <si>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</si>
  <si>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</si>
  <si>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</si>
  <si>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</si>
  <si>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</si>
  <si>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</si>
  <si>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</si>
  <si>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</si>
  <si>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</si>
  <si>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</si>
  <si>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</si>
  <si>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</si>
  <si>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</si>
  <si>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</si>
  <si>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</si>
  <si>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</si>
  <si>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</si>
  <si>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</si>
  <si>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</si>
  <si>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</si>
  <si>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</si>
  <si>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</si>
  <si>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</si>
  <si>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</si>
  <si>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</si>
  <si>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</si>
  <si>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</si>
  <si>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</si>
  <si>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</si>
  <si>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</si>
  <si>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</si>
  <si>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</si>
  <si>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</si>
  <si>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</si>
  <si>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</si>
  <si>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</si>
  <si>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</si>
  <si>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</si>
  <si>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</si>
  <si>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</si>
  <si>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</si>
  <si>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</si>
  <si>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</si>
  <si>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</si>
  <si>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</si>
  <si>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</si>
  <si>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</si>
  <si>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</si>
  <si>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</si>
  <si>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</si>
  <si>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</si>
  <si>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</si>
  <si>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</si>
  <si>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</si>
  <si>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</si>
  <si>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</si>
  <si>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</si>
  <si>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</si>
  <si>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</si>
  <si>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</si>
  <si>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</si>
  <si>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</si>
  <si>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</si>
  <si>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</si>
  <si>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</si>
  <si>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</si>
  <si>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</si>
  <si>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</si>
  <si>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</si>
  <si>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</si>
  <si>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</si>
  <si>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</si>
  <si>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</si>
  <si>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</si>
  <si>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</si>
  <si>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</si>
  <si>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</si>
  <si>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</si>
  <si>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</si>
  <si>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</si>
  <si>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</si>
  <si>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</si>
  <si>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</si>
  <si>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</si>
  <si>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</si>
  <si>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</si>
  <si>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</si>
  <si>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</si>
  <si>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</si>
  <si>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</si>
  <si>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</si>
  <si>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</si>
  <si>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</si>
  <si>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</si>
  <si>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</si>
  <si>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</si>
  <si>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</si>
  <si>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</si>
  <si>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</si>
  <si>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</si>
  <si>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</si>
  <si>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</si>
  <si>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</si>
  <si>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</si>
  <si>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</si>
  <si>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</si>
  <si>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</si>
  <si>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</si>
  <si>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</si>
  <si>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</si>
  <si>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</si>
  <si>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</si>
  <si>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</si>
  <si>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</si>
  <si>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</si>
  <si>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</si>
  <si>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</si>
  <si>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</si>
  <si>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</si>
  <si>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</si>
  <si>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</si>
  <si>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</si>
  <si>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</si>
  <si>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</si>
  <si>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</si>
  <si>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</si>
  <si>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</si>
  <si>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</si>
  <si>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</si>
  <si>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</si>
  <si>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</si>
  <si>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</si>
  <si>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</si>
  <si>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</si>
  <si>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</si>
  <si>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</si>
  <si>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</si>
  <si>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</si>
  <si>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</si>
  <si>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</si>
  <si>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</si>
  <si>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</si>
  <si>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</si>
  <si>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</si>
  <si>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</si>
  <si>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</si>
  <si>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</si>
  <si>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</si>
  <si>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</si>
  <si>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</si>
  <si>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</si>
  <si>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</si>
  <si>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</si>
  <si>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</si>
  <si>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</si>
  <si>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</si>
  <si>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</si>
  <si>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</si>
  <si>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</si>
  <si>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</si>
  <si>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</si>
  <si>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</si>
  <si>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</si>
  <si>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</si>
  <si>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</si>
  <si>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</si>
  <si>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</si>
  <si>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</si>
  <si>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</si>
  <si>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</si>
  <si>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</si>
  <si>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</si>
  <si>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</si>
  <si>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</si>
  <si>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</si>
  <si>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</si>
  <si>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</si>
  <si>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</si>
  <si>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</si>
  <si>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</si>
  <si>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</si>
  <si>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</si>
  <si>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</si>
  <si>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</si>
  <si>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</si>
  <si>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</si>
  <si>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</si>
  <si>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</si>
  <si>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</si>
  <si>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</si>
  <si>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</si>
  <si>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</si>
  <si>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</si>
  <si>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</si>
  <si>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</si>
  <si>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</si>
  <si>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</si>
  <si>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</si>
  <si>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</si>
  <si>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</si>
  <si>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</si>
  <si>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</si>
  <si>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</si>
  <si>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</si>
  <si>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</si>
  <si>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</si>
  <si>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</si>
  <si>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</si>
  <si>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</si>
  <si>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</si>
  <si>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</si>
  <si>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</si>
  <si>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</si>
  <si>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</si>
  <si>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</si>
  <si>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</si>
  <si>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</si>
  <si>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</si>
  <si>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</si>
  <si>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</si>
  <si>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</si>
  <si>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</si>
  <si>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</si>
  <si>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</si>
  <si>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</si>
  <si>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</si>
  <si>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</si>
  <si>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</si>
  <si>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</si>
  <si>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</si>
  <si>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</si>
  <si>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</si>
  <si>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</si>
  <si>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</si>
  <si>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</si>
  <si>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</si>
  <si>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</si>
  <si>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</si>
  <si>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</si>
  <si>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</si>
  <si>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</si>
  <si>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</si>
  <si>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</si>
  <si>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</si>
  <si>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</si>
  <si>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</si>
  <si>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</si>
  <si>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</si>
  <si>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</si>
  <si>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</si>
  <si>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</si>
  <si>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</si>
  <si>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</si>
  <si>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</si>
  <si>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</si>
  <si>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</si>
  <si>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</si>
  <si>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</si>
  <si>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</si>
  <si>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</si>
  <si>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</si>
  <si>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</si>
  <si>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</si>
  <si>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</si>
  <si>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</si>
  <si>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</si>
  <si>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</si>
  <si>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</si>
  <si>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</si>
  <si>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</si>
  <si>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</si>
  <si>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</si>
  <si>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</si>
  <si>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</si>
  <si>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</si>
  <si>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</si>
  <si>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</si>
  <si>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</si>
  <si>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</si>
  <si>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</si>
  <si>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</si>
  <si>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</si>
  <si>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</si>
  <si>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</si>
  <si>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</si>
  <si>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</si>
  <si>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</si>
  <si>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</si>
  <si>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</si>
  <si>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</si>
  <si>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</si>
  <si>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</si>
  <si>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</si>
  <si>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</si>
  <si>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</si>
  <si>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</si>
  <si>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</si>
  <si>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</si>
  <si>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</si>
  <si>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</si>
  <si>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</si>
  <si>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</si>
  <si>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</si>
  <si>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</si>
  <si>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</si>
  <si>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</si>
  <si>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</si>
  <si>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</si>
  <si>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</si>
  <si>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</si>
  <si>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</si>
  <si>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</si>
  <si>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</si>
  <si>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</si>
  <si>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</si>
  <si>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</si>
  <si>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</si>
  <si>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</si>
  <si>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</si>
  <si>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</si>
  <si>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</si>
  <si>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</si>
  <si>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</si>
  <si>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</si>
  <si>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</si>
  <si>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</si>
  <si>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</si>
  <si>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</si>
  <si>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</si>
  <si>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</si>
  <si>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</si>
  <si>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</si>
  <si>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</si>
  <si>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</si>
  <si>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</si>
  <si>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</si>
  <si>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</si>
  <si>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</si>
  <si>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</si>
  <si>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</si>
  <si>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</si>
  <si>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</si>
  <si>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</si>
  <si>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</si>
  <si>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</si>
  <si>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</si>
  <si>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</si>
  <si>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</si>
  <si>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</si>
  <si>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</si>
  <si>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</si>
  <si>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</si>
  <si>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</si>
  <si>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</si>
  <si>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</si>
  <si>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</si>
  <si>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</si>
  <si>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</si>
  <si>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</si>
  <si>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</si>
  <si>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</si>
  <si>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</si>
  <si>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</si>
  <si>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</si>
  <si>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</si>
  <si>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</si>
  <si>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</si>
  <si>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</si>
  <si>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</si>
  <si>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</si>
  <si>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</si>
  <si>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</si>
  <si>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</si>
  <si>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</si>
  <si>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</si>
  <si>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</si>
  <si>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</si>
  <si>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</si>
  <si>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</si>
  <si>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</si>
  <si>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</si>
  <si>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</si>
  <si>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</si>
  <si>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</si>
  <si>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</si>
  <si>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</si>
  <si>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</si>
  <si>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</si>
  <si>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</si>
  <si>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</si>
  <si>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</si>
  <si>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</si>
  <si>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</si>
  <si>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</si>
  <si>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</si>
  <si>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</si>
  <si>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</si>
  <si>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</si>
  <si>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</si>
  <si>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</si>
  <si>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</si>
  <si>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</si>
  <si>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</si>
  <si>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</si>
  <si>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</si>
  <si>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</si>
  <si>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</si>
  <si>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</si>
  <si>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</si>
  <si>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</si>
  <si>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</si>
  <si>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</si>
  <si>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</si>
  <si>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</si>
  <si>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</si>
  <si>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</si>
  <si>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</si>
  <si>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</si>
  <si>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</si>
  <si>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</si>
  <si>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</si>
  <si>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</si>
  <si>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</si>
  <si>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</si>
  <si>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</si>
  <si>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</si>
  <si>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</si>
  <si>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</si>
  <si>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</si>
  <si>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</si>
  <si>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</si>
  <si>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</si>
  <si>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</si>
  <si>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</si>
  <si>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</si>
  <si>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</si>
  <si>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</si>
  <si>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</si>
  <si>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</si>
  <si>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</si>
  <si>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</si>
  <si>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</si>
  <si>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</si>
  <si>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</si>
  <si>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</si>
  <si>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</si>
  <si>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</si>
  <si>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</si>
  <si>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</si>
  <si>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</si>
  <si>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</si>
  <si>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</si>
  <si>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</si>
  <si>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</si>
  <si>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</si>
  <si>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</si>
  <si>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</si>
  <si>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</si>
  <si>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</si>
  <si>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</si>
  <si>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</si>
  <si>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</si>
  <si>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</si>
  <si>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</si>
  <si>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</si>
  <si>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</si>
  <si>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</si>
  <si>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</si>
  <si>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</si>
  <si>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</si>
  <si>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</si>
  <si>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</si>
  <si>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</si>
  <si>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</si>
  <si>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</si>
  <si>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</si>
  <si>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</si>
  <si>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</si>
  <si>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</si>
  <si>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</si>
  <si>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</si>
  <si>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</si>
  <si>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</si>
  <si>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</si>
  <si>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</si>
  <si>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</si>
  <si>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</si>
  <si>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</si>
  <si>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</si>
  <si>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</si>
  <si>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</si>
  <si>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</si>
  <si>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</si>
  <si>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</si>
  <si>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</si>
  <si>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</si>
  <si>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</si>
  <si>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</si>
  <si>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</si>
  <si>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</si>
  <si>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</si>
  <si>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</si>
  <si>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</si>
  <si>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</si>
  <si>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</si>
  <si>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</si>
  <si>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</si>
  <si>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</si>
  <si>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</si>
  <si>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</si>
  <si>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</si>
  <si>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</si>
  <si>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</si>
  <si>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</si>
  <si>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</si>
  <si>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</si>
  <si>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</si>
  <si>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</si>
  <si>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</si>
  <si>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</si>
  <si>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</si>
  <si>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</si>
  <si>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</si>
  <si>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</si>
  <si>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</si>
  <si>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</si>
  <si>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</si>
  <si>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</si>
  <si>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</si>
  <si>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</si>
  <si>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</si>
  <si>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</si>
  <si>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</si>
  <si>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</si>
  <si>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</si>
  <si>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</si>
  <si>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</si>
  <si>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</si>
  <si>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</si>
  <si>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</si>
  <si>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</si>
  <si>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</si>
  <si>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</si>
  <si>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</si>
  <si>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</si>
  <si>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</si>
  <si>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</si>
  <si>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</si>
  <si>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</si>
  <si>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</si>
  <si>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</si>
  <si>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</si>
  <si>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</si>
  <si>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</si>
  <si>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</si>
  <si>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</si>
  <si>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</si>
  <si>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</si>
  <si>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</si>
  <si>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</si>
  <si>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</si>
  <si>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</si>
  <si>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</si>
  <si>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</si>
  <si>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</si>
  <si>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</si>
  <si>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</si>
  <si>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</si>
  <si>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</si>
  <si>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</si>
  <si>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</si>
  <si>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</si>
  <si>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</si>
  <si>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</si>
  <si>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</si>
  <si>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</si>
  <si>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</si>
  <si>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</si>
  <si>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</si>
  <si>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</si>
  <si>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</si>
  <si>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</si>
  <si>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</si>
  <si>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</si>
  <si>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</si>
  <si>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</si>
  <si>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</si>
  <si>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</si>
  <si>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</si>
  <si>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</si>
  <si>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</si>
  <si>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</si>
  <si>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</si>
  <si>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</si>
  <si>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</si>
  <si>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</si>
  <si>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</si>
  <si>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</si>
  <si>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</si>
  <si>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</si>
  <si>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</si>
  <si>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</si>
  <si>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</si>
  <si>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</si>
  <si>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</si>
  <si>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</si>
  <si>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</si>
  <si>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</si>
  <si>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</si>
  <si>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</si>
  <si>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</si>
  <si>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</si>
  <si>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</si>
  <si>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</si>
  <si>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</si>
  <si>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</si>
  <si>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</si>
  <si>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</si>
  <si>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</si>
  <si>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</si>
  <si>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</si>
  <si>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</si>
  <si>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</si>
  <si>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</si>
  <si>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</si>
  <si>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</si>
  <si>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</si>
  <si>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</si>
  <si>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</si>
  <si>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</si>
  <si>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</si>
  <si>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</si>
  <si>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</si>
  <si>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</si>
  <si>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</si>
  <si>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</si>
  <si>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</si>
  <si>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</si>
  <si>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</si>
  <si>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</si>
  <si>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</si>
  <si>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</si>
  <si>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</si>
  <si>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</si>
  <si>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</si>
  <si>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</si>
  <si>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</si>
  <si>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</si>
  <si>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</si>
  <si>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</si>
  <si>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</si>
  <si>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</si>
  <si>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</si>
  <si>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</si>
  <si>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</si>
  <si>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</si>
  <si>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</si>
  <si>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</si>
  <si>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</si>
  <si>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</si>
  <si>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</si>
  <si>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zonama sekot</t>
  </si>
  <si>
    <t>zonama_sekot</t>
  </si>
  <si>
    <t xml:space="preserve"> initializer = zonama_sekot_system_initializer</t>
  </si>
  <si>
    <t xml:space="preserve"> initializer = 2038</t>
  </si>
  <si>
    <t>system = { id = "2038" name = "Zonama Sekot" position = { x = 214 y = 147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</si>
  <si>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</si>
  <si>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</si>
  <si>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</si>
  <si>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</si>
  <si>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</si>
  <si>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</si>
  <si>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</si>
  <si>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</si>
  <si>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</si>
  <si>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</si>
  <si>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</si>
  <si>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</si>
  <si>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</si>
  <si>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</si>
  <si>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-177 y = -114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</si>
  <si>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</si>
  <si>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</si>
  <si>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</si>
  <si>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</si>
  <si>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</si>
  <si>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</si>
  <si>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</si>
  <si>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</si>
  <si>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</si>
  <si>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</si>
  <si>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</si>
  <si>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</si>
  <si>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</si>
  <si>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</si>
  <si>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</si>
  <si>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</si>
  <si>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</si>
  <si>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</si>
  <si>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</si>
  <si>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</si>
  <si>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</si>
  <si>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</si>
  <si>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</si>
  <si>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</si>
  <si>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</si>
  <si>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</si>
  <si>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</si>
  <si>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</si>
  <si>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</si>
  <si>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</si>
  <si>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</si>
  <si>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</si>
  <si>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</si>
  <si>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</si>
  <si>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</si>
  <si>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</si>
  <si>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</si>
  <si>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</si>
  <si>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</si>
  <si>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</si>
  <si>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</si>
  <si>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</si>
  <si>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</si>
  <si>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</si>
  <si>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-85 y = 438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</si>
  <si>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</si>
  <si>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</si>
  <si>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</si>
  <si>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</si>
  <si>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-87 y = 429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</si>
  <si>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</si>
  <si>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</si>
  <si>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</si>
  <si>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</si>
  <si>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-97 y = 434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</si>
  <si>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</si>
  <si>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</si>
  <si>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</si>
  <si>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</si>
  <si>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</si>
  <si>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</si>
  <si>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</si>
  <si>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</si>
  <si>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</si>
  <si>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</si>
  <si>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</si>
  <si>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</si>
  <si>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</si>
  <si>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</si>
  <si>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</si>
  <si>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</si>
  <si>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</si>
  <si>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</si>
  <si>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</si>
  <si>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</si>
  <si>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</si>
  <si>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</si>
  <si>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</si>
  <si>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</si>
  <si>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</si>
  <si>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</si>
  <si>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</si>
  <si>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</si>
  <si>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</si>
  <si>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</si>
  <si>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</si>
  <si>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</si>
  <si>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</si>
  <si>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</si>
  <si>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</si>
  <si>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</si>
  <si>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</si>
  <si>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</si>
  <si>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</si>
  <si>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</si>
  <si>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</si>
  <si>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</si>
  <si>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</si>
  <si>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</si>
  <si>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</si>
  <si>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</si>
  <si>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</si>
  <si>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</si>
  <si>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</si>
  <si>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</si>
  <si>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</si>
  <si>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</si>
  <si>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</si>
  <si>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</si>
  <si>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</si>
  <si>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</si>
  <si>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</si>
  <si>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</si>
  <si>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</si>
  <si>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</si>
  <si>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</si>
  <si>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</si>
  <si>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</si>
  <si>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</si>
  <si>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</si>
  <si>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</si>
  <si>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</si>
  <si>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</si>
  <si>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</si>
  <si>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</si>
  <si>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</si>
  <si>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</si>
  <si>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</si>
  <si>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</si>
  <si>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</si>
  <si>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</si>
  <si>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</si>
  <si>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</si>
  <si>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</si>
  <si>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</si>
  <si>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</si>
  <si>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</si>
  <si>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</si>
  <si>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</si>
  <si>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</si>
  <si>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</si>
  <si>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</si>
  <si>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</si>
  <si>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</si>
  <si>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</si>
  <si>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</si>
  <si>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</si>
  <si>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</si>
  <si>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</si>
  <si>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</si>
  <si>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</si>
  <si>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</si>
  <si>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</si>
  <si>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</si>
  <si>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</si>
  <si>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</si>
  <si>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</si>
  <si>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</si>
  <si>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</si>
  <si>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</si>
  <si>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</si>
  <si>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</si>
  <si>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</si>
  <si>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</si>
  <si>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</si>
  <si>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</si>
  <si>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</si>
  <si>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</si>
  <si>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</si>
  <si>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</si>
  <si>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</si>
  <si>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</si>
  <si>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</si>
  <si>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</si>
  <si>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</si>
  <si>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</si>
  <si>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</si>
  <si>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</si>
  <si>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</si>
  <si>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</si>
  <si>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</si>
  <si>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</si>
  <si>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</si>
  <si>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</si>
  <si>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</si>
  <si>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</si>
  <si>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</si>
  <si>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</si>
  <si>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</si>
  <si>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</si>
  <si>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</si>
  <si>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</si>
  <si>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</si>
  <si>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</si>
  <si>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</si>
  <si>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neelanon</t>
  </si>
  <si>
    <t xml:space="preserve"> initializer = neelanon_system_initializer</t>
  </si>
  <si>
    <t xml:space="preserve"> initializer = 2085</t>
  </si>
  <si>
    <t>system = { id = "2085" name = "Neelanon" position = { x = -19 y = 335 } }</t>
  </si>
  <si>
    <t>lorrd</t>
  </si>
  <si>
    <t xml:space="preserve"> initializer = lorrd_system_initializer</t>
  </si>
  <si>
    <t xml:space="preserve"> initializer = 2086</t>
  </si>
  <si>
    <t>system = { id = "2086" name = "Lorrd" position = { x = -115 y = -229 } }</t>
  </si>
  <si>
    <t>celegia</t>
  </si>
  <si>
    <t xml:space="preserve"> initializer = celegia_system_initializer</t>
  </si>
  <si>
    <t xml:space="preserve"> initializer = 2087</t>
  </si>
  <si>
    <t>system = { id = "2087" name = "Celegia" position = { x = -163 y = 28 } }</t>
  </si>
  <si>
    <t>thosa</t>
  </si>
  <si>
    <t xml:space="preserve"> initializer = thosa_system_initializer</t>
  </si>
  <si>
    <t xml:space="preserve"> initializer = 2088</t>
  </si>
  <si>
    <t>system = { id = "2088" name = "Thosa" position = { x = -271 y = -241 } }</t>
  </si>
  <si>
    <t>columus</t>
  </si>
  <si>
    <t xml:space="preserve"> initializer = columus_system_initializer</t>
  </si>
  <si>
    <t xml:space="preserve"> initializer = 2089</t>
  </si>
  <si>
    <t>system = { id = "2089" name = "Columus" position = { x = -56 y = 54 } }</t>
  </si>
  <si>
    <t>falleen</t>
  </si>
  <si>
    <t xml:space="preserve"> initializer = falleen_system_initializer</t>
  </si>
  <si>
    <t xml:space="preserve"> initializer = 2090</t>
  </si>
  <si>
    <t>system = { id = "2090" name = "Falleen" position = { x = -200 y = 233 } }</t>
  </si>
  <si>
    <t>Sern Prime</t>
  </si>
  <si>
    <t>sern prime</t>
  </si>
  <si>
    <t>sern_prime</t>
  </si>
  <si>
    <t xml:space="preserve"> initializer = sern_prime_system_initializer</t>
  </si>
  <si>
    <t xml:space="preserve"> initializer = 2091</t>
  </si>
  <si>
    <t>system = { id = "2091" name = "Sern Prime" position = { x = -16 y = 155 } }</t>
  </si>
  <si>
    <t>mephout</t>
  </si>
  <si>
    <t xml:space="preserve"> initializer = mephout_system_initializer</t>
  </si>
  <si>
    <t xml:space="preserve"> initializer = 2092</t>
  </si>
  <si>
    <t>system = { id = "2092" name = "Mephout" position = { x = 155 y = 446 } }</t>
  </si>
  <si>
    <t>phu</t>
  </si>
  <si>
    <t xml:space="preserve"> initializer = phu_system_initializer</t>
  </si>
  <si>
    <t xml:space="preserve"> initializer = 2093</t>
  </si>
  <si>
    <t>system = { id = "2093" name = "Phu" position = { x = 45 y = 157 } }</t>
  </si>
  <si>
    <t>Bardotta</t>
  </si>
  <si>
    <t>bardotta</t>
  </si>
  <si>
    <t xml:space="preserve"> initializer = bardotta_system_initializer</t>
  </si>
  <si>
    <t xml:space="preserve"> initializer = 2094</t>
  </si>
  <si>
    <t>system = { id = "2094" name = "Bardotta" position = { x = 48 y = 153 } }</t>
  </si>
  <si>
    <t>Force Cluster</t>
  </si>
  <si>
    <t>force cluster</t>
  </si>
  <si>
    <t>force_cluster</t>
  </si>
  <si>
    <t xml:space="preserve"> initializer = force_cluster_system_initializer</t>
  </si>
  <si>
    <t xml:space="preserve"> initializer = 2095</t>
  </si>
  <si>
    <t>system = { id = "2095" name = "Force Cluster" position = { x = -1 y = 59 } }</t>
  </si>
  <si>
    <t>Plunder</t>
  </si>
  <si>
    <t>plunder</t>
  </si>
  <si>
    <t xml:space="preserve"> initializer = plunder_system_initializer</t>
  </si>
  <si>
    <t xml:space="preserve"> initializer = 2096</t>
  </si>
  <si>
    <t>system = { id = "2096" name = "Plunder" position = { x = 157 y = -47 } }</t>
  </si>
  <si>
    <t>Ah'hkhtang</t>
  </si>
  <si>
    <t>ah'hkhtang</t>
  </si>
  <si>
    <t xml:space="preserve"> initializer = ah'hkhtang_system_initializer</t>
  </si>
  <si>
    <t xml:space="preserve"> initializer = 2097</t>
  </si>
  <si>
    <t>system = { id = "2097" name = "Ah'hkhtang" position = { x = 138 y = -14 } }</t>
  </si>
  <si>
    <t>bogo rai</t>
  </si>
  <si>
    <t>bogo_rai</t>
  </si>
  <si>
    <t xml:space="preserve"> initializer = bogo_rai_system_initializer</t>
  </si>
  <si>
    <t xml:space="preserve"> initializer = 2098</t>
  </si>
  <si>
    <t>system = { id = "2098" name = "Bogo Rai" position = { x = 282 y = -43 } }</t>
  </si>
  <si>
    <t>celwis</t>
  </si>
  <si>
    <t xml:space="preserve"> initializer = celwis_system_initializer</t>
  </si>
  <si>
    <t xml:space="preserve"> initializer = 2099</t>
  </si>
  <si>
    <t>system = { id = "2099" name = "Celwis" position = { x = 220 y = -45 } }</t>
  </si>
  <si>
    <t>klasse ephemora</t>
  </si>
  <si>
    <t>klasse_ephemora</t>
  </si>
  <si>
    <t xml:space="preserve"> initializer = klasse_ephemora_system_initializer</t>
  </si>
  <si>
    <t xml:space="preserve"> initializer = 2100</t>
  </si>
  <si>
    <t>system = { id = "2100" name = "Klasse Ephemora" position = { x = 235 y = -26 } }</t>
  </si>
  <si>
    <t>yashuvhu</t>
  </si>
  <si>
    <t xml:space="preserve"> initializer = yashuvhu_system_initializer</t>
  </si>
  <si>
    <t xml:space="preserve"> initializer = 2101</t>
  </si>
  <si>
    <t>system = { id = "2101" name = "Yashuvhu" position = { x = 223 y = -28 } }</t>
  </si>
  <si>
    <t>pesfavri</t>
  </si>
  <si>
    <t xml:space="preserve"> initializer = pesfavri_system_initializer</t>
  </si>
  <si>
    <t xml:space="preserve"> initializer = 2102</t>
  </si>
  <si>
    <t>system = { id = "2102" name = "Pesfavri" position = { x = 178 y = -79 } }</t>
  </si>
  <si>
    <t>avidich</t>
  </si>
  <si>
    <t xml:space="preserve"> initializer = avidich_system_initializer</t>
  </si>
  <si>
    <t xml:space="preserve"> initializer = 2103</t>
  </si>
  <si>
    <t>system = { id = "2103" name = "Avidich" position = { x = 256 y = -51 } }</t>
  </si>
  <si>
    <t>ool</t>
  </si>
  <si>
    <t xml:space="preserve"> initializer = ool_system_initializer</t>
  </si>
  <si>
    <t xml:space="preserve"> initializer = 2104</t>
  </si>
  <si>
    <t>system = { id = "2104" name = "Ool" position = { x = 260 y = -49 } }</t>
  </si>
  <si>
    <t>shihon</t>
  </si>
  <si>
    <t xml:space="preserve"> initializer = shihon_system_initializer</t>
  </si>
  <si>
    <t xml:space="preserve"> initializer = 2105</t>
  </si>
  <si>
    <t>system = { id = "2105" name = "Shihon" position = { x = 260 y = -47 } }</t>
  </si>
  <si>
    <t>oyokal</t>
  </si>
  <si>
    <t xml:space="preserve"> initializer = oyokal_system_initializer</t>
  </si>
  <si>
    <t xml:space="preserve"> initializer = 2106</t>
  </si>
  <si>
    <t>system = { id = "2106" name = "Oyokal" position = { x = 264 y = -45 } }</t>
  </si>
  <si>
    <t>kinoss</t>
  </si>
  <si>
    <t xml:space="preserve"> initializer = kinoss_system_initializer</t>
  </si>
  <si>
    <t xml:space="preserve"> initializer = 2107</t>
  </si>
  <si>
    <t>system = { id = "2107" name = "Kinoss" position = { x = 273 y = -51 } }</t>
  </si>
  <si>
    <t>thearterra</t>
  </si>
  <si>
    <t xml:space="preserve"> initializer = thearterra_system_initializer</t>
  </si>
  <si>
    <t xml:space="preserve"> initializer = 2108</t>
  </si>
  <si>
    <t>system = { id = "2108" name = "Thearterra" position = { x = 261 y = -57 } }</t>
  </si>
  <si>
    <t>jamiron</t>
  </si>
  <si>
    <t xml:space="preserve"> initializer = jamiron_system_initializer</t>
  </si>
  <si>
    <t xml:space="preserve"> initializer = 2109</t>
  </si>
  <si>
    <t>system = { id = "2109" name = "Jamiron" position = { x = 247 y = -56 } }</t>
  </si>
  <si>
    <t>cioral</t>
  </si>
  <si>
    <t xml:space="preserve"> initializer = cioral_system_initializer</t>
  </si>
  <si>
    <t xml:space="preserve"> initializer = 2110</t>
  </si>
  <si>
    <t>system = { id = "2110" name = "Cioral" position = { x = 248 y = -49 } }</t>
  </si>
  <si>
    <t>Cam'co</t>
  </si>
  <si>
    <t>cam'co</t>
  </si>
  <si>
    <t xml:space="preserve"> initializer = cam'co_system_initializer</t>
  </si>
  <si>
    <t xml:space="preserve"> initializer = 2111</t>
  </si>
  <si>
    <t>system = { id = "2111" name = "Cam'co" position = { x = 248 y = -73 } }</t>
  </si>
  <si>
    <t>noris</t>
  </si>
  <si>
    <t xml:space="preserve"> initializer = noris_system_initializer</t>
  </si>
  <si>
    <t xml:space="preserve"> initializer = 2112</t>
  </si>
  <si>
    <t>system = { id = "2112" name = "Noris" position = { x = 235 y = -68 } }</t>
  </si>
  <si>
    <t>Chaf</t>
  </si>
  <si>
    <t>chaf</t>
  </si>
  <si>
    <t xml:space="preserve"> initializer = chaf_system_initializer</t>
  </si>
  <si>
    <t xml:space="preserve"> initializer = 2113</t>
  </si>
  <si>
    <t>system = { id = "2113" name = "Chaf" position = { x = 244 y = -28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</si>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</sst>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96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14336</v>
      </c>
      <c r="E890" t="s" s="2">
        <v>6464</v>
      </c>
      <c r="F890" s="3">
        <v>-5258.74851086</v>
      </c>
      <c r="G890" s="3">
        <v>-7645.44946566</v>
      </c>
      <c r="H890" s="3">
        <f>PRODUCT(F890,0.028)</f>
        <v>-147.244958304080</v>
      </c>
      <c r="I890" s="3">
        <f>PRODUCT(G890,0.028)</f>
        <v>-214.072585038480</v>
      </c>
      <c r="J890" s="3">
        <f>ROUND(H890,0)</f>
        <v>-147</v>
      </c>
      <c r="K890" s="3">
        <f>ROUND(I890,0)</f>
        <v>-214</v>
      </c>
      <c r="L890" s="3">
        <f>PRODUCT(J890,-1)</f>
        <v>147</v>
      </c>
      <c r="M890" s="3">
        <f>PRODUCT(K890,-1)</f>
        <v>214</v>
      </c>
      <c r="N890" t="s" s="2">
        <f>LOWER(E890)</f>
        <v>14342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4075.16516632</v>
      </c>
      <c r="G893" s="3">
        <v>6312.30434652</v>
      </c>
      <c r="H893" s="3">
        <f>PRODUCT(F893,0.028)</f>
        <v>114.104624656960</v>
      </c>
      <c r="I893" s="3">
        <f>PRODUCT(G893,0.028)</f>
        <v>176.744521702560</v>
      </c>
      <c r="J893" s="3">
        <f>ROUND(H893,0)</f>
        <v>114</v>
      </c>
      <c r="K893" s="3">
        <f>ROUND(I893,0)</f>
        <v>177</v>
      </c>
      <c r="L893" s="3">
        <f>PRODUCT(J893,-1)</f>
        <v>-114</v>
      </c>
      <c r="M893" s="3">
        <f>PRODUCT(K893,-1)</f>
        <v>-177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-15647.3610324</v>
      </c>
      <c r="G903" s="3">
        <v>3017.85938221</v>
      </c>
      <c r="H903" s="3">
        <f>PRODUCT(F903,0.028)</f>
        <v>-438.1261089072</v>
      </c>
      <c r="I903" s="3">
        <f>PRODUCT(G903,0.028)</f>
        <v>84.50006270188001</v>
      </c>
      <c r="J903" s="3">
        <f>ROUND(H903,0)</f>
        <v>-438</v>
      </c>
      <c r="K903" s="3">
        <f>ROUND(I903,0)</f>
        <v>85</v>
      </c>
      <c r="L903" s="3">
        <f>PRODUCT(J903,-1)</f>
        <v>438</v>
      </c>
      <c r="M903" s="3">
        <f>PRODUCT(K903,-1)</f>
        <v>-85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-15312.473896</v>
      </c>
      <c r="G904" s="3">
        <v>3117.85938221</v>
      </c>
      <c r="H904" s="3">
        <f>PRODUCT(F904,0.028)</f>
        <v>-428.749269088</v>
      </c>
      <c r="I904" s="3">
        <f>PRODUCT(G904,0.028)</f>
        <v>87.30006270188001</v>
      </c>
      <c r="J904" s="3">
        <f>ROUND(H904,0)</f>
        <v>-429</v>
      </c>
      <c r="K904" s="3">
        <f>ROUND(I904,0)</f>
        <v>87</v>
      </c>
      <c r="L904" s="3">
        <f>PRODUCT(J904,-1)</f>
        <v>429</v>
      </c>
      <c r="M904" s="3">
        <f>PRODUCT(K904,-1)</f>
        <v>-87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-15511.3610324</v>
      </c>
      <c r="G905" s="3">
        <v>3452.2338763</v>
      </c>
      <c r="H905" s="3">
        <f>PRODUCT(F905,0.028)</f>
        <v>-434.3181089072</v>
      </c>
      <c r="I905" s="3">
        <f>PRODUCT(G905,0.028)</f>
        <v>96.6625485364</v>
      </c>
      <c r="J905" s="3">
        <f>ROUND(H905,0)</f>
        <v>-434</v>
      </c>
      <c r="K905" s="3">
        <f>ROUND(I905,0)</f>
        <v>97</v>
      </c>
      <c r="L905" s="3">
        <f>PRODUCT(J905,-1)</f>
        <v>434</v>
      </c>
      <c r="M905" s="3">
        <f>PRODUCT(K905,-1)</f>
        <v>-97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1"/>
      <c r="T936" s="12"/>
      <c r="U936" s="13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  <row r="937" ht="15" customHeight="1">
      <c r="A937" s="6">
        <v>2085</v>
      </c>
      <c r="B937" s="7">
        <v>935</v>
      </c>
      <c r="C937" t="s" s="2">
        <v>6749</v>
      </c>
      <c r="D937" t="s" s="2">
        <v>5119</v>
      </c>
      <c r="E937" t="s" s="2">
        <v>5320</v>
      </c>
      <c r="F937" s="3">
        <v>-11946.909634</v>
      </c>
      <c r="G937" s="3">
        <v>670.587346959</v>
      </c>
      <c r="H937" s="3">
        <f>PRODUCT(F937,0.028)</f>
        <v>-334.513469752</v>
      </c>
      <c r="I937" s="3">
        <f>PRODUCT(G937,0.028)</f>
        <v>18.776445714852</v>
      </c>
      <c r="J937" s="3">
        <f>ROUND(H937,0)</f>
        <v>-335</v>
      </c>
      <c r="K937" s="3">
        <f>ROUND(I937,0)</f>
        <v>19</v>
      </c>
      <c r="L937" s="3">
        <f>PRODUCT(J937,-1)</f>
        <v>335</v>
      </c>
      <c r="M937" s="3">
        <f>PRODUCT(K937,-1)</f>
        <v>-19</v>
      </c>
      <c r="N937" t="s" s="2">
        <f>LOWER(E937)</f>
        <v>14557</v>
      </c>
      <c r="O937" t="s" s="2">
        <f>SUBSTITUTE(N937," ","_")</f>
        <v>14557</v>
      </c>
      <c r="P937" t="s" s="2">
        <f>CONCATENATE(" initializer = "&amp;O937,"_system_initializer")</f>
        <v>14558</v>
      </c>
      <c r="Q937" s="3">
        <v>2085</v>
      </c>
      <c r="R937" t="s" s="2">
        <f>IF(Q937="","",CONCATENATE(" initializer = "&amp;Q937))</f>
        <v>14559</v>
      </c>
      <c r="S937" s="11"/>
      <c r="T937" s="12"/>
      <c r="U937" s="13"/>
      <c r="V937" t="s" s="2">
        <f>IF(C937="Y",IF(AND(M937&lt;501,M937&gt;-501,L937&lt;501,L937&gt;-501),CONCATENATE("system = { id = "&amp;CHAR(34)&amp;A937&amp;CHAR(34)&amp;" name = "&amp;CHAR(34)&amp;E937&amp;CHAR(34)&amp;" position = { x = "&amp;M937&amp;" y = "&amp;L937&amp;" }"&amp;S937&amp;T937&amp;" }"),""),"")</f>
        <v>14560</v>
      </c>
    </row>
    <row r="938" ht="15" customHeight="1">
      <c r="A938" s="6">
        <v>2086</v>
      </c>
      <c r="B938" s="7">
        <v>936</v>
      </c>
      <c r="C938" t="s" s="2">
        <v>6749</v>
      </c>
      <c r="D938" t="s" s="2">
        <v>21</v>
      </c>
      <c r="E938" t="s" s="2">
        <v>2884</v>
      </c>
      <c r="F938" s="3">
        <v>8164.5393197</v>
      </c>
      <c r="G938" s="3">
        <v>4118.5928253</v>
      </c>
      <c r="H938" s="3">
        <f>PRODUCT(F938,0.028)</f>
        <v>228.6071009516</v>
      </c>
      <c r="I938" s="3">
        <f>PRODUCT(G938,0.028)</f>
        <v>115.3205991084</v>
      </c>
      <c r="J938" s="3">
        <f>ROUND(H938,0)</f>
        <v>229</v>
      </c>
      <c r="K938" s="3">
        <f>ROUND(I938,0)</f>
        <v>115</v>
      </c>
      <c r="L938" s="3">
        <f>PRODUCT(J938,-1)</f>
        <v>-229</v>
      </c>
      <c r="M938" s="3">
        <f>PRODUCT(K938,-1)</f>
        <v>-115</v>
      </c>
      <c r="N938" t="s" s="2">
        <f>LOWER(E938)</f>
        <v>14561</v>
      </c>
      <c r="O938" t="s" s="2">
        <f>SUBSTITUTE(N938," ","_")</f>
        <v>14561</v>
      </c>
      <c r="P938" t="s" s="2">
        <f>CONCATENATE(" initializer = "&amp;O938,"_system_initializer")</f>
        <v>14562</v>
      </c>
      <c r="Q938" s="3">
        <v>2086</v>
      </c>
      <c r="R938" t="s" s="2">
        <f>IF(Q938="","",CONCATENATE(" initializer = "&amp;Q938))</f>
        <v>14563</v>
      </c>
      <c r="S938" s="11"/>
      <c r="T938" s="12"/>
      <c r="U938" s="13"/>
      <c r="V938" t="s" s="2">
        <f>IF(C938="Y",IF(AND(M938&lt;501,M938&gt;-501,L938&lt;501,L938&gt;-501),CONCATENATE("system = { id = "&amp;CHAR(34)&amp;A938&amp;CHAR(34)&amp;" name = "&amp;CHAR(34)&amp;E938&amp;CHAR(34)&amp;" position = { x = "&amp;M938&amp;" y = "&amp;L938&amp;" }"&amp;S938&amp;T938&amp;" }"),""),"")</f>
        <v>14564</v>
      </c>
    </row>
    <row r="939" ht="15" customHeight="1">
      <c r="A939" s="6">
        <v>2087</v>
      </c>
      <c r="B939" s="7">
        <v>937</v>
      </c>
      <c r="C939" t="s" s="2">
        <v>6749</v>
      </c>
      <c r="D939" t="s" s="2">
        <v>3533</v>
      </c>
      <c r="E939" t="s" s="2">
        <v>3895</v>
      </c>
      <c r="F939" s="3">
        <v>-997.392136444</v>
      </c>
      <c r="G939" s="3">
        <v>5818.14279842</v>
      </c>
      <c r="H939" s="3">
        <f>PRODUCT(F939,0.028)</f>
        <v>-27.926979820432</v>
      </c>
      <c r="I939" s="3">
        <f>PRODUCT(G939,0.028)</f>
        <v>162.907998355760</v>
      </c>
      <c r="J939" s="3">
        <f>ROUND(H939,0)</f>
        <v>-28</v>
      </c>
      <c r="K939" s="3">
        <f>ROUND(I939,0)</f>
        <v>163</v>
      </c>
      <c r="L939" s="3">
        <f>PRODUCT(J939,-1)</f>
        <v>28</v>
      </c>
      <c r="M939" s="3">
        <f>PRODUCT(K939,-1)</f>
        <v>-163</v>
      </c>
      <c r="N939" t="s" s="2">
        <f>LOWER(E939)</f>
        <v>14565</v>
      </c>
      <c r="O939" t="s" s="2">
        <f>SUBSTITUTE(N939," ","_")</f>
        <v>14565</v>
      </c>
      <c r="P939" t="s" s="2">
        <f>CONCATENATE(" initializer = "&amp;O939,"_system_initializer")</f>
        <v>14566</v>
      </c>
      <c r="Q939" s="3">
        <v>2087</v>
      </c>
      <c r="R939" t="s" s="2">
        <f>IF(Q939="","",CONCATENATE(" initializer = "&amp;Q939))</f>
        <v>14567</v>
      </c>
      <c r="S939" s="11"/>
      <c r="T939" s="12"/>
      <c r="U939" s="13"/>
      <c r="V939" t="s" s="2">
        <f>IF(C939="Y",IF(AND(M939&lt;501,M939&gt;-501,L939&lt;501,L939&gt;-501),CONCATENATE("system = { id = "&amp;CHAR(34)&amp;A939&amp;CHAR(34)&amp;" name = "&amp;CHAR(34)&amp;E939&amp;CHAR(34)&amp;" position = { x = "&amp;M939&amp;" y = "&amp;L939&amp;" }"&amp;S939&amp;T939&amp;" }"),""),"")</f>
        <v>14568</v>
      </c>
    </row>
    <row r="940" ht="15" customHeight="1">
      <c r="A940" s="6">
        <v>2088</v>
      </c>
      <c r="B940" s="7">
        <v>938</v>
      </c>
      <c r="C940" t="s" s="2">
        <v>6749</v>
      </c>
      <c r="D940" t="s" s="2">
        <v>21</v>
      </c>
      <c r="E940" t="s" s="2">
        <v>2587</v>
      </c>
      <c r="F940" s="3">
        <v>8607.234907919999</v>
      </c>
      <c r="G940" s="3">
        <v>9673.953405529999</v>
      </c>
      <c r="H940" s="3">
        <f>PRODUCT(F940,0.028)</f>
        <v>241.002577421760</v>
      </c>
      <c r="I940" s="3">
        <f>PRODUCT(G940,0.028)</f>
        <v>270.870695354840</v>
      </c>
      <c r="J940" s="3">
        <f>ROUND(H940,0)</f>
        <v>241</v>
      </c>
      <c r="K940" s="3">
        <f>ROUND(I940,0)</f>
        <v>271</v>
      </c>
      <c r="L940" s="3">
        <f>PRODUCT(J940,-1)</f>
        <v>-241</v>
      </c>
      <c r="M940" s="3">
        <f>PRODUCT(K940,-1)</f>
        <v>-271</v>
      </c>
      <c r="N940" t="s" s="2">
        <f>LOWER(E940)</f>
        <v>14569</v>
      </c>
      <c r="O940" t="s" s="2">
        <f>SUBSTITUTE(N940," ","_")</f>
        <v>14569</v>
      </c>
      <c r="P940" t="s" s="2">
        <f>CONCATENATE(" initializer = "&amp;O940,"_system_initializer")</f>
        <v>14570</v>
      </c>
      <c r="Q940" s="3">
        <v>2088</v>
      </c>
      <c r="R940" t="s" s="2">
        <f>IF(Q940="","",CONCATENATE(" initializer = "&amp;Q940))</f>
        <v>14571</v>
      </c>
      <c r="S940" s="11"/>
      <c r="T940" s="12"/>
      <c r="U940" s="13"/>
      <c r="V940" t="s" s="2">
        <f>IF(C940="Y",IF(AND(M940&lt;501,M940&gt;-501,L940&lt;501,L940&gt;-501),CONCATENATE("system = { id = "&amp;CHAR(34)&amp;A940&amp;CHAR(34)&amp;" name = "&amp;CHAR(34)&amp;E940&amp;CHAR(34)&amp;" position = { x = "&amp;M940&amp;" y = "&amp;L940&amp;" }"&amp;S940&amp;T940&amp;" }"),""),"")</f>
        <v>14572</v>
      </c>
    </row>
    <row r="941" ht="15" customHeight="1">
      <c r="A941" s="6">
        <v>2089</v>
      </c>
      <c r="B941" s="7">
        <v>939</v>
      </c>
      <c r="C941" t="s" s="2">
        <v>6749</v>
      </c>
      <c r="D941" t="s" s="2">
        <v>135</v>
      </c>
      <c r="E941" t="s" s="2">
        <v>555</v>
      </c>
      <c r="F941" s="3">
        <v>-1942.8224175</v>
      </c>
      <c r="G941" s="3">
        <v>1999.94479121</v>
      </c>
      <c r="H941" s="3">
        <f>PRODUCT(F941,0.028)</f>
        <v>-54.39902769</v>
      </c>
      <c r="I941" s="3">
        <f>PRODUCT(G941,0.028)</f>
        <v>55.998454153880</v>
      </c>
      <c r="J941" s="3">
        <f>ROUND(H941,0)</f>
        <v>-54</v>
      </c>
      <c r="K941" s="3">
        <f>ROUND(I941,0)</f>
        <v>56</v>
      </c>
      <c r="L941" s="3">
        <f>PRODUCT(J941,-1)</f>
        <v>54</v>
      </c>
      <c r="M941" s="3">
        <f>PRODUCT(K941,-1)</f>
        <v>-56</v>
      </c>
      <c r="N941" t="s" s="2">
        <f>LOWER(E941)</f>
        <v>14573</v>
      </c>
      <c r="O941" t="s" s="2">
        <f>SUBSTITUTE(N941," ","_")</f>
        <v>14573</v>
      </c>
      <c r="P941" t="s" s="2">
        <f>CONCATENATE(" initializer = "&amp;O941,"_system_initializer")</f>
        <v>14574</v>
      </c>
      <c r="Q941" s="3">
        <v>2089</v>
      </c>
      <c r="R941" t="s" s="2">
        <f>IF(Q941="","",CONCATENATE(" initializer = "&amp;Q941))</f>
        <v>14575</v>
      </c>
      <c r="S941" s="11"/>
      <c r="T941" s="12"/>
      <c r="U941" s="13"/>
      <c r="V941" t="s" s="2">
        <f>IF(C941="Y",IF(AND(M941&lt;501,M941&gt;-501,L941&lt;501,L941&gt;-501),CONCATENATE("system = { id = "&amp;CHAR(34)&amp;A941&amp;CHAR(34)&amp;" name = "&amp;CHAR(34)&amp;E941&amp;CHAR(34)&amp;" position = { x = "&amp;M941&amp;" y = "&amp;L941&amp;" }"&amp;S941&amp;T941&amp;" }"),""),"")</f>
        <v>14576</v>
      </c>
    </row>
    <row r="942" ht="15" customHeight="1">
      <c r="A942" s="6">
        <v>2090</v>
      </c>
      <c r="B942" s="7">
        <v>940</v>
      </c>
      <c r="C942" t="s" s="2">
        <v>6749</v>
      </c>
      <c r="D942" t="s" s="2">
        <v>5119</v>
      </c>
      <c r="E942" t="s" s="2">
        <v>6431</v>
      </c>
      <c r="F942" s="3">
        <v>-8316.511859620001</v>
      </c>
      <c r="G942" s="3">
        <v>7153.71327497</v>
      </c>
      <c r="H942" s="3">
        <f>PRODUCT(F942,0.028)</f>
        <v>-232.862332069360</v>
      </c>
      <c r="I942" s="3">
        <f>PRODUCT(G942,0.028)</f>
        <v>200.303971699160</v>
      </c>
      <c r="J942" s="3">
        <f>ROUND(H942,0)</f>
        <v>-233</v>
      </c>
      <c r="K942" s="3">
        <f>ROUND(I942,0)</f>
        <v>200</v>
      </c>
      <c r="L942" s="3">
        <f>PRODUCT(J942,-1)</f>
        <v>233</v>
      </c>
      <c r="M942" s="3">
        <f>PRODUCT(K942,-1)</f>
        <v>-200</v>
      </c>
      <c r="N942" t="s" s="2">
        <f>LOWER(E942)</f>
        <v>14577</v>
      </c>
      <c r="O942" t="s" s="2">
        <f>SUBSTITUTE(N942," ","_")</f>
        <v>14577</v>
      </c>
      <c r="P942" t="s" s="2">
        <f>CONCATENATE(" initializer = "&amp;O942,"_system_initializer")</f>
        <v>14578</v>
      </c>
      <c r="Q942" s="3">
        <v>2090</v>
      </c>
      <c r="R942" t="s" s="2">
        <f>IF(Q942="","",CONCATENATE(" initializer = "&amp;Q942))</f>
        <v>14579</v>
      </c>
      <c r="S942" s="11"/>
      <c r="T942" s="12"/>
      <c r="U942" s="13"/>
      <c r="V942" t="s" s="2">
        <f>IF(C942="Y",IF(AND(M942&lt;501,M942&gt;-501,L942&lt;501,L942&gt;-501),CONCATENATE("system = { id = "&amp;CHAR(34)&amp;A942&amp;CHAR(34)&amp;" name = "&amp;CHAR(34)&amp;E942&amp;CHAR(34)&amp;" position = { x = "&amp;M942&amp;" y = "&amp;L942&amp;" }"&amp;S942&amp;T942&amp;" }"),""),"")</f>
        <v>14580</v>
      </c>
    </row>
    <row r="943" ht="15" customHeight="1">
      <c r="A943" s="6">
        <v>2091</v>
      </c>
      <c r="B943" s="7">
        <v>941</v>
      </c>
      <c r="C943" t="s" s="2">
        <v>6749</v>
      </c>
      <c r="D943" t="s" s="2">
        <v>40</v>
      </c>
      <c r="E943" t="s" s="2">
        <v>14581</v>
      </c>
      <c r="F943" s="3">
        <v>-5519.6122368</v>
      </c>
      <c r="G943" s="3">
        <v>584.236363089</v>
      </c>
      <c r="H943" s="3">
        <f>PRODUCT(F943,0.028)</f>
        <v>-154.5491426304</v>
      </c>
      <c r="I943" s="3">
        <f>PRODUCT(G943,0.028)</f>
        <v>16.358618166492</v>
      </c>
      <c r="J943" s="3">
        <f>ROUND(H943,0)</f>
        <v>-155</v>
      </c>
      <c r="K943" s="3">
        <f>ROUND(I943,0)</f>
        <v>16</v>
      </c>
      <c r="L943" s="3">
        <f>PRODUCT(J943,-1)</f>
        <v>155</v>
      </c>
      <c r="M943" s="3">
        <f>PRODUCT(K943,-1)</f>
        <v>-16</v>
      </c>
      <c r="N943" t="s" s="2">
        <f>LOWER(E943)</f>
        <v>14582</v>
      </c>
      <c r="O943" t="s" s="2">
        <f>SUBSTITUTE(N943," ","_")</f>
        <v>14583</v>
      </c>
      <c r="P943" t="s" s="2">
        <f>CONCATENATE(" initializer = "&amp;O943,"_system_initializer")</f>
        <v>14584</v>
      </c>
      <c r="Q943" s="3">
        <v>2091</v>
      </c>
      <c r="R943" t="s" s="2">
        <f>IF(Q943="","",CONCATENATE(" initializer = "&amp;Q943))</f>
        <v>14585</v>
      </c>
      <c r="S943" s="11"/>
      <c r="T943" s="12"/>
      <c r="U943" s="13"/>
      <c r="V943" t="s" s="2">
        <f>IF(C943="Y",IF(AND(M943&lt;501,M943&gt;-501,L943&lt;501,L943&gt;-501),CONCATENATE("system = { id = "&amp;CHAR(34)&amp;A943&amp;CHAR(34)&amp;" name = "&amp;CHAR(34)&amp;E943&amp;CHAR(34)&amp;" position = { x = "&amp;M943&amp;" y = "&amp;L943&amp;" }"&amp;S943&amp;T943&amp;" }"),""),"")</f>
        <v>14586</v>
      </c>
    </row>
    <row r="944" ht="15" customHeight="1">
      <c r="A944" s="6">
        <v>2092</v>
      </c>
      <c r="B944" s="7">
        <v>942</v>
      </c>
      <c r="C944" t="s" s="2">
        <v>6749</v>
      </c>
      <c r="D944" t="s" s="2">
        <v>63</v>
      </c>
      <c r="E944" t="s" s="2">
        <v>6564</v>
      </c>
      <c r="F944" s="3">
        <v>-15918.5358321</v>
      </c>
      <c r="G944" s="3">
        <v>-5528.49181909</v>
      </c>
      <c r="H944" s="3">
        <f>PRODUCT(F944,0.028)</f>
        <v>-445.7190032988</v>
      </c>
      <c r="I944" s="3">
        <f>PRODUCT(G944,0.028)</f>
        <v>-154.797770934520</v>
      </c>
      <c r="J944" s="3">
        <f>ROUND(H944,0)</f>
        <v>-446</v>
      </c>
      <c r="K944" s="3">
        <f>ROUND(I944,0)</f>
        <v>-155</v>
      </c>
      <c r="L944" s="3">
        <f>PRODUCT(J944,-1)</f>
        <v>446</v>
      </c>
      <c r="M944" s="3">
        <f>PRODUCT(K944,-1)</f>
        <v>155</v>
      </c>
      <c r="N944" t="s" s="2">
        <f>LOWER(E944)</f>
        <v>14587</v>
      </c>
      <c r="O944" t="s" s="2">
        <f>SUBSTITUTE(N944," ","_")</f>
        <v>14587</v>
      </c>
      <c r="P944" t="s" s="2">
        <f>CONCATENATE(" initializer = "&amp;O944,"_system_initializer")</f>
        <v>14588</v>
      </c>
      <c r="Q944" s="3">
        <v>2092</v>
      </c>
      <c r="R944" t="s" s="2">
        <f>IF(Q944="","",CONCATENATE(" initializer = "&amp;Q944))</f>
        <v>14589</v>
      </c>
      <c r="S944" s="11"/>
      <c r="T944" s="12"/>
      <c r="U944" s="13"/>
      <c r="V944" t="s" s="2">
        <f>IF(C944="Y",IF(AND(M944&lt;501,M944&gt;-501,L944&lt;501,L944&gt;-501),CONCATENATE("system = { id = "&amp;CHAR(34)&amp;A944&amp;CHAR(34)&amp;" name = "&amp;CHAR(34)&amp;E944&amp;CHAR(34)&amp;" position = { x = "&amp;M944&amp;" y = "&amp;L944&amp;" }"&amp;S944&amp;T944&amp;" }"),""),"")</f>
        <v>14590</v>
      </c>
    </row>
    <row r="945" ht="15" customHeight="1">
      <c r="A945" s="6">
        <v>2093</v>
      </c>
      <c r="B945" s="7">
        <v>943</v>
      </c>
      <c r="C945" t="s" s="2">
        <v>6749</v>
      </c>
      <c r="D945" t="s" s="2">
        <v>40</v>
      </c>
      <c r="E945" t="s" s="2">
        <v>646</v>
      </c>
      <c r="F945" s="3">
        <v>-5610.85037082</v>
      </c>
      <c r="G945" s="3">
        <v>-1606.13107517</v>
      </c>
      <c r="H945" s="3">
        <f>PRODUCT(F945,0.028)</f>
        <v>-157.103810382960</v>
      </c>
      <c r="I945" s="3">
        <f>PRODUCT(G945,0.028)</f>
        <v>-44.971670104760</v>
      </c>
      <c r="J945" s="3">
        <f>ROUND(H945,0)</f>
        <v>-157</v>
      </c>
      <c r="K945" s="3">
        <f>ROUND(I945,0)</f>
        <v>-45</v>
      </c>
      <c r="L945" s="3">
        <f>PRODUCT(J945,-1)</f>
        <v>157</v>
      </c>
      <c r="M945" s="3">
        <f>PRODUCT(K945,-1)</f>
        <v>45</v>
      </c>
      <c r="N945" t="s" s="2">
        <f>LOWER(E945)</f>
        <v>14591</v>
      </c>
      <c r="O945" t="s" s="2">
        <f>SUBSTITUTE(N945," ","_")</f>
        <v>14591</v>
      </c>
      <c r="P945" t="s" s="2">
        <f>CONCATENATE(" initializer = "&amp;O945,"_system_initializer")</f>
        <v>14592</v>
      </c>
      <c r="Q945" s="3">
        <v>2093</v>
      </c>
      <c r="R945" t="s" s="2">
        <f>IF(Q945="","",CONCATENATE(" initializer = "&amp;Q945))</f>
        <v>14593</v>
      </c>
      <c r="S945" s="11"/>
      <c r="T945" s="12"/>
      <c r="U945" s="13"/>
      <c r="V945" t="s" s="2">
        <f>IF(C945="Y",IF(AND(M945&lt;501,M945&gt;-501,L945&lt;501,L945&gt;-501),CONCATENATE("system = { id = "&amp;CHAR(34)&amp;A945&amp;CHAR(34)&amp;" name = "&amp;CHAR(34)&amp;E945&amp;CHAR(34)&amp;" position = { x = "&amp;M945&amp;" y = "&amp;L945&amp;" }"&amp;S945&amp;T945&amp;" }"),""),"")</f>
        <v>14594</v>
      </c>
    </row>
    <row r="946" ht="15" customHeight="1">
      <c r="A946" s="6">
        <v>2094</v>
      </c>
      <c r="B946" s="7">
        <v>944</v>
      </c>
      <c r="C946" t="s" s="2">
        <v>6749</v>
      </c>
      <c r="D946" t="s" s="2">
        <v>40</v>
      </c>
      <c r="E946" t="s" s="2">
        <v>14595</v>
      </c>
      <c r="F946" s="3">
        <v>-5476.85037082</v>
      </c>
      <c r="G946" s="3">
        <v>-1698.13107517</v>
      </c>
      <c r="H946" s="3">
        <f>PRODUCT(F946,0.028)</f>
        <v>-153.351810382960</v>
      </c>
      <c r="I946" s="3">
        <f>PRODUCT(G946,0.028)</f>
        <v>-47.547670104760</v>
      </c>
      <c r="J946" s="3">
        <f>ROUND(H946,0)</f>
        <v>-153</v>
      </c>
      <c r="K946" s="3">
        <f>ROUND(I946,0)</f>
        <v>-48</v>
      </c>
      <c r="L946" s="3">
        <f>PRODUCT(J946,-1)</f>
        <v>153</v>
      </c>
      <c r="M946" s="3">
        <f>PRODUCT(K946,-1)</f>
        <v>48</v>
      </c>
      <c r="N946" t="s" s="2">
        <f>LOWER(E946)</f>
        <v>14596</v>
      </c>
      <c r="O946" t="s" s="2">
        <f>SUBSTITUTE(N946," ","_")</f>
        <v>14596</v>
      </c>
      <c r="P946" t="s" s="2">
        <f>CONCATENATE(" initializer = "&amp;O946,"_system_initializer")</f>
        <v>14597</v>
      </c>
      <c r="Q946" s="3">
        <v>2094</v>
      </c>
      <c r="R946" t="s" s="2">
        <f>IF(Q946="","",CONCATENATE(" initializer = "&amp;Q946))</f>
        <v>14598</v>
      </c>
      <c r="S946" s="11"/>
      <c r="T946" s="12"/>
      <c r="U946" s="13"/>
      <c r="V946" t="s" s="2">
        <f>IF(C946="Y",IF(AND(M946&lt;501,M946&gt;-501,L946&lt;501,L946&gt;-501),CONCATENATE("system = { id = "&amp;CHAR(34)&amp;A946&amp;CHAR(34)&amp;" name = "&amp;CHAR(34)&amp;E946&amp;CHAR(34)&amp;" position = { x = "&amp;M946&amp;" y = "&amp;L946&amp;" }"&amp;S946&amp;T946&amp;" }"),""),"")</f>
        <v>14599</v>
      </c>
    </row>
    <row r="947" ht="15" customHeight="1">
      <c r="A947" s="6">
        <v>2095</v>
      </c>
      <c r="B947" s="7">
        <v>945</v>
      </c>
      <c r="C947" t="s" s="2">
        <v>6749</v>
      </c>
      <c r="D947" t="s" s="2">
        <v>68</v>
      </c>
      <c r="E947" t="s" s="2">
        <v>14600</v>
      </c>
      <c r="F947" s="3">
        <v>-2112.02151864</v>
      </c>
      <c r="G947" s="3">
        <v>19.1911539756</v>
      </c>
      <c r="H947" s="3">
        <f>PRODUCT(F947,0.028)</f>
        <v>-59.136602521920</v>
      </c>
      <c r="I947" s="3">
        <f>PRODUCT(G947,0.028)</f>
        <v>0.5373523113167999</v>
      </c>
      <c r="J947" s="3">
        <f>ROUND(H947,0)</f>
        <v>-59</v>
      </c>
      <c r="K947" s="3">
        <f>ROUND(I947,0)</f>
        <v>1</v>
      </c>
      <c r="L947" s="3">
        <f>PRODUCT(J947,-1)</f>
        <v>59</v>
      </c>
      <c r="M947" s="3">
        <f>PRODUCT(K947,-1)</f>
        <v>-1</v>
      </c>
      <c r="N947" t="s" s="2">
        <f>LOWER(E947)</f>
        <v>14601</v>
      </c>
      <c r="O947" t="s" s="2">
        <f>SUBSTITUTE(N947," ","_")</f>
        <v>14602</v>
      </c>
      <c r="P947" t="s" s="2">
        <f>CONCATENATE(" initializer = "&amp;O947,"_system_initializer")</f>
        <v>14603</v>
      </c>
      <c r="Q947" s="3">
        <v>2095</v>
      </c>
      <c r="R947" t="s" s="2">
        <f>IF(Q947="","",CONCATENATE(" initializer = "&amp;Q947))</f>
        <v>14604</v>
      </c>
      <c r="S947" s="11"/>
      <c r="T947" s="12"/>
      <c r="U947" s="13"/>
      <c r="V947" t="s" s="2">
        <f>IF(C947="Y",IF(AND(M947&lt;501,M947&gt;-501,L947&lt;501,L947&gt;-501),CONCATENATE("system = { id = "&amp;CHAR(34)&amp;A947&amp;CHAR(34)&amp;" name = "&amp;CHAR(34)&amp;E947&amp;CHAR(34)&amp;" position = { x = "&amp;M947&amp;" y = "&amp;L947&amp;" }"&amp;S947&amp;T947&amp;" }"),""),"")</f>
        <v>14605</v>
      </c>
    </row>
    <row r="948" ht="15" customHeight="1">
      <c r="A948" s="6">
        <v>2096</v>
      </c>
      <c r="B948" s="7">
        <v>946</v>
      </c>
      <c r="C948" t="s" s="2">
        <v>6749</v>
      </c>
      <c r="D948" t="s" s="2">
        <v>14336</v>
      </c>
      <c r="E948" t="s" s="2">
        <v>14606</v>
      </c>
      <c r="F948" s="3">
        <v>1677.56554732</v>
      </c>
      <c r="G948" s="3">
        <v>-5612.17878764</v>
      </c>
      <c r="H948" s="3">
        <f>PRODUCT(F948,0.028)</f>
        <v>46.971835324960</v>
      </c>
      <c r="I948" s="3">
        <f>PRODUCT(G948,0.028)</f>
        <v>-157.141006053920</v>
      </c>
      <c r="J948" s="3">
        <f>ROUND(H948,0)</f>
        <v>47</v>
      </c>
      <c r="K948" s="3">
        <f>ROUND(I948,0)</f>
        <v>-157</v>
      </c>
      <c r="L948" s="3">
        <f>PRODUCT(J948,-1)</f>
        <v>-47</v>
      </c>
      <c r="M948" s="3">
        <f>PRODUCT(K948,-1)</f>
        <v>157</v>
      </c>
      <c r="N948" t="s" s="2">
        <f>LOWER(E948)</f>
        <v>14607</v>
      </c>
      <c r="O948" t="s" s="2">
        <f>SUBSTITUTE(N948," ","_")</f>
        <v>14607</v>
      </c>
      <c r="P948" t="s" s="2">
        <f>CONCATENATE(" initializer = "&amp;O948,"_system_initializer")</f>
        <v>14608</v>
      </c>
      <c r="Q948" s="3">
        <v>2096</v>
      </c>
      <c r="R948" t="s" s="2">
        <f>IF(Q948="","",CONCATENATE(" initializer = "&amp;Q948))</f>
        <v>14609</v>
      </c>
      <c r="S948" s="11"/>
      <c r="T948" s="12"/>
      <c r="U948" s="13"/>
      <c r="V948" t="s" s="2">
        <f>IF(C948="Y",IF(AND(M948&lt;501,M948&gt;-501,L948&lt;501,L948&gt;-501),CONCATENATE("system = { id = "&amp;CHAR(34)&amp;A948&amp;CHAR(34)&amp;" name = "&amp;CHAR(34)&amp;E948&amp;CHAR(34)&amp;" position = { x = "&amp;M948&amp;" y = "&amp;L948&amp;" }"&amp;S948&amp;T948&amp;" }"),""),"")</f>
        <v>14610</v>
      </c>
    </row>
    <row r="949" ht="15" customHeight="1">
      <c r="A949" s="6">
        <v>2097</v>
      </c>
      <c r="B949" s="7">
        <v>947</v>
      </c>
      <c r="C949" t="s" s="2">
        <v>6749</v>
      </c>
      <c r="D949" t="s" s="2">
        <v>14336</v>
      </c>
      <c r="E949" t="s" s="2">
        <v>14611</v>
      </c>
      <c r="F949" s="3">
        <v>495.689865465</v>
      </c>
      <c r="G949" s="3">
        <v>-4913.203322</v>
      </c>
      <c r="H949" s="3">
        <f>PRODUCT(F949,0.028)</f>
        <v>13.879316233020</v>
      </c>
      <c r="I949" s="3">
        <f>PRODUCT(G949,0.028)</f>
        <v>-137.569693016</v>
      </c>
      <c r="J949" s="3">
        <f>ROUND(H949,0)</f>
        <v>14</v>
      </c>
      <c r="K949" s="3">
        <f>ROUND(I949,0)</f>
        <v>-138</v>
      </c>
      <c r="L949" s="3">
        <f>PRODUCT(J949,-1)</f>
        <v>-14</v>
      </c>
      <c r="M949" s="3">
        <f>PRODUCT(K949,-1)</f>
        <v>138</v>
      </c>
      <c r="N949" t="s" s="2">
        <f>LOWER(E949)</f>
        <v>14612</v>
      </c>
      <c r="O949" t="s" s="2">
        <f>SUBSTITUTE(N949," ","_")</f>
        <v>14612</v>
      </c>
      <c r="P949" t="s" s="2">
        <f>CONCATENATE(" initializer = "&amp;O949,"_system_initializer")</f>
        <v>14613</v>
      </c>
      <c r="Q949" s="3">
        <v>2097</v>
      </c>
      <c r="R949" t="s" s="2">
        <f>IF(Q949="","",CONCATENATE(" initializer = "&amp;Q949))</f>
        <v>14614</v>
      </c>
      <c r="S949" s="11"/>
      <c r="T949" s="12"/>
      <c r="U949" s="13"/>
      <c r="V949" t="s" s="2">
        <f>IF(C949="Y",IF(AND(M949&lt;501,M949&gt;-501,L949&lt;501,L949&gt;-501),CONCATENATE("system = { id = "&amp;CHAR(34)&amp;A949&amp;CHAR(34)&amp;" name = "&amp;CHAR(34)&amp;E949&amp;CHAR(34)&amp;" position = { x = "&amp;M949&amp;" y = "&amp;L949&amp;" }"&amp;S949&amp;T949&amp;" }"),""),"")</f>
        <v>14615</v>
      </c>
    </row>
    <row r="950" ht="15" customHeight="1">
      <c r="A950" s="6">
        <v>2098</v>
      </c>
      <c r="B950" s="7">
        <v>948</v>
      </c>
      <c r="C950" t="s" s="2">
        <v>6749</v>
      </c>
      <c r="D950" t="s" s="2">
        <v>14336</v>
      </c>
      <c r="E950" t="s" s="2">
        <v>6446</v>
      </c>
      <c r="F950" s="3">
        <v>1547.56667622</v>
      </c>
      <c r="G950" s="3">
        <v>-10065.3834336</v>
      </c>
      <c r="H950" s="3">
        <f>PRODUCT(F950,0.028)</f>
        <v>43.331866934160</v>
      </c>
      <c r="I950" s="3">
        <f>PRODUCT(G950,0.028)</f>
        <v>-281.8307361408</v>
      </c>
      <c r="J950" s="3">
        <f>ROUND(H950,0)</f>
        <v>43</v>
      </c>
      <c r="K950" s="3">
        <f>ROUND(I950,0)</f>
        <v>-282</v>
      </c>
      <c r="L950" s="3">
        <f>PRODUCT(J950,-1)</f>
        <v>-43</v>
      </c>
      <c r="M950" s="3">
        <f>PRODUCT(K950,-1)</f>
        <v>282</v>
      </c>
      <c r="N950" t="s" s="2">
        <f>LOWER(E950)</f>
        <v>14616</v>
      </c>
      <c r="O950" t="s" s="2">
        <f>SUBSTITUTE(N950," ","_")</f>
        <v>14617</v>
      </c>
      <c r="P950" t="s" s="2">
        <f>CONCATENATE(" initializer = "&amp;O950,"_system_initializer")</f>
        <v>14618</v>
      </c>
      <c r="Q950" s="3">
        <v>2098</v>
      </c>
      <c r="R950" t="s" s="2">
        <f>IF(Q950="","",CONCATENATE(" initializer = "&amp;Q950))</f>
        <v>14619</v>
      </c>
      <c r="S950" s="11"/>
      <c r="T950" s="12"/>
      <c r="U950" s="13"/>
      <c r="V950" t="s" s="2">
        <f>IF(C950="Y",IF(AND(M950&lt;501,M950&gt;-501,L950&lt;501,L950&gt;-501),CONCATENATE("system = { id = "&amp;CHAR(34)&amp;A950&amp;CHAR(34)&amp;" name = "&amp;CHAR(34)&amp;E950&amp;CHAR(34)&amp;" position = { x = "&amp;M950&amp;" y = "&amp;L950&amp;" }"&amp;S950&amp;T950&amp;" }"),""),"")</f>
        <v>14620</v>
      </c>
    </row>
    <row r="951" ht="15" customHeight="1">
      <c r="A951" s="6">
        <v>2099</v>
      </c>
      <c r="B951" s="7">
        <v>949</v>
      </c>
      <c r="C951" t="s" s="2">
        <v>6749</v>
      </c>
      <c r="D951" t="s" s="2">
        <v>14336</v>
      </c>
      <c r="E951" t="s" s="2">
        <v>6450</v>
      </c>
      <c r="F951" s="3">
        <v>1608.791382</v>
      </c>
      <c r="G951" s="3">
        <v>-7855.41364905</v>
      </c>
      <c r="H951" s="3">
        <f>PRODUCT(F951,0.028)</f>
        <v>45.04615869600001</v>
      </c>
      <c r="I951" s="3">
        <f>PRODUCT(G951,0.028)</f>
        <v>-219.9515821734</v>
      </c>
      <c r="J951" s="3">
        <f>ROUND(H951,0)</f>
        <v>45</v>
      </c>
      <c r="K951" s="3">
        <f>ROUND(I951,0)</f>
        <v>-220</v>
      </c>
      <c r="L951" s="3">
        <f>PRODUCT(J951,-1)</f>
        <v>-45</v>
      </c>
      <c r="M951" s="3">
        <f>PRODUCT(K951,-1)</f>
        <v>220</v>
      </c>
      <c r="N951" t="s" s="2">
        <f>LOWER(E951)</f>
        <v>14621</v>
      </c>
      <c r="O951" t="s" s="2">
        <f>SUBSTITUTE(N951," ","_")</f>
        <v>14621</v>
      </c>
      <c r="P951" t="s" s="2">
        <f>CONCATENATE(" initializer = "&amp;O951,"_system_initializer")</f>
        <v>14622</v>
      </c>
      <c r="Q951" s="3">
        <v>2099</v>
      </c>
      <c r="R951" t="s" s="2">
        <f>IF(Q951="","",CONCATENATE(" initializer = "&amp;Q951))</f>
        <v>14623</v>
      </c>
      <c r="S951" s="11"/>
      <c r="T951" s="12"/>
      <c r="U951" s="13"/>
      <c r="V951" t="s" s="2">
        <f>IF(C951="Y",IF(AND(M951&lt;501,M951&gt;-501,L951&lt;501,L951&gt;-501),CONCATENATE("system = { id = "&amp;CHAR(34)&amp;A951&amp;CHAR(34)&amp;" name = "&amp;CHAR(34)&amp;E951&amp;CHAR(34)&amp;" position = { x = "&amp;M951&amp;" y = "&amp;L951&amp;" }"&amp;S951&amp;T951&amp;" }"),""),"")</f>
        <v>14624</v>
      </c>
    </row>
    <row r="952" ht="15" customHeight="1">
      <c r="A952" s="6">
        <v>2100</v>
      </c>
      <c r="B952" s="7">
        <v>950</v>
      </c>
      <c r="C952" t="s" s="2">
        <v>6749</v>
      </c>
      <c r="D952" t="s" s="2">
        <v>14336</v>
      </c>
      <c r="E952" t="s" s="2">
        <v>6456</v>
      </c>
      <c r="F952" s="3">
        <v>934.102532621</v>
      </c>
      <c r="G952" s="3">
        <v>-8407.86475395</v>
      </c>
      <c r="H952" s="3">
        <f>PRODUCT(F952,0.028)</f>
        <v>26.154870913388</v>
      </c>
      <c r="I952" s="3">
        <f>PRODUCT(G952,0.028)</f>
        <v>-235.4202131106</v>
      </c>
      <c r="J952" s="3">
        <f>ROUND(H952,0)</f>
        <v>26</v>
      </c>
      <c r="K952" s="3">
        <f>ROUND(I952,0)</f>
        <v>-235</v>
      </c>
      <c r="L952" s="3">
        <f>PRODUCT(J952,-1)</f>
        <v>-26</v>
      </c>
      <c r="M952" s="3">
        <f>PRODUCT(K952,-1)</f>
        <v>235</v>
      </c>
      <c r="N952" t="s" s="2">
        <f>LOWER(E952)</f>
        <v>14625</v>
      </c>
      <c r="O952" t="s" s="2">
        <f>SUBSTITUTE(N952," ","_")</f>
        <v>14626</v>
      </c>
      <c r="P952" t="s" s="2">
        <f>CONCATENATE(" initializer = "&amp;O952,"_system_initializer")</f>
        <v>14627</v>
      </c>
      <c r="Q952" s="3">
        <v>2100</v>
      </c>
      <c r="R952" t="s" s="2">
        <f>IF(Q952="","",CONCATENATE(" initializer = "&amp;Q952))</f>
        <v>14628</v>
      </c>
      <c r="S952" s="11"/>
      <c r="T952" s="12"/>
      <c r="U952" s="13"/>
      <c r="V952" t="s" s="2">
        <f>IF(C952="Y",IF(AND(M952&lt;501,M952&gt;-501,L952&lt;501,L952&gt;-501),CONCATENATE("system = { id = "&amp;CHAR(34)&amp;A952&amp;CHAR(34)&amp;" name = "&amp;CHAR(34)&amp;E952&amp;CHAR(34)&amp;" position = { x = "&amp;M952&amp;" y = "&amp;L952&amp;" }"&amp;S952&amp;T952&amp;" }"),""),"")</f>
        <v>14629</v>
      </c>
    </row>
    <row r="953" ht="15" customHeight="1">
      <c r="A953" s="6">
        <v>2101</v>
      </c>
      <c r="B953" s="7">
        <v>951</v>
      </c>
      <c r="C953" t="s" s="2">
        <v>6749</v>
      </c>
      <c r="D953" t="s" s="2">
        <v>14336</v>
      </c>
      <c r="E953" t="s" s="2">
        <v>6459</v>
      </c>
      <c r="F953" s="3">
        <v>991.252646921</v>
      </c>
      <c r="G953" s="3">
        <v>-7960.1888586</v>
      </c>
      <c r="H953" s="3">
        <f>PRODUCT(F953,0.028)</f>
        <v>27.755074113788</v>
      </c>
      <c r="I953" s="3">
        <f>PRODUCT(G953,0.028)</f>
        <v>-222.8852880408</v>
      </c>
      <c r="J953" s="3">
        <f>ROUND(H953,0)</f>
        <v>28</v>
      </c>
      <c r="K953" s="3">
        <f>ROUND(I953,0)</f>
        <v>-223</v>
      </c>
      <c r="L953" s="3">
        <f>PRODUCT(J953,-1)</f>
        <v>-28</v>
      </c>
      <c r="M953" s="3">
        <f>PRODUCT(K953,-1)</f>
        <v>223</v>
      </c>
      <c r="N953" t="s" s="2">
        <f>LOWER(E953)</f>
        <v>14630</v>
      </c>
      <c r="O953" t="s" s="2">
        <f>SUBSTITUTE(N953," ","_")</f>
        <v>14630</v>
      </c>
      <c r="P953" t="s" s="2">
        <f>CONCATENATE(" initializer = "&amp;O953,"_system_initializer")</f>
        <v>14631</v>
      </c>
      <c r="Q953" s="3">
        <v>2101</v>
      </c>
      <c r="R953" t="s" s="2">
        <f>IF(Q953="","",CONCATENATE(" initializer = "&amp;Q953))</f>
        <v>14632</v>
      </c>
      <c r="S953" s="11"/>
      <c r="T953" s="12"/>
      <c r="U953" s="13"/>
      <c r="V953" t="s" s="2">
        <f>IF(C953="Y",IF(AND(M953&lt;501,M953&gt;-501,L953&lt;501,L953&gt;-501),CONCATENATE("system = { id = "&amp;CHAR(34)&amp;A953&amp;CHAR(34)&amp;" name = "&amp;CHAR(34)&amp;E953&amp;CHAR(34)&amp;" position = { x = "&amp;M953&amp;" y = "&amp;L953&amp;" }"&amp;S953&amp;T953&amp;" }"),""),"")</f>
        <v>14633</v>
      </c>
    </row>
    <row r="954" ht="15" customHeight="1">
      <c r="A954" s="6">
        <v>2102</v>
      </c>
      <c r="B954" s="7">
        <v>952</v>
      </c>
      <c r="C954" t="s" s="2">
        <v>6749</v>
      </c>
      <c r="D954" t="s" s="2">
        <v>14336</v>
      </c>
      <c r="E954" t="s" s="2">
        <v>6472</v>
      </c>
      <c r="F954" s="3">
        <v>2831.20966758</v>
      </c>
      <c r="G954" s="3">
        <v>-6350.915709</v>
      </c>
      <c r="H954" s="3">
        <f>PRODUCT(F954,0.028)</f>
        <v>79.273870692240</v>
      </c>
      <c r="I954" s="3">
        <f>PRODUCT(G954,0.028)</f>
        <v>-177.825639852</v>
      </c>
      <c r="J954" s="3">
        <f>ROUND(H954,0)</f>
        <v>79</v>
      </c>
      <c r="K954" s="3">
        <f>ROUND(I954,0)</f>
        <v>-178</v>
      </c>
      <c r="L954" s="3">
        <f>PRODUCT(J954,-1)</f>
        <v>-79</v>
      </c>
      <c r="M954" s="3">
        <f>PRODUCT(K954,-1)</f>
        <v>178</v>
      </c>
      <c r="N954" t="s" s="2">
        <f>LOWER(E954)</f>
        <v>14634</v>
      </c>
      <c r="O954" t="s" s="2">
        <f>SUBSTITUTE(N954," ","_")</f>
        <v>14634</v>
      </c>
      <c r="P954" t="s" s="2">
        <f>CONCATENATE(" initializer = "&amp;O954,"_system_initializer")</f>
        <v>14635</v>
      </c>
      <c r="Q954" s="3">
        <v>2102</v>
      </c>
      <c r="R954" t="s" s="2">
        <f>IF(Q954="","",CONCATENATE(" initializer = "&amp;Q954))</f>
        <v>14636</v>
      </c>
      <c r="S954" s="11"/>
      <c r="T954" s="12"/>
      <c r="U954" s="13"/>
      <c r="V954" t="s" s="2">
        <f>IF(C954="Y",IF(AND(M954&lt;501,M954&gt;-501,L954&lt;501,L954&gt;-501),CONCATENATE("system = { id = "&amp;CHAR(34)&amp;A954&amp;CHAR(34)&amp;" name = "&amp;CHAR(34)&amp;E954&amp;CHAR(34)&amp;" position = { x = "&amp;M954&amp;" y = "&amp;L954&amp;" }"&amp;S954&amp;T954&amp;" }"),""),"")</f>
        <v>14637</v>
      </c>
    </row>
    <row r="955" ht="15" customHeight="1">
      <c r="A955" s="6">
        <v>2103</v>
      </c>
      <c r="B955" s="7">
        <v>953</v>
      </c>
      <c r="C955" t="s" s="2">
        <v>6749</v>
      </c>
      <c r="D955" t="s" s="2">
        <v>14336</v>
      </c>
      <c r="E955" t="s" s="2">
        <v>6486</v>
      </c>
      <c r="F955" s="3">
        <v>1805.62413678</v>
      </c>
      <c r="G955" s="3">
        <v>-9151.246188630001</v>
      </c>
      <c r="H955" s="3">
        <f>PRODUCT(F955,0.028)</f>
        <v>50.557475829840</v>
      </c>
      <c r="I955" s="3">
        <f>PRODUCT(G955,0.028)</f>
        <v>-256.234893281640</v>
      </c>
      <c r="J955" s="3">
        <f>ROUND(H955,0)</f>
        <v>51</v>
      </c>
      <c r="K955" s="3">
        <f>ROUND(I955,0)</f>
        <v>-256</v>
      </c>
      <c r="L955" s="3">
        <f>PRODUCT(J955,-1)</f>
        <v>-51</v>
      </c>
      <c r="M955" s="3">
        <f>PRODUCT(K955,-1)</f>
        <v>256</v>
      </c>
      <c r="N955" t="s" s="2">
        <f>LOWER(E955)</f>
        <v>14638</v>
      </c>
      <c r="O955" t="s" s="2">
        <f>SUBSTITUTE(N955," ","_")</f>
        <v>14638</v>
      </c>
      <c r="P955" t="s" s="2">
        <f>CONCATENATE(" initializer = "&amp;O955,"_system_initializer")</f>
        <v>14639</v>
      </c>
      <c r="Q955" s="3">
        <v>2103</v>
      </c>
      <c r="R955" t="s" s="2">
        <f>IF(Q955="","",CONCATENATE(" initializer = "&amp;Q955))</f>
        <v>14640</v>
      </c>
      <c r="S955" s="11"/>
      <c r="T955" s="12"/>
      <c r="U955" s="13"/>
      <c r="V955" t="s" s="2">
        <f>IF(C955="Y",IF(AND(M955&lt;501,M955&gt;-501,L955&lt;501,L955&gt;-501),CONCATENATE("system = { id = "&amp;CHAR(34)&amp;A955&amp;CHAR(34)&amp;" name = "&amp;CHAR(34)&amp;E955&amp;CHAR(34)&amp;" position = { x = "&amp;M955&amp;" y = "&amp;L955&amp;" }"&amp;S955&amp;T955&amp;" }"),""),"")</f>
        <v>14641</v>
      </c>
    </row>
    <row r="956" ht="15" customHeight="1">
      <c r="A956" s="6">
        <v>2104</v>
      </c>
      <c r="B956" s="7">
        <v>954</v>
      </c>
      <c r="C956" t="s" s="2">
        <v>6749</v>
      </c>
      <c r="D956" t="s" s="2">
        <v>14336</v>
      </c>
      <c r="E956" t="s" s="2">
        <v>6489</v>
      </c>
      <c r="F956" s="3">
        <v>1736.83233252</v>
      </c>
      <c r="G956" s="3">
        <v>-9302.588157980001</v>
      </c>
      <c r="H956" s="3">
        <f>PRODUCT(F956,0.028)</f>
        <v>48.631305310560</v>
      </c>
      <c r="I956" s="3">
        <f>PRODUCT(G956,0.028)</f>
        <v>-260.472468423440</v>
      </c>
      <c r="J956" s="3">
        <f>ROUND(H956,0)</f>
        <v>49</v>
      </c>
      <c r="K956" s="3">
        <f>ROUND(I956,0)</f>
        <v>-260</v>
      </c>
      <c r="L956" s="3">
        <f>PRODUCT(J956,-1)</f>
        <v>-49</v>
      </c>
      <c r="M956" s="3">
        <f>PRODUCT(K956,-1)</f>
        <v>260</v>
      </c>
      <c r="N956" t="s" s="2">
        <f>LOWER(E956)</f>
        <v>14642</v>
      </c>
      <c r="O956" t="s" s="2">
        <f>SUBSTITUTE(N956," ","_")</f>
        <v>14642</v>
      </c>
      <c r="P956" t="s" s="2">
        <f>CONCATENATE(" initializer = "&amp;O956,"_system_initializer")</f>
        <v>14643</v>
      </c>
      <c r="Q956" s="3">
        <v>2104</v>
      </c>
      <c r="R956" t="s" s="2">
        <f>IF(Q956="","",CONCATENATE(" initializer = "&amp;Q956))</f>
        <v>14644</v>
      </c>
      <c r="S956" s="11"/>
      <c r="T956" s="12"/>
      <c r="U956" s="13"/>
      <c r="V956" t="s" s="2">
        <f>IF(C956="Y",IF(AND(M956&lt;501,M956&gt;-501,L956&lt;501,L956&gt;-501),CONCATENATE("system = { id = "&amp;CHAR(34)&amp;A956&amp;CHAR(34)&amp;" name = "&amp;CHAR(34)&amp;E956&amp;CHAR(34)&amp;" position = { x = "&amp;M956&amp;" y = "&amp;L956&amp;" }"&amp;S956&amp;T956&amp;" }"),""),"")</f>
        <v>14645</v>
      </c>
    </row>
    <row r="957" ht="15" customHeight="1">
      <c r="A957" s="6">
        <v>2105</v>
      </c>
      <c r="B957" s="7">
        <v>955</v>
      </c>
      <c r="C957" t="s" s="2">
        <v>6749</v>
      </c>
      <c r="D957" t="s" s="2">
        <v>14336</v>
      </c>
      <c r="E957" t="s" s="2">
        <v>6492</v>
      </c>
      <c r="F957" s="3">
        <v>1663.80718647</v>
      </c>
      <c r="G957" s="3">
        <v>-9272.95476538</v>
      </c>
      <c r="H957" s="3">
        <f>PRODUCT(F957,0.028)</f>
        <v>46.586601221160</v>
      </c>
      <c r="I957" s="3">
        <f>PRODUCT(G957,0.028)</f>
        <v>-259.642733430640</v>
      </c>
      <c r="J957" s="3">
        <f>ROUND(H957,0)</f>
        <v>47</v>
      </c>
      <c r="K957" s="3">
        <f>ROUND(I957,0)</f>
        <v>-260</v>
      </c>
      <c r="L957" s="3">
        <f>PRODUCT(J957,-1)</f>
        <v>-47</v>
      </c>
      <c r="M957" s="3">
        <f>PRODUCT(K957,-1)</f>
        <v>260</v>
      </c>
      <c r="N957" t="s" s="2">
        <f>LOWER(E957)</f>
        <v>14646</v>
      </c>
      <c r="O957" t="s" s="2">
        <f>SUBSTITUTE(N957," ","_")</f>
        <v>14646</v>
      </c>
      <c r="P957" t="s" s="2">
        <f>CONCATENATE(" initializer = "&amp;O957,"_system_initializer")</f>
        <v>14647</v>
      </c>
      <c r="Q957" s="3">
        <v>2105</v>
      </c>
      <c r="R957" t="s" s="2">
        <f>IF(Q957="","",CONCATENATE(" initializer = "&amp;Q957))</f>
        <v>14648</v>
      </c>
      <c r="S957" s="11"/>
      <c r="T957" s="12"/>
      <c r="U957" s="13"/>
      <c r="V957" t="s" s="2">
        <f>IF(C957="Y",IF(AND(M957&lt;501,M957&gt;-501,L957&lt;501,L957&gt;-501),CONCATENATE("system = { id = "&amp;CHAR(34)&amp;A957&amp;CHAR(34)&amp;" name = "&amp;CHAR(34)&amp;E957&amp;CHAR(34)&amp;" position = { x = "&amp;M957&amp;" y = "&amp;L957&amp;" }"&amp;S957&amp;T957&amp;" }"),""),"")</f>
        <v>14649</v>
      </c>
    </row>
    <row r="958" ht="15" customHeight="1">
      <c r="A958" s="6">
        <v>2106</v>
      </c>
      <c r="B958" s="7">
        <v>956</v>
      </c>
      <c r="C958" t="s" s="2">
        <v>6749</v>
      </c>
      <c r="D958" t="s" s="2">
        <v>14336</v>
      </c>
      <c r="E958" t="s" s="2">
        <v>6495</v>
      </c>
      <c r="F958" s="3">
        <v>1601.54178417</v>
      </c>
      <c r="G958" s="3">
        <v>-9446.25719532</v>
      </c>
      <c r="H958" s="3">
        <f>PRODUCT(F958,0.028)</f>
        <v>44.843169956760</v>
      </c>
      <c r="I958" s="3">
        <f>PRODUCT(G958,0.028)</f>
        <v>-264.495201468960</v>
      </c>
      <c r="J958" s="3">
        <f>ROUND(H958,0)</f>
        <v>45</v>
      </c>
      <c r="K958" s="3">
        <f>ROUND(I958,0)</f>
        <v>-264</v>
      </c>
      <c r="L958" s="3">
        <f>PRODUCT(J958,-1)</f>
        <v>-45</v>
      </c>
      <c r="M958" s="3">
        <f>PRODUCT(K958,-1)</f>
        <v>264</v>
      </c>
      <c r="N958" t="s" s="2">
        <f>LOWER(E958)</f>
        <v>14650</v>
      </c>
      <c r="O958" t="s" s="2">
        <f>SUBSTITUTE(N958," ","_")</f>
        <v>14650</v>
      </c>
      <c r="P958" t="s" s="2">
        <f>CONCATENATE(" initializer = "&amp;O958,"_system_initializer")</f>
        <v>14651</v>
      </c>
      <c r="Q958" s="3">
        <v>2106</v>
      </c>
      <c r="R958" t="s" s="2">
        <f>IF(Q958="","",CONCATENATE(" initializer = "&amp;Q958))</f>
        <v>14652</v>
      </c>
      <c r="S958" s="11"/>
      <c r="T958" s="12"/>
      <c r="U958" s="13"/>
      <c r="V958" t="s" s="2">
        <f>IF(C958="Y",IF(AND(M958&lt;501,M958&gt;-501,L958&lt;501,L958&gt;-501),CONCATENATE("system = { id = "&amp;CHAR(34)&amp;A958&amp;CHAR(34)&amp;" name = "&amp;CHAR(34)&amp;E958&amp;CHAR(34)&amp;" position = { x = "&amp;M958&amp;" y = "&amp;L958&amp;" }"&amp;S958&amp;T958&amp;" }"),""),"")</f>
        <v>14653</v>
      </c>
    </row>
    <row r="959" ht="15" customHeight="1">
      <c r="A959" s="6">
        <v>2107</v>
      </c>
      <c r="B959" s="7">
        <v>957</v>
      </c>
      <c r="C959" t="s" s="2">
        <v>6749</v>
      </c>
      <c r="D959" t="s" s="2">
        <v>14336</v>
      </c>
      <c r="E959" t="s" s="2">
        <v>6498</v>
      </c>
      <c r="F959" s="3">
        <v>1836.49225407</v>
      </c>
      <c r="G959" s="3">
        <v>-9762.17032714</v>
      </c>
      <c r="H959" s="3">
        <f>PRODUCT(F959,0.028)</f>
        <v>51.421783113960</v>
      </c>
      <c r="I959" s="3">
        <f>PRODUCT(G959,0.028)</f>
        <v>-273.340769159920</v>
      </c>
      <c r="J959" s="3">
        <f>ROUND(H959,0)</f>
        <v>51</v>
      </c>
      <c r="K959" s="3">
        <f>ROUND(I959,0)</f>
        <v>-273</v>
      </c>
      <c r="L959" s="3">
        <f>PRODUCT(J959,-1)</f>
        <v>-51</v>
      </c>
      <c r="M959" s="3">
        <f>PRODUCT(K959,-1)</f>
        <v>273</v>
      </c>
      <c r="N959" t="s" s="2">
        <f>LOWER(E959)</f>
        <v>14654</v>
      </c>
      <c r="O959" t="s" s="2">
        <f>SUBSTITUTE(N959," ","_")</f>
        <v>14654</v>
      </c>
      <c r="P959" t="s" s="2">
        <f>CONCATENATE(" initializer = "&amp;O959,"_system_initializer")</f>
        <v>14655</v>
      </c>
      <c r="Q959" s="3">
        <v>2107</v>
      </c>
      <c r="R959" t="s" s="2">
        <f>IF(Q959="","",CONCATENATE(" initializer = "&amp;Q959))</f>
        <v>14656</v>
      </c>
      <c r="S959" s="11"/>
      <c r="T959" s="12"/>
      <c r="U959" s="13"/>
      <c r="V959" t="s" s="2">
        <f>IF(C959="Y",IF(AND(M959&lt;501,M959&gt;-501,L959&lt;501,L959&gt;-501),CONCATENATE("system = { id = "&amp;CHAR(34)&amp;A959&amp;CHAR(34)&amp;" name = "&amp;CHAR(34)&amp;E959&amp;CHAR(34)&amp;" position = { x = "&amp;M959&amp;" y = "&amp;L959&amp;" }"&amp;S959&amp;T959&amp;" }"),""),"")</f>
        <v>14657</v>
      </c>
    </row>
    <row r="960" ht="15" customHeight="1">
      <c r="A960" s="6">
        <v>2108</v>
      </c>
      <c r="B960" s="7">
        <v>958</v>
      </c>
      <c r="C960" t="s" s="2">
        <v>6749</v>
      </c>
      <c r="D960" t="s" s="2">
        <v>14336</v>
      </c>
      <c r="E960" t="s" s="2">
        <v>6501</v>
      </c>
      <c r="F960" s="3">
        <v>2034.93015094</v>
      </c>
      <c r="G960" s="3">
        <v>-9306.55691592</v>
      </c>
      <c r="H960" s="3">
        <f>PRODUCT(F960,0.028)</f>
        <v>56.978044226320</v>
      </c>
      <c r="I960" s="3">
        <f>PRODUCT(G960,0.028)</f>
        <v>-260.583593645760</v>
      </c>
      <c r="J960" s="3">
        <f>ROUND(H960,0)</f>
        <v>57</v>
      </c>
      <c r="K960" s="3">
        <f>ROUND(I960,0)</f>
        <v>-261</v>
      </c>
      <c r="L960" s="3">
        <f>PRODUCT(J960,-1)</f>
        <v>-57</v>
      </c>
      <c r="M960" s="3">
        <f>PRODUCT(K960,-1)</f>
        <v>261</v>
      </c>
      <c r="N960" t="s" s="2">
        <f>LOWER(E960)</f>
        <v>14658</v>
      </c>
      <c r="O960" t="s" s="2">
        <f>SUBSTITUTE(N960," ","_")</f>
        <v>14658</v>
      </c>
      <c r="P960" t="s" s="2">
        <f>CONCATENATE(" initializer = "&amp;O960,"_system_initializer")</f>
        <v>14659</v>
      </c>
      <c r="Q960" s="3">
        <v>2108</v>
      </c>
      <c r="R960" t="s" s="2">
        <f>IF(Q960="","",CONCATENATE(" initializer = "&amp;Q960))</f>
        <v>14660</v>
      </c>
      <c r="S960" s="11"/>
      <c r="T960" s="12"/>
      <c r="U960" s="13"/>
      <c r="V960" t="s" s="2">
        <f>IF(C960="Y",IF(AND(M960&lt;501,M960&gt;-501,L960&lt;501,L960&gt;-501),CONCATENATE("system = { id = "&amp;CHAR(34)&amp;A960&amp;CHAR(34)&amp;" name = "&amp;CHAR(34)&amp;E960&amp;CHAR(34)&amp;" position = { x = "&amp;M960&amp;" y = "&amp;L960&amp;" }"&amp;S960&amp;T960&amp;" }"),""),"")</f>
        <v>14661</v>
      </c>
    </row>
    <row r="961" ht="15" customHeight="1">
      <c r="A961" s="6">
        <v>2109</v>
      </c>
      <c r="B961" s="7">
        <v>959</v>
      </c>
      <c r="C961" t="s" s="2">
        <v>6749</v>
      </c>
      <c r="D961" t="s" s="2">
        <v>14336</v>
      </c>
      <c r="E961" t="s" s="2">
        <v>6511</v>
      </c>
      <c r="F961" s="3">
        <v>2004.59120138</v>
      </c>
      <c r="G961" s="3">
        <v>-8811.52050918</v>
      </c>
      <c r="H961" s="3">
        <f>PRODUCT(F961,0.028)</f>
        <v>56.128553638640</v>
      </c>
      <c r="I961" s="3">
        <f>PRODUCT(G961,0.028)</f>
        <v>-246.722574257040</v>
      </c>
      <c r="J961" s="3">
        <f>ROUND(H961,0)</f>
        <v>56</v>
      </c>
      <c r="K961" s="3">
        <f>ROUND(I961,0)</f>
        <v>-247</v>
      </c>
      <c r="L961" s="3">
        <f>PRODUCT(J961,-1)</f>
        <v>-56</v>
      </c>
      <c r="M961" s="3">
        <f>PRODUCT(K961,-1)</f>
        <v>247</v>
      </c>
      <c r="N961" t="s" s="2">
        <f>LOWER(E961)</f>
        <v>14662</v>
      </c>
      <c r="O961" t="s" s="2">
        <f>SUBSTITUTE(N961," ","_")</f>
        <v>14662</v>
      </c>
      <c r="P961" t="s" s="2">
        <f>CONCATENATE(" initializer = "&amp;O961,"_system_initializer")</f>
        <v>14663</v>
      </c>
      <c r="Q961" s="3">
        <v>2109</v>
      </c>
      <c r="R961" t="s" s="2">
        <f>IF(Q961="","",CONCATENATE(" initializer = "&amp;Q961))</f>
        <v>14664</v>
      </c>
      <c r="S961" s="11"/>
      <c r="T961" s="12"/>
      <c r="U961" s="13"/>
      <c r="V961" t="s" s="2">
        <f>IF(C961="Y",IF(AND(M961&lt;501,M961&gt;-501,L961&lt;501,L961&gt;-501),CONCATENATE("system = { id = "&amp;CHAR(34)&amp;A961&amp;CHAR(34)&amp;" name = "&amp;CHAR(34)&amp;E961&amp;CHAR(34)&amp;" position = { x = "&amp;M961&amp;" y = "&amp;L961&amp;" }"&amp;S961&amp;T961&amp;" }"),""),"")</f>
        <v>14665</v>
      </c>
    </row>
    <row r="962" ht="15" customHeight="1">
      <c r="A962" s="6">
        <v>2110</v>
      </c>
      <c r="B962" s="7">
        <v>960</v>
      </c>
      <c r="C962" t="s" s="2">
        <v>6749</v>
      </c>
      <c r="D962" t="s" s="2">
        <v>14336</v>
      </c>
      <c r="E962" t="s" s="2">
        <v>6517</v>
      </c>
      <c r="F962" s="3">
        <v>1734.71566162</v>
      </c>
      <c r="G962" s="3">
        <v>-8849.62058538</v>
      </c>
      <c r="H962" s="3">
        <f>PRODUCT(F962,0.028)</f>
        <v>48.572038525360</v>
      </c>
      <c r="I962" s="3">
        <f>PRODUCT(G962,0.028)</f>
        <v>-247.789376390640</v>
      </c>
      <c r="J962" s="3">
        <f>ROUND(H962,0)</f>
        <v>49</v>
      </c>
      <c r="K962" s="3">
        <f>ROUND(I962,0)</f>
        <v>-248</v>
      </c>
      <c r="L962" s="3">
        <f>PRODUCT(J962,-1)</f>
        <v>-49</v>
      </c>
      <c r="M962" s="3">
        <f>PRODUCT(K962,-1)</f>
        <v>248</v>
      </c>
      <c r="N962" t="s" s="2">
        <f>LOWER(E962)</f>
        <v>14666</v>
      </c>
      <c r="O962" t="s" s="2">
        <f>SUBSTITUTE(N962," ","_")</f>
        <v>14666</v>
      </c>
      <c r="P962" t="s" s="2">
        <f>CONCATENATE(" initializer = "&amp;O962,"_system_initializer")</f>
        <v>14667</v>
      </c>
      <c r="Q962" s="3">
        <v>2110</v>
      </c>
      <c r="R962" t="s" s="2">
        <f>IF(Q962="","",CONCATENATE(" initializer = "&amp;Q962))</f>
        <v>14668</v>
      </c>
      <c r="S962" s="11"/>
      <c r="T962" s="12"/>
      <c r="U962" s="13"/>
      <c r="V962" t="s" s="2">
        <f>IF(C962="Y",IF(AND(M962&lt;501,M962&gt;-501,L962&lt;501,L962&gt;-501),CONCATENATE("system = { id = "&amp;CHAR(34)&amp;A962&amp;CHAR(34)&amp;" name = "&amp;CHAR(34)&amp;E962&amp;CHAR(34)&amp;" position = { x = "&amp;M962&amp;" y = "&amp;L962&amp;" }"&amp;S962&amp;T962&amp;" }"),""),"")</f>
        <v>14669</v>
      </c>
    </row>
    <row r="963" ht="15" customHeight="1">
      <c r="A963" s="6">
        <v>2111</v>
      </c>
      <c r="B963" s="7">
        <v>961</v>
      </c>
      <c r="C963" t="s" s="2">
        <v>6749</v>
      </c>
      <c r="D963" t="s" s="2">
        <v>14336</v>
      </c>
      <c r="E963" t="s" s="2">
        <v>14670</v>
      </c>
      <c r="F963" s="3">
        <v>2615.53297881</v>
      </c>
      <c r="G963" s="3">
        <v>-8868.93520734</v>
      </c>
      <c r="H963" s="3">
        <f>PRODUCT(F963,0.028)</f>
        <v>73.234923406680</v>
      </c>
      <c r="I963" s="3">
        <f>PRODUCT(G963,0.028)</f>
        <v>-248.330185805520</v>
      </c>
      <c r="J963" s="3">
        <f>ROUND(H963,0)</f>
        <v>73</v>
      </c>
      <c r="K963" s="3">
        <f>ROUND(I963,0)</f>
        <v>-248</v>
      </c>
      <c r="L963" s="3">
        <f>PRODUCT(J963,-1)</f>
        <v>-73</v>
      </c>
      <c r="M963" s="3">
        <f>PRODUCT(K963,-1)</f>
        <v>248</v>
      </c>
      <c r="N963" t="s" s="2">
        <f>LOWER(E963)</f>
        <v>14671</v>
      </c>
      <c r="O963" t="s" s="2">
        <f>SUBSTITUTE(N963," ","_")</f>
        <v>14671</v>
      </c>
      <c r="P963" t="s" s="2">
        <f>CONCATENATE(" initializer = "&amp;O963,"_system_initializer")</f>
        <v>14672</v>
      </c>
      <c r="Q963" s="3">
        <v>2111</v>
      </c>
      <c r="R963" t="s" s="2">
        <f>IF(Q963="","",CONCATENATE(" initializer = "&amp;Q963))</f>
        <v>14673</v>
      </c>
      <c r="S963" s="11"/>
      <c r="T963" s="12"/>
      <c r="U963" s="13"/>
      <c r="V963" t="s" s="2">
        <f>IF(C963="Y",IF(AND(M963&lt;501,M963&gt;-501,L963&lt;501,L963&gt;-501),CONCATENATE("system = { id = "&amp;CHAR(34)&amp;A963&amp;CHAR(34)&amp;" name = "&amp;CHAR(34)&amp;E963&amp;CHAR(34)&amp;" position = { x = "&amp;M963&amp;" y = "&amp;L963&amp;" }"&amp;S963&amp;T963&amp;" }"),""),"")</f>
        <v>14674</v>
      </c>
    </row>
    <row r="964" ht="15" customHeight="1">
      <c r="A964" s="6">
        <v>2112</v>
      </c>
      <c r="B964" s="7">
        <v>962</v>
      </c>
      <c r="C964" t="s" s="2">
        <v>6749</v>
      </c>
      <c r="D964" t="s" s="2">
        <v>14336</v>
      </c>
      <c r="E964" t="s" s="2">
        <v>6539</v>
      </c>
      <c r="F964" s="3">
        <v>2436.14512004</v>
      </c>
      <c r="G964" s="3">
        <v>-8399.034267540001</v>
      </c>
      <c r="H964" s="3">
        <f>PRODUCT(F964,0.028)</f>
        <v>68.212063361120</v>
      </c>
      <c r="I964" s="3">
        <f>PRODUCT(G964,0.028)</f>
        <v>-235.172959491120</v>
      </c>
      <c r="J964" s="3">
        <f>ROUND(H964,0)</f>
        <v>68</v>
      </c>
      <c r="K964" s="3">
        <f>ROUND(I964,0)</f>
        <v>-235</v>
      </c>
      <c r="L964" s="3">
        <f>PRODUCT(J964,-1)</f>
        <v>-68</v>
      </c>
      <c r="M964" s="3">
        <f>PRODUCT(K964,-1)</f>
        <v>235</v>
      </c>
      <c r="N964" t="s" s="2">
        <f>LOWER(E964)</f>
        <v>14675</v>
      </c>
      <c r="O964" t="s" s="2">
        <f>SUBSTITUTE(N964," ","_")</f>
        <v>14675</v>
      </c>
      <c r="P964" t="s" s="2">
        <f>CONCATENATE(" initializer = "&amp;O964,"_system_initializer")</f>
        <v>14676</v>
      </c>
      <c r="Q964" s="3">
        <v>2112</v>
      </c>
      <c r="R964" t="s" s="2">
        <f>IF(Q964="","",CONCATENATE(" initializer = "&amp;Q964))</f>
        <v>14677</v>
      </c>
      <c r="S964" s="11"/>
      <c r="T964" s="12"/>
      <c r="U964" s="13"/>
      <c r="V964" t="s" s="2">
        <f>IF(C964="Y",IF(AND(M964&lt;501,M964&gt;-501,L964&lt;501,L964&gt;-501),CONCATENATE("system = { id = "&amp;CHAR(34)&amp;A964&amp;CHAR(34)&amp;" name = "&amp;CHAR(34)&amp;E964&amp;CHAR(34)&amp;" position = { x = "&amp;M964&amp;" y = "&amp;L964&amp;" }"&amp;S964&amp;T964&amp;" }"),""),"")</f>
        <v>14678</v>
      </c>
    </row>
    <row r="965" ht="15" customHeight="1">
      <c r="A965" s="6">
        <v>2113</v>
      </c>
      <c r="B965" s="7">
        <v>963</v>
      </c>
      <c r="C965" t="s" s="2">
        <v>6749</v>
      </c>
      <c r="D965" t="s" s="2">
        <v>14336</v>
      </c>
      <c r="E965" t="s" s="2">
        <v>14679</v>
      </c>
      <c r="F965" s="3">
        <v>1005.5401755</v>
      </c>
      <c r="G965" s="3">
        <v>-8701.552841320001</v>
      </c>
      <c r="H965" s="3">
        <f>PRODUCT(F965,0.028)</f>
        <v>28.155124914</v>
      </c>
      <c r="I965" s="3">
        <f>PRODUCT(G965,0.028)</f>
        <v>-243.643479556960</v>
      </c>
      <c r="J965" s="3">
        <f>ROUND(H965,0)</f>
        <v>28</v>
      </c>
      <c r="K965" s="3">
        <f>ROUND(I965,0)</f>
        <v>-244</v>
      </c>
      <c r="L965" s="3">
        <f>PRODUCT(J965,-1)</f>
        <v>-28</v>
      </c>
      <c r="M965" s="3">
        <f>PRODUCT(K965,-1)</f>
        <v>244</v>
      </c>
      <c r="N965" t="s" s="2">
        <f>LOWER(E965)</f>
        <v>14680</v>
      </c>
      <c r="O965" t="s" s="2">
        <f>SUBSTITUTE(N965," ","_")</f>
        <v>14680</v>
      </c>
      <c r="P965" t="s" s="2">
        <f>CONCATENATE(" initializer = "&amp;O965,"_system_initializer")</f>
        <v>14681</v>
      </c>
      <c r="Q965" s="3">
        <v>2113</v>
      </c>
      <c r="R965" t="s" s="2">
        <f>IF(Q965="","",CONCATENATE(" initializer = "&amp;Q965))</f>
        <v>14682</v>
      </c>
      <c r="S965" s="14"/>
      <c r="T965" s="15"/>
      <c r="U965" s="16"/>
      <c r="V965" t="s" s="2">
        <f>IF(C965="Y",IF(AND(M965&lt;501,M965&gt;-501,L965&lt;501,L965&gt;-501),CONCATENATE("system = { id = "&amp;CHAR(34)&amp;A965&amp;CHAR(34)&amp;" name = "&amp;CHAR(34)&amp;E965&amp;CHAR(34)&amp;" position = { x = "&amp;M965&amp;" y = "&amp;L965&amp;" }"&amp;S965&amp;T965&amp;" }"),""),"")</f>
        <v>14683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14684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14685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14686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14687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14688</v>
      </c>
    </row>
    <row r="8" ht="15" customHeight="1">
      <c r="A8" s="3">
        <v>6</v>
      </c>
      <c r="B8" t="s" s="2">
        <v>6749</v>
      </c>
      <c r="C8" t="s" s="2">
        <v>63</v>
      </c>
      <c r="D8" t="s" s="2">
        <v>14689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14690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14691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14692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14693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14694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