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<sst xmlns="http://schemas.openxmlformats.org/spreadsheetml/2006/main" uniqueCount="14914">
  <si>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</si>
  <si>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</si>
  <si>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</si>
  <si>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</si>
  <si>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</si>
  <si>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</si>
  <si>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</si>
  <si>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</si>
  <si>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</si>
  <si>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</si>
  <si>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</si>
  <si>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</si>
  <si>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</si>
  <si>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</si>
  <si>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</si>
  <si>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</si>
  <si>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</si>
  <si>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</si>
  <si>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</si>
  <si>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</si>
  <si>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</si>
  <si>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</si>
  <si>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</si>
  <si>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</si>
  <si>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</si>
  <si>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</si>
  <si>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</si>
  <si>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</si>
  <si>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</si>
  <si>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</si>
  <si>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</si>
  <si>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</si>
  <si>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</si>
  <si>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</si>
  <si>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</si>
  <si>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</si>
  <si>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</si>
  <si>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</si>
  <si>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</si>
  <si>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</si>
  <si>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</si>
  <si>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</si>
  <si>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</si>
  <si>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</si>
  <si>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</si>
  <si>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</si>
  <si>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</si>
  <si>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</si>
  <si>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</si>
  <si>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</si>
  <si>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</si>
  <si>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</si>
  <si>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</si>
  <si>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</si>
  <si>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</si>
  <si>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</si>
  <si>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</si>
  <si>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</si>
  <si>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</si>
  <si>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</si>
  <si>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</si>
  <si>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</si>
  <si>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</si>
  <si>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</si>
  <si>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</si>
  <si>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</si>
  <si>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</si>
  <si>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</si>
  <si>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</si>
  <si>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</si>
  <si>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</si>
  <si>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</si>
  <si>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</si>
  <si>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</si>
  <si>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</si>
  <si>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</si>
  <si>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</si>
  <si>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</si>
  <si>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</si>
  <si>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</si>
  <si>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</si>
  <si>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</si>
  <si>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</si>
  <si>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</si>
  <si>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</si>
  <si>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</si>
  <si>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</si>
  <si>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</si>
  <si>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</si>
  <si>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</si>
  <si>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</si>
  <si>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</si>
  <si>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</si>
  <si>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</si>
  <si>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</si>
  <si>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</si>
  <si>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</si>
  <si>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</si>
  <si>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</si>
  <si>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</si>
  <si>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</si>
  <si>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</si>
  <si>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</si>
  <si>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</si>
  <si>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</si>
  <si>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</si>
  <si>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</si>
  <si>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</si>
  <si>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</si>
  <si>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</si>
  <si>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</si>
  <si>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</si>
  <si>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</si>
  <si>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</si>
  <si>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</si>
  <si>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</si>
  <si>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</si>
  <si>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</si>
  <si>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</si>
  <si>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</si>
  <si>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</si>
  <si>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</si>
  <si>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</si>
  <si>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</si>
  <si>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</si>
  <si>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</si>
  <si>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</si>
  <si>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</si>
  <si>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</si>
  <si>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</si>
  <si>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</si>
  <si>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</si>
  <si>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</si>
  <si>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</si>
  <si>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</si>
  <si>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</si>
  <si>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</si>
  <si>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</si>
  <si>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</si>
  <si>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</si>
  <si>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</si>
  <si>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</si>
  <si>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</si>
  <si>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</si>
  <si>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</si>
  <si>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</si>
  <si>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</si>
  <si>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</si>
  <si>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</si>
  <si>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</si>
  <si>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</si>
  <si>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</si>
  <si>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</si>
  <si>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</si>
  <si>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</si>
  <si>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</si>
  <si>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</si>
  <si>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</si>
  <si>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</si>
  <si>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</si>
  <si>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</si>
  <si>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</si>
  <si>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</si>
  <si>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</si>
  <si>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</si>
  <si>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</si>
  <si>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</si>
  <si>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</si>
  <si>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</si>
  <si>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</si>
  <si>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</si>
  <si>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</si>
  <si>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</si>
  <si>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</si>
  <si>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</si>
  <si>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</si>
  <si>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</si>
  <si>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</si>
  <si>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</si>
  <si>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</si>
  <si>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</si>
  <si>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</si>
  <si>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</si>
  <si>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</si>
  <si>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</si>
  <si>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</si>
  <si>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</si>
  <si>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</si>
  <si>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</si>
  <si>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</si>
  <si>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</si>
  <si>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</si>
  <si>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</si>
  <si>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</si>
  <si>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</si>
  <si>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</si>
  <si>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</si>
  <si>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</si>
  <si>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</si>
  <si>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</si>
  <si>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</si>
  <si>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</si>
  <si>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</si>
  <si>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</si>
  <si>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</si>
  <si>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</si>
  <si>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</si>
  <si>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</si>
  <si>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</si>
  <si>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</si>
  <si>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</si>
  <si>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</si>
  <si>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</si>
  <si>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</si>
  <si>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</si>
  <si>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</si>
  <si>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</si>
  <si>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</si>
  <si>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</si>
  <si>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</si>
  <si>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</si>
  <si>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</si>
  <si>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</si>
  <si>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</si>
  <si>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</si>
  <si>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</si>
  <si>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</si>
  <si>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</si>
  <si>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</si>
  <si>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</si>
  <si>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</si>
  <si>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</si>
  <si>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</si>
  <si>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</si>
  <si>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</si>
  <si>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</si>
  <si>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</si>
  <si>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</si>
  <si>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</si>
  <si>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</si>
  <si>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</si>
  <si>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</si>
  <si>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</si>
  <si>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</si>
  <si>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</si>
  <si>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</si>
  <si>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</si>
  <si>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</si>
  <si>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</si>
  <si>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</si>
  <si>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</si>
  <si>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</si>
  <si>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</si>
  <si>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</si>
  <si>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</si>
  <si>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</si>
  <si>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</si>
  <si>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</si>
  <si>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</si>
  <si>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</si>
  <si>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</si>
  <si>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</si>
  <si>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</si>
  <si>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</si>
  <si>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</si>
  <si>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</si>
  <si>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</si>
  <si>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</si>
  <si>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</si>
  <si>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</si>
  <si>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</si>
  <si>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</si>
  <si>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</si>
  <si>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</si>
  <si>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</si>
  <si>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</si>
  <si>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</si>
  <si>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</si>
  <si>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</si>
  <si>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</si>
  <si>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</si>
  <si>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</si>
  <si>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</si>
  <si>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</si>
  <si>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</si>
  <si>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</si>
  <si>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</si>
  <si>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</si>
  <si>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</si>
  <si>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</si>
  <si>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</si>
  <si>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</si>
  <si>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</si>
  <si>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</si>
  <si>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</si>
  <si>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</si>
  <si>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</si>
  <si>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</si>
  <si>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</si>
  <si>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</si>
  <si>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</si>
  <si>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</si>
  <si>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</si>
  <si>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</si>
  <si>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</si>
  <si>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</si>
  <si>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</si>
  <si>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</si>
  <si>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</si>
  <si>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</si>
  <si>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</si>
  <si>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</si>
  <si>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</si>
  <si>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</si>
  <si>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</si>
  <si>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</si>
  <si>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</si>
  <si>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</si>
  <si>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</si>
  <si>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</si>
  <si>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</si>
  <si>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</si>
  <si>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</si>
  <si>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</si>
  <si>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</si>
  <si>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</si>
  <si>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</si>
  <si>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</si>
  <si>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</si>
  <si>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</si>
  <si>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</si>
  <si>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</si>
  <si>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</si>
  <si>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</si>
  <si>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</si>
  <si>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</si>
  <si>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</si>
  <si>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</si>
  <si>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</si>
  <si>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</si>
  <si>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</si>
  <si>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</si>
  <si>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</si>
  <si>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</si>
  <si>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</si>
  <si>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</si>
  <si>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</si>
  <si>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</si>
  <si>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</si>
  <si>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</si>
  <si>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</si>
  <si>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</si>
  <si>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</si>
  <si>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</si>
  <si>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</si>
  <si>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</si>
  <si>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</si>
  <si>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</si>
  <si>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</si>
  <si>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</si>
  <si>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</si>
  <si>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</si>
  <si>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</si>
  <si>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</si>
  <si>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</si>
  <si>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</si>
  <si>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</si>
  <si>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</si>
  <si>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</si>
  <si>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</si>
  <si>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</si>
  <si>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</si>
  <si>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</si>
  <si>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</si>
  <si>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</si>
  <si>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</si>
  <si>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</si>
  <si>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</si>
  <si>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</si>
  <si>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</si>
  <si>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</si>
  <si>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</si>
  <si>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</si>
  <si>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</si>
  <si>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</si>
  <si>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</si>
  <si>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</si>
  <si>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</si>
  <si>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</si>
  <si>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</si>
  <si>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</si>
  <si>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</si>
  <si>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</si>
  <si>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</si>
  <si>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</si>
  <si>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</si>
  <si>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</si>
  <si>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</si>
  <si>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</si>
  <si>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</si>
  <si>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</si>
  <si>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</si>
  <si>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</si>
  <si>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</si>
  <si>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</si>
  <si>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</si>
  <si>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</si>
  <si>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</si>
  <si>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</si>
  <si>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</si>
  <si>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</si>
  <si>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</si>
  <si>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</si>
  <si>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</si>
  <si>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</si>
  <si>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</si>
  <si>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</si>
  <si>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</si>
  <si>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</si>
  <si>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</si>
  <si>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</si>
  <si>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</si>
  <si>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</si>
  <si>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</si>
  <si>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</si>
  <si>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</si>
  <si>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</si>
  <si>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</si>
  <si>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</si>
  <si>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</si>
  <si>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</si>
  <si>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</si>
  <si>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</si>
  <si>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</si>
  <si>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</si>
  <si>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</si>
  <si>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</si>
  <si>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</si>
  <si>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</si>
  <si>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</si>
  <si>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</si>
  <si>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</si>
  <si>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</si>
  <si>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</si>
  <si>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</si>
  <si>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</si>
  <si>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</si>
  <si>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</si>
  <si>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</si>
  <si>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</si>
  <si>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</si>
  <si>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</si>
  <si>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</si>
  <si>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</si>
  <si>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</si>
  <si>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</si>
  <si>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</si>
  <si>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</si>
  <si>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</si>
  <si>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</si>
  <si>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</si>
  <si>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</si>
  <si>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</si>
  <si>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</si>
  <si>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</si>
  <si>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</si>
  <si>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</si>
  <si>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</si>
  <si>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</si>
  <si>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</si>
  <si>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</si>
  <si>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</si>
  <si>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</si>
  <si>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</si>
  <si>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</si>
  <si>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</si>
  <si>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</si>
  <si>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</si>
  <si>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</si>
  <si>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</si>
  <si>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</si>
  <si>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</si>
  <si>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</si>
  <si>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</si>
  <si>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</si>
  <si>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</si>
  <si>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</si>
  <si>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</si>
  <si>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</si>
  <si>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</si>
  <si>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</si>
  <si>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</si>
  <si>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</si>
  <si>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</si>
  <si>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</si>
  <si>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</si>
  <si>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</si>
  <si>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</si>
  <si>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</si>
  <si>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</si>
  <si>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</si>
  <si>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</si>
  <si>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</si>
  <si>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</si>
  <si>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</si>
  <si>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</si>
  <si>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</si>
  <si>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</si>
  <si>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</si>
  <si>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</si>
  <si>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</si>
  <si>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</si>
  <si>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</si>
  <si>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</si>
  <si>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</si>
  <si>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</si>
  <si>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</si>
  <si>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</si>
  <si>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</si>
  <si>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</si>
  <si>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</si>
  <si>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</si>
  <si>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</si>
  <si>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</si>
  <si>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</si>
  <si>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</si>
  <si>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</si>
  <si>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</si>
  <si>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</si>
  <si>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</si>
  <si>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</si>
  <si>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</si>
  <si>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</si>
  <si>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</si>
  <si>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</si>
  <si>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</si>
  <si>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</si>
  <si>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</si>
  <si>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</si>
  <si>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</si>
  <si>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</si>
  <si>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</si>
  <si>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</si>
  <si>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</si>
  <si>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</si>
  <si>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</si>
  <si>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</si>
  <si>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</si>
  <si>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</si>
  <si>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</si>
  <si>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</si>
  <si>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</si>
  <si>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</si>
  <si>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</si>
  <si>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</si>
  <si>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</si>
  <si>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</si>
  <si>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</si>
  <si>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</si>
  <si>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</si>
  <si>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</si>
  <si>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</si>
  <si>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</si>
  <si>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</si>
  <si>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</si>
  <si>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</si>
  <si>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</si>
  <si>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</si>
  <si>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</si>
  <si>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</si>
  <si>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</si>
  <si>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</si>
  <si>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</si>
  <si>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</si>
  <si>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</si>
  <si>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</si>
  <si>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</si>
  <si>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</si>
  <si>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</si>
  <si>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</si>
  <si>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</si>
  <si>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</si>
  <si>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</si>
  <si>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</si>
  <si>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</si>
  <si>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</si>
  <si>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</si>
  <si>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</si>
  <si>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</si>
  <si>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</si>
  <si>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</si>
  <si>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</si>
  <si>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</si>
  <si>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</si>
  <si>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</si>
  <si>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</si>
  <si>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</si>
  <si>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</si>
  <si>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</si>
  <si>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</si>
  <si>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</si>
  <si>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</si>
  <si>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</si>
  <si>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</si>
  <si>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</si>
  <si>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</si>
  <si>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</si>
  <si>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</si>
  <si>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</si>
  <si>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</si>
  <si>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</si>
  <si>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</si>
  <si>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</si>
  <si>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</si>
  <si>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</si>
  <si>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</si>
  <si>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</si>
  <si>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</si>
  <si>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</si>
  <si>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</si>
  <si>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</si>
  <si>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</si>
  <si>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</si>
  <si>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</si>
  <si>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</si>
  <si>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</si>
  <si>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</si>
  <si>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</si>
  <si>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</si>
  <si>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</si>
  <si>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</si>
  <si>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</si>
  <si>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</si>
  <si>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</si>
  <si>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</si>
  <si>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</si>
  <si>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</si>
  <si>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</si>
  <si>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</si>
  <si>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</si>
  <si>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</si>
  <si>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</si>
  <si>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</si>
  <si>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</si>
  <si>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</si>
  <si>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</si>
  <si>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</si>
  <si>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</si>
  <si>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</si>
  <si>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</si>
  <si>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</si>
  <si>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</si>
  <si>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</si>
  <si>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</si>
  <si>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</si>
  <si>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</si>
  <si>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</si>
  <si>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</si>
  <si>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</si>
  <si>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</si>
  <si>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</si>
  <si>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</si>
  <si>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</si>
  <si>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</si>
  <si>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</si>
  <si>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</si>
  <si>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</si>
  <si>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</si>
  <si>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</si>
  <si>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</si>
  <si>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</si>
  <si>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</si>
  <si>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</si>
  <si>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</si>
  <si>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</si>
  <si>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</si>
  <si>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</si>
  <si>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</si>
  <si>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</si>
  <si>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</si>
  <si>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</si>
  <si>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</si>
  <si>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</si>
  <si>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</si>
  <si>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</si>
  <si>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</si>
  <si>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</si>
  <si>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</si>
  <si>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</si>
  <si>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</si>
  <si>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</si>
  <si>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</si>
  <si>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</si>
  <si>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</si>
  <si>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</si>
  <si>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</si>
  <si>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</si>
  <si>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</si>
  <si>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</si>
  <si>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</si>
  <si>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</si>
  <si>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</si>
  <si>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</si>
  <si>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</si>
  <si>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</si>
  <si>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</si>
  <si>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</si>
  <si>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</si>
  <si>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</si>
  <si>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</si>
  <si>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</si>
  <si>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</si>
  <si>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</si>
  <si>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</si>
  <si>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</si>
  <si>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</si>
  <si>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</si>
  <si>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</si>
  <si>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</si>
  <si>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</si>
  <si>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</si>
  <si>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</si>
  <si>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</si>
  <si>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</si>
  <si>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</si>
  <si>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</si>
  <si>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</si>
  <si>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</si>
  <si>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</si>
  <si>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</si>
  <si>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</si>
  <si>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</si>
  <si>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</si>
  <si>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</si>
  <si>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</si>
  <si>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</si>
  <si>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</si>
  <si>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</si>
  <si>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</si>
  <si>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</si>
  <si>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</si>
  <si>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</si>
  <si>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</si>
  <si>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</si>
  <si>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</si>
  <si>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</si>
  <si>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</si>
  <si>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</si>
  <si>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</si>
  <si>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</si>
  <si>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</si>
  <si>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</si>
  <si>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</si>
  <si>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</si>
  <si>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</si>
  <si>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</si>
  <si>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</si>
  <si>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</si>
  <si>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</si>
  <si>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</si>
  <si>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</si>
  <si>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</si>
  <si>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</si>
  <si>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</si>
  <si>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</si>
  <si>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</si>
  <si>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</si>
  <si>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</si>
  <si>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</si>
  <si>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</si>
  <si>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</si>
  <si>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</si>
  <si>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</si>
  <si>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</si>
  <si>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</si>
  <si>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</si>
  <si>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</si>
  <si>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</si>
  <si>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</si>
  <si>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</si>
  <si>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</si>
  <si>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</si>
  <si>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</si>
  <si>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</si>
  <si>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</si>
  <si>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</si>
  <si>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</si>
  <si>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</si>
  <si>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</si>
  <si>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</si>
  <si>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</si>
  <si>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</si>
  <si>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</si>
  <si>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</si>
  <si>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</si>
  <si>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</si>
  <si>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</si>
  <si>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</si>
  <si>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</si>
  <si>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</si>
  <si>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</si>
  <si>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</si>
  <si>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</si>
  <si>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</si>
  <si>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</si>
  <si>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</si>
  <si>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</si>
  <si>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</si>
  <si>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</si>
  <si>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</si>
  <si>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</si>
  <si>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</si>
  <si>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</si>
  <si>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</si>
  <si>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</si>
  <si>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</si>
  <si>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</si>
  <si>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</si>
  <si>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</si>
  <si>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</si>
  <si>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</si>
  <si>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</si>
  <si>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</si>
  <si>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</si>
  <si>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</si>
  <si>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</si>
  <si>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</si>
  <si>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</si>
  <si>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</si>
  <si>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</si>
  <si>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</si>
  <si>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</si>
  <si>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</si>
  <si>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</si>
  <si>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</si>
  <si>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</si>
  <si>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</si>
  <si>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</si>
  <si>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</si>
  <si>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</si>
  <si>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</si>
  <si>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</si>
  <si>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</si>
  <si>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</si>
  <si>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</si>
  <si>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</si>
  <si>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</si>
  <si>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</si>
  <si>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</si>
  <si>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</si>
  <si>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</si>
  <si>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</si>
  <si>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</si>
  <si>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</si>
  <si>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</si>
  <si>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</si>
  <si>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</si>
  <si>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</si>
  <si>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</si>
  <si>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</si>
  <si>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</si>
  <si>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</si>
  <si>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</si>
  <si>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</si>
  <si>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</si>
  <si>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</si>
  <si>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</si>
  <si>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</si>
  <si>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</si>
  <si>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</si>
  <si>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</si>
  <si>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</si>
  <si>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</si>
  <si>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</si>
  <si>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</si>
  <si>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</si>
  <si>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</si>
  <si>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</si>
  <si>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</si>
  <si>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</si>
  <si>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</si>
  <si>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</si>
  <si>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</si>
  <si>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</si>
  <si>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</si>
  <si>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</si>
  <si>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</si>
  <si>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</si>
  <si>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</si>
  <si>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</si>
  <si>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</si>
  <si>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</si>
  <si>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</si>
  <si>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</si>
  <si>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</si>
  <si>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</si>
  <si>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</si>
  <si>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</si>
  <si>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</si>
  <si>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</si>
  <si>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</si>
  <si>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</si>
  <si>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</si>
  <si>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</si>
  <si>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</si>
  <si>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</si>
  <si>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</si>
  <si>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</si>
  <si>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</si>
  <si>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</si>
  <si>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</si>
  <si>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</si>
  <si>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</si>
  <si>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</si>
  <si>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</si>
  <si>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</si>
  <si>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</si>
  <si>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</si>
  <si>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</si>
  <si>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</si>
  <si>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</si>
  <si>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</si>
  <si>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</si>
  <si>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</si>
  <si>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</si>
  <si>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</si>
  <si>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</si>
  <si>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</si>
  <si>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</si>
  <si>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</si>
  <si>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</si>
  <si>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</si>
  <si>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</si>
  <si>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</si>
  <si>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</si>
  <si>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</si>
  <si>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</si>
  <si>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</si>
  <si>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</si>
  <si>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</si>
  <si>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</si>
  <si>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</si>
  <si>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</si>
  <si>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</si>
  <si>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</si>
  <si>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</si>
  <si>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</si>
  <si>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</si>
  <si>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</si>
  <si>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</si>
  <si>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</si>
  <si>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</si>
  <si>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</si>
  <si>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</si>
  <si>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</si>
  <si>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</si>
  <si>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</si>
  <si>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</si>
  <si>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</si>
  <si>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</si>
  <si>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</si>
  <si>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</si>
  <si>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</si>
  <si>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</si>
  <si>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</si>
  <si>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</si>
  <si>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</si>
  <si>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</si>
  <si>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</si>
  <si>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</si>
  <si>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</si>
  <si>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</si>
  <si>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</si>
  <si>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</si>
  <si>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</si>
  <si>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</si>
  <si>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</si>
  <si>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</si>
  <si>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</si>
  <si>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</si>
  <si>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</si>
  <si>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</si>
  <si>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</si>
  <si>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</si>
  <si>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</si>
  <si>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</si>
  <si>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</si>
  <si>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</si>
  <si>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</si>
  <si>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</si>
  <si>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</si>
  <si>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</si>
  <si>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</si>
  <si>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</si>
  <si>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</si>
  <si>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</si>
  <si>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</si>
  <si>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</si>
  <si>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</si>
  <si>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</si>
  <si>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</si>
  <si>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</si>
  <si>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</si>
  <si>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</si>
  <si>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</si>
  <si>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</si>
  <si>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</si>
  <si>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</si>
  <si>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</si>
  <si>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</si>
  <si>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</si>
  <si>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</si>
  <si>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</si>
  <si>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</si>
  <si>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</si>
  <si>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</si>
  <si>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</si>
  <si>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</si>
  <si>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</si>
  <si>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</si>
  <si>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</si>
  <si>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</si>
  <si>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</si>
  <si>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</si>
  <si>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</si>
  <si>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</si>
  <si>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</si>
  <si>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</si>
  <si>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</si>
  <si>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</si>
  <si>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</si>
  <si>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</si>
  <si>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</si>
  <si>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</si>
  <si>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</si>
  <si>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</si>
  <si>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</si>
  <si>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</si>
  <si>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</si>
  <si>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</si>
  <si>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</si>
  <si>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</si>
  <si>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</si>
  <si>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</si>
  <si>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</si>
  <si>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</si>
  <si>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</si>
  <si>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</si>
  <si>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</si>
  <si>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</si>
  <si>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</si>
  <si>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</si>
  <si>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</si>
  <si>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</si>
  <si>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</si>
  <si>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</si>
  <si>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</si>
  <si>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</si>
  <si>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</si>
  <si>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</si>
  <si>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</si>
  <si>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</si>
  <si>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</si>
  <si>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</si>
  <si>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</si>
  <si>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</si>
  <si>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</si>
  <si>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</si>
  <si>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</si>
  <si>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</si>
  <si>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</si>
  <si>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</si>
  <si>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</si>
  <si>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</si>
  <si>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</si>
  <si>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</si>
  <si>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</si>
  <si>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</si>
  <si>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</si>
  <si>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</si>
  <si>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</si>
  <si>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</si>
  <si>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</si>
  <si>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</si>
  <si>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</si>
  <si>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</si>
  <si>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</si>
  <si>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</si>
  <si>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</si>
  <si>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</si>
  <si>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</si>
  <si>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</si>
  <si>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</si>
  <si>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</si>
  <si>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</si>
  <si>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</si>
  <si>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</si>
  <si>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</si>
  <si>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</si>
  <si>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</si>
  <si>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</si>
  <si>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</si>
  <si>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</si>
  <si>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</si>
  <si>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</si>
  <si>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</si>
  <si>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</si>
  <si>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</si>
  <si>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</si>
  <si>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</si>
  <si>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</si>
  <si>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</si>
  <si>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</si>
  <si>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</si>
  <si>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</si>
  <si>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</si>
  <si>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</si>
  <si>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</si>
  <si>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</si>
  <si>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</si>
  <si>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</si>
  <si>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</si>
  <si>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</si>
  <si>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</si>
  <si>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</si>
  <si>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</si>
  <si>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</si>
  <si>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</si>
  <si>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</si>
  <si>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</si>
  <si>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</si>
  <si>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</si>
  <si>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</si>
  <si>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</si>
  <si>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</si>
  <si>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</si>
  <si>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</si>
  <si>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</si>
  <si>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</si>
  <si>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</si>
  <si>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</si>
  <si>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</si>
  <si>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</si>
  <si>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</si>
  <si>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</si>
  <si>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</si>
  <si>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</si>
  <si>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</si>
  <si>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</si>
  <si>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</si>
  <si>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</si>
  <si>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</si>
  <si>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</si>
  <si>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</si>
  <si>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</si>
  <si>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</si>
  <si>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</si>
  <si>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</si>
  <si>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</si>
  <si>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</si>
  <si>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</si>
  <si>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</si>
  <si>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</si>
  <si>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</si>
  <si>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</si>
  <si>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</si>
  <si>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</si>
  <si>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</si>
  <si>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</si>
  <si>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</si>
  <si>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</si>
  <si>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</si>
  <si>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</si>
  <si>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</si>
  <si>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</si>
  <si>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</si>
  <si>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</si>
  <si>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</si>
  <si>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</si>
  <si>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</si>
  <si>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</si>
  <si>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</si>
  <si>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</si>
  <si>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</si>
  <si>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</si>
  <si>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</si>
  <si>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</si>
  <si>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</si>
  <si>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</si>
  <si>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</si>
  <si>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</si>
  <si>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</si>
  <si>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</si>
  <si>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</si>
  <si>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</si>
  <si>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</si>
  <si>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</si>
  <si>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</si>
  <si>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</si>
  <si>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</si>
  <si>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</si>
  <si>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</si>
  <si>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</si>
  <si>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</si>
  <si>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</si>
  <si>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</si>
  <si>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</si>
  <si>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</si>
  <si>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</si>
  <si>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</si>
  <si>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</si>
  <si>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</si>
  <si>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</si>
  <si>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</si>
  <si>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</si>
  <si>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</si>
  <si>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</si>
  <si>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</si>
  <si>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</si>
  <si>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</si>
  <si>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</si>
  <si>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</si>
  <si>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</si>
  <si>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</si>
  <si>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</si>
  <si>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</si>
  <si>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</si>
  <si>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</si>
  <si>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</si>
  <si>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</si>
  <si>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</si>
  <si>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</si>
  <si>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</si>
  <si>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</si>
  <si>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</si>
  <si>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</si>
  <si>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</si>
  <si>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</si>
  <si>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</si>
  <si>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</si>
  <si>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</si>
  <si>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</si>
  <si>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</si>
  <si>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</si>
  <si>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</si>
  <si>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</si>
  <si>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</si>
  <si>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</si>
  <si>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</si>
  <si>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</si>
  <si>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</si>
  <si>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</si>
  <si>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</si>
  <si>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</si>
  <si>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</si>
  <si>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</si>
  <si>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</si>
  <si>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</si>
  <si>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</si>
  <si>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</si>
  <si>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</si>
  <si>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</si>
  <si>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</si>
  <si>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</si>
  <si>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</si>
  <si>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</si>
  <si>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</si>
  <si>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</si>
  <si>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</si>
  <si>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</si>
  <si>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</si>
  <si>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</si>
  <si>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</si>
  <si>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</si>
  <si>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</si>
  <si>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</si>
  <si>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</si>
  <si>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</si>
  <si>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</si>
  <si>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</si>
  <si>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</si>
  <si>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</si>
  <si>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</si>
  <si>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</si>
  <si>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</si>
  <si>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</si>
  <si>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</si>
  <si>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</si>
  <si>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</si>
  <si>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</si>
  <si>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</si>
  <si>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</si>
  <si>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</si>
  <si>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</si>
  <si>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</si>
  <si>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</si>
  <si>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</si>
  <si>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</si>
  <si>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</si>
  <si>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</si>
  <si>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</si>
  <si>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</si>
  <si>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</si>
  <si>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</si>
  <si>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</si>
  <si>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</si>
  <si>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</si>
  <si>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</si>
  <si>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</si>
  <si>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</si>
  <si>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</si>
  <si>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</si>
  <si>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</si>
  <si>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</si>
  <si>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</si>
  <si>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</si>
  <si>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</si>
  <si>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</si>
  <si>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</si>
  <si>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</si>
  <si>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</si>
  <si>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</si>
  <si>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</si>
  <si>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</si>
  <si>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</si>
  <si>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</si>
  <si>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</si>
  <si>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</si>
  <si>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</si>
  <si>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</si>
  <si>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</si>
  <si>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</si>
  <si>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</si>
  <si>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</si>
  <si>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</si>
  <si>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</si>
  <si>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</si>
  <si>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</si>
  <si>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</si>
  <si>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</si>
  <si>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</si>
  <si>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</si>
  <si>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</si>
  <si>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</si>
  <si>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</si>
  <si>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</si>
  <si>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</si>
  <si>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</si>
  <si>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</si>
  <si>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</si>
  <si>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</si>
  <si>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</si>
  <si>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</si>
  <si>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</si>
  <si>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</si>
  <si>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</si>
  <si>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</si>
  <si>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</si>
  <si>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</si>
  <si>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</si>
  <si>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</si>
  <si>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</si>
  <si>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</si>
  <si>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</si>
  <si>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</si>
  <si>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</si>
  <si>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</si>
  <si>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</si>
  <si>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</si>
  <si>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</si>
  <si>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</si>
  <si>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</si>
  <si>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</si>
  <si>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</si>
  <si>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</si>
  <si>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</si>
  <si>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</si>
  <si>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</si>
  <si>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</si>
  <si>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</si>
  <si>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</si>
  <si>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</si>
  <si>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</si>
  <si>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</si>
  <si>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</si>
  <si>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</si>
  <si>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</si>
  <si>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</si>
  <si>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</si>
  <si>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</si>
  <si>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</si>
  <si>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</si>
  <si>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</si>
  <si>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</si>
  <si>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</si>
  <si>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</si>
  <si>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</si>
  <si>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</si>
  <si>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</si>
  <si>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</si>
  <si>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</si>
  <si>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</si>
  <si>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</si>
  <si>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</si>
  <si>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</si>
  <si>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</si>
  <si>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</si>
  <si>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</si>
  <si>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</si>
  <si>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</si>
  <si>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</si>
  <si>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</si>
  <si>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</si>
  <si>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</si>
  <si>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</si>
  <si>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</si>
  <si>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</si>
  <si>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</si>
  <si>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</si>
  <si>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</si>
  <si>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</si>
  <si>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</si>
  <si>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</si>
  <si>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</si>
  <si>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</si>
  <si>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</si>
  <si>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</si>
  <si>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</si>
  <si>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</si>
  <si>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</si>
  <si>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</si>
  <si>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</si>
  <si>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</si>
  <si>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</si>
  <si>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</si>
  <si>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</si>
  <si>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</si>
  <si>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</si>
  <si>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</si>
  <si>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</si>
  <si>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</si>
  <si>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</si>
  <si>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</si>
  <si>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</si>
  <si>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</si>
  <si>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</si>
  <si>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</si>
  <si>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</si>
  <si>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</si>
  <si>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</si>
  <si>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</si>
  <si>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</si>
  <si>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</si>
  <si>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</si>
  <si>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</si>
  <si>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</si>
  <si>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</si>
  <si>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</si>
  <si>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</si>
  <si>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</si>
  <si>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</si>
  <si>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</si>
  <si>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</si>
  <si>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</si>
  <si>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</si>
  <si>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</si>
  <si>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</si>
  <si>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</si>
  <si>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</si>
  <si>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</si>
  <si>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</si>
  <si>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</si>
  <si>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</si>
  <si>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</si>
  <si>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</si>
  <si>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</si>
  <si>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</si>
  <si>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</si>
  <si>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</si>
  <si>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</si>
  <si>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</si>
  <si>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</si>
  <si>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</si>
  <si>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</si>
  <si>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</si>
  <si>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</si>
  <si>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</si>
  <si>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</si>
  <si>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</si>
  <si>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</si>
  <si>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</si>
  <si>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</si>
  <si>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</si>
  <si>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</si>
  <si>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</si>
  <si>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</si>
  <si>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</si>
  <si>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</si>
  <si>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</si>
  <si>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</si>
  <si>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</si>
  <si>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</si>
  <si>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</si>
  <si>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</si>
  <si>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</si>
  <si>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</si>
  <si>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</si>
  <si>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</si>
  <si>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</si>
  <si>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</si>
  <si>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</si>
  <si>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</si>
  <si>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</si>
  <si>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</si>
  <si>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</si>
  <si>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</si>
  <si>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</si>
  <si>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</si>
  <si>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</si>
  <si>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</si>
  <si>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</si>
  <si>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</si>
  <si>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</si>
  <si>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</si>
  <si>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</si>
  <si>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</si>
  <si>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</si>
  <si>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</si>
  <si>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</si>
  <si>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</si>
  <si>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</si>
  <si>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</si>
  <si>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</si>
  <si>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</si>
  <si>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</si>
  <si>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</si>
  <si>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</si>
  <si>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</si>
  <si>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</si>
  <si>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</si>
  <si>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</si>
  <si>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</si>
  <si>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</si>
  <si>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</si>
  <si>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</si>
  <si>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</si>
  <si>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</si>
  <si>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</si>
  <si>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</si>
  <si>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</si>
  <si>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</si>
  <si>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</si>
  <si>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</si>
  <si>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</si>
  <si>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</si>
  <si>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</si>
  <si>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</si>
  <si>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</si>
  <si>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</si>
  <si>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</si>
  <si>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</si>
  <si>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</si>
  <si>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</si>
  <si>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</si>
  <si>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</si>
  <si>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</si>
  <si>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</si>
  <si>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</si>
  <si>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</si>
  <si>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</si>
  <si>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</si>
  <si>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</si>
  <si>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</si>
  <si>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</si>
  <si>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</si>
  <si>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</si>
  <si>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</si>
  <si>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</si>
  <si>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</si>
  <si>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</si>
  <si>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</si>
  <si>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</si>
  <si>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</si>
  <si>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</si>
  <si>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</si>
  <si>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</si>
  <si>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</si>
  <si>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</si>
  <si>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</si>
  <si>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</si>
  <si>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</si>
  <si>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</si>
  <si>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</si>
  <si>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</si>
  <si>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</si>
  <si>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</si>
  <si>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</si>
  <si>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</si>
  <si>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</si>
  <si>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</si>
  <si>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</si>
  <si>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</si>
  <si>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</si>
  <si>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</si>
  <si>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</si>
  <si>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</si>
  <si>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</si>
  <si>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</si>
  <si>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</si>
  <si>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</si>
  <si>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</si>
  <si>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</si>
  <si>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</si>
  <si>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</si>
  <si>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</si>
  <si>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</si>
  <si>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</si>
  <si>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</si>
  <si>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</si>
  <si>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</si>
  <si>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</si>
  <si>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</si>
  <si>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</si>
  <si>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</si>
  <si>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</si>
  <si>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</si>
  <si>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</si>
  <si>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</si>
  <si>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</si>
  <si>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</si>
  <si>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</si>
  <si>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</si>
  <si>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</si>
  <si>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</si>
  <si>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</si>
  <si>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</si>
  <si>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</si>
  <si>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</si>
  <si>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</si>
  <si>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</si>
  <si>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</si>
  <si>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</si>
  <si>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</si>
  <si>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</si>
  <si>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</si>
  <si>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</si>
  <si>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</si>
  <si>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</si>
  <si>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</si>
  <si>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</si>
  <si>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</si>
  <si>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</si>
  <si>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</si>
  <si>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</si>
  <si>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</si>
  <si>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</si>
  <si>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</si>
  <si>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</si>
  <si>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</si>
  <si>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</si>
  <si>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</si>
  <si>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</si>
  <si>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</si>
  <si>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</si>
  <si>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</si>
  <si>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</si>
  <si>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</si>
  <si>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</si>
  <si>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</si>
  <si>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</si>
  <si>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</si>
  <si>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</si>
  <si>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</si>
  <si>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</si>
  <si>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</si>
  <si>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</si>
  <si>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</si>
  <si>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</si>
  <si>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</si>
  <si>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</si>
  <si>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</si>
  <si>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</si>
  <si>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</si>
  <si>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</si>
  <si>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</si>
  <si>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</si>
  <si>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</si>
  <si>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</si>
  <si>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</si>
  <si>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</si>
  <si>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</si>
  <si>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</si>
  <si>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</si>
  <si>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</si>
  <si>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</si>
  <si>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</si>
  <si>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</si>
  <si>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</si>
  <si>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</si>
  <si>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</si>
  <si>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</si>
  <si>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</si>
  <si>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</si>
  <si>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</si>
  <si>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</si>
  <si>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</si>
  <si>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</si>
  <si>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</si>
  <si>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</si>
  <si>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</si>
  <si>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</si>
  <si>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</si>
  <si>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</si>
  <si>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</si>
  <si>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</si>
  <si>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</si>
  <si>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</si>
  <si>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</si>
  <si>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</si>
  <si>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</si>
  <si>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</si>
  <si>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</si>
  <si>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</si>
  <si>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</si>
  <si>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</si>
  <si>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</si>
  <si>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</si>
  <si>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</si>
  <si>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</si>
  <si>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</si>
  <si>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</si>
  <si>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</si>
  <si>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</si>
  <si>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</si>
  <si>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</si>
  <si>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</si>
  <si>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</si>
  <si>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</si>
  <si>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</si>
  <si>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</si>
  <si>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</si>
  <si>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</si>
  <si>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</si>
  <si>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</si>
  <si>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</si>
  <si>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</si>
  <si>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</si>
  <si>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</si>
  <si>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</si>
  <si>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</si>
  <si>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</si>
  <si>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</si>
  <si>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</si>
  <si>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</si>
  <si>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</si>
  <si>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</si>
  <si>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</si>
  <si>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</si>
  <si>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</si>
  <si>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</si>
  <si>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</si>
  <si>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</si>
  <si>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</si>
  <si>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</si>
  <si>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</si>
  <si>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</si>
  <si>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</si>
  <si>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</si>
  <si>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</si>
  <si>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</si>
  <si>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</si>
  <si>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</si>
  <si>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</si>
  <si>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</si>
  <si>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</si>
  <si>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</si>
  <si>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</si>
  <si>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</si>
  <si>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</si>
  <si>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</si>
  <si>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</si>
  <si>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</si>
  <si>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</si>
  <si>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</si>
  <si>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</si>
  <si>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</si>
  <si>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</si>
  <si>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</si>
  <si>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</si>
  <si>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</si>
  <si>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</si>
  <si>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</si>
  <si>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</si>
  <si>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</si>
  <si>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</si>
  <si>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</si>
  <si>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</si>
  <si>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</si>
  <si>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</si>
  <si>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</si>
  <si>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</si>
  <si>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</si>
  <si>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</si>
  <si>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</si>
  <si>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</si>
  <si>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</si>
  <si>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</si>
  <si>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</si>
  <si>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</si>
  <si>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</si>
  <si>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</si>
  <si>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</si>
  <si>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</si>
  <si>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</si>
  <si>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</si>
  <si>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</si>
  <si>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</si>
  <si>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</si>
  <si>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</si>
  <si>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</si>
  <si>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</si>
  <si>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</si>
  <si>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</si>
  <si>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</si>
  <si>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</si>
  <si>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</si>
  <si>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</si>
  <si>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</si>
  <si>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</si>
  <si>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</si>
  <si>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</si>
  <si>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</si>
  <si>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</si>
  <si>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</si>
  <si>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</si>
  <si>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</si>
  <si>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</si>
  <si>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</si>
  <si>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</si>
  <si>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</si>
  <si>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</si>
  <si>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</si>
  <si>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</si>
  <si>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</si>
  <si>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</si>
  <si>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</si>
  <si>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</si>
  <si>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</si>
  <si>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</si>
  <si>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</si>
  <si>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</si>
  <si>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</si>
  <si>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</si>
  <si>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</si>
  <si>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</si>
  <si>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</si>
  <si>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</si>
  <si>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</si>
  <si>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</si>
  <si>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</si>
  <si>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</si>
  <si>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</si>
  <si>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</si>
  <si>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</si>
  <si>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</si>
  <si>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</si>
  <si>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</si>
  <si>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</si>
  <si>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</si>
  <si>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</si>
  <si>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</si>
  <si>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</si>
  <si>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</si>
  <si>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</si>
  <si>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</si>
  <si>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</si>
  <si>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</si>
  <si>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</si>
  <si>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</si>
  <si>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</si>
  <si>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</si>
  <si>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</si>
  <si>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</si>
  <si>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</si>
  <si>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</si>
  <si>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</si>
  <si>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</si>
  <si>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</si>
  <si>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</si>
  <si>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</si>
  <si>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</si>
  <si>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</si>
  <si>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</si>
  <si>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</si>
  <si>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</si>
  <si>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</si>
  <si>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</si>
  <si>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</si>
  <si>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</si>
  <si>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</si>
  <si>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</si>
  <si>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</si>
  <si>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</si>
  <si>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</si>
  <si>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</si>
  <si>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</si>
  <si>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</si>
  <si>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</si>
  <si>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</si>
  <si>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</si>
  <si>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</si>
  <si>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</si>
  <si>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</si>
  <si>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</si>
  <si>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</si>
  <si>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</si>
  <si>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</si>
  <si>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</si>
  <si>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</si>
  <si>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</si>
  <si>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</si>
  <si>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</si>
  <si>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</si>
  <si>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</si>
  <si>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</si>
  <si>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</si>
  <si>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</si>
  <si>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</si>
  <si>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</si>
  <si>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</si>
  <si>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</si>
  <si>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</si>
  <si>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</si>
  <si>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</si>
  <si>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</si>
  <si>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</si>
  <si>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</si>
  <si>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</si>
  <si>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</si>
  <si>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</si>
  <si>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</si>
  <si>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</si>
  <si>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</si>
  <si>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</si>
  <si>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</si>
  <si>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</si>
  <si>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</si>
  <si>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</si>
  <si>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</si>
  <si>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</si>
  <si>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</si>
  <si>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</si>
  <si>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</si>
  <si>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</si>
  <si>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</si>
  <si>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</si>
  <si>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</si>
  <si>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</si>
  <si>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</si>
  <si>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</si>
  <si>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</si>
  <si>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</si>
  <si>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</si>
  <si>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</si>
  <si>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</si>
  <si>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</si>
  <si>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</si>
  <si>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</si>
  <si>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</si>
  <si>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</si>
  <si>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</si>
  <si>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</si>
  <si>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</si>
  <si>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</si>
  <si>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</si>
  <si>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</si>
  <si>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</si>
  <si>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</si>
  <si>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</si>
  <si>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</si>
  <si>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</si>
  <si>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</si>
  <si>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</si>
  <si>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</si>
  <si>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</si>
  <si>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</si>
  <si>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</si>
  <si>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</si>
  <si>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</si>
  <si>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</si>
  <si>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</si>
  <si>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</si>
  <si>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</si>
  <si>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</si>
  <si>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</si>
  <si>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</si>
  <si>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</si>
  <si>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</si>
  <si>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</si>
  <si>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</si>
  <si>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</si>
  <si>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</si>
  <si>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</si>
  <si>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</si>
  <si>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</si>
  <si>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</si>
  <si>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</si>
  <si>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</si>
  <si>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</si>
  <si>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</si>
  <si>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</si>
  <si>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</si>
  <si>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</si>
  <si>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</si>
  <si>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</si>
  <si>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</si>
  <si>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</si>
  <si>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</si>
  <si>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</si>
  <si>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</si>
  <si>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</si>
  <si>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</si>
  <si>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</si>
  <si>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</si>
  <si>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</si>
  <si>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</si>
  <si>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</si>
  <si>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</si>
  <si>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</si>
  <si>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</si>
  <si>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</si>
  <si>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</si>
  <si>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</si>
  <si>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</si>
  <si>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</si>
  <si>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</si>
  <si>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</si>
  <si>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</si>
  <si>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</si>
  <si>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</si>
  <si>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</si>
  <si>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</si>
  <si>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</si>
  <si>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</si>
  <si>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</si>
  <si>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</si>
  <si>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</si>
  <si>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</si>
  <si>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</si>
  <si>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</si>
  <si>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</si>
  <si>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</si>
  <si>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</si>
  <si>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</si>
  <si>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</si>
  <si>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</si>
  <si>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</si>
  <si>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</si>
  <si>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</si>
  <si>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</si>
  <si>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</si>
  <si>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</si>
  <si>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</si>
  <si>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</si>
  <si>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</si>
  <si>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</si>
  <si>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</si>
  <si>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</si>
  <si>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</si>
  <si>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</si>
  <si>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</si>
  <si>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</si>
  <si>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</si>
  <si>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</si>
  <si>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</si>
  <si>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</si>
  <si>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</si>
  <si>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</si>
  <si>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</si>
  <si>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</si>
  <si>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</si>
  <si>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</si>
  <si>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</si>
  <si>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</si>
  <si>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</si>
  <si>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</si>
  <si>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</si>
  <si>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</si>
  <si>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</si>
  <si>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</si>
  <si>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</si>
  <si>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</si>
  <si>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</si>
  <si>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</si>
  <si>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</si>
  <si>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</si>
  <si>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</si>
  <si>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</si>
  <si>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</si>
  <si>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</si>
  <si>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</si>
  <si>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</si>
  <si>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</si>
  <si>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</si>
  <si>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</si>
  <si>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</si>
  <si>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</si>
  <si>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</si>
  <si>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</si>
  <si>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</si>
  <si>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</si>
  <si>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</si>
  <si>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</si>
  <si>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</si>
  <si>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</si>
  <si>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</si>
  <si>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</si>
  <si>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</si>
  <si>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</si>
  <si>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</si>
  <si>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</si>
  <si>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</si>
  <si>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</si>
  <si>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</si>
  <si>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</si>
  <si>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</si>
  <si>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</si>
  <si>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</si>
  <si>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</si>
  <si>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</si>
  <si>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</si>
  <si>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</si>
  <si>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</si>
  <si>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</si>
  <si>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</si>
  <si>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</si>
  <si>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</si>
  <si>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</si>
  <si>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</si>
  <si>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</si>
  <si>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</si>
  <si>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</si>
  <si>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</si>
  <si>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</si>
  <si>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</si>
  <si>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</si>
  <si>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</si>
  <si>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</si>
  <si>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</si>
  <si>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</si>
  <si>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</si>
  <si>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</si>
  <si>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</si>
  <si>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</si>
  <si>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</si>
  <si>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</si>
  <si>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</si>
  <si>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</si>
  <si>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</si>
  <si>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</si>
  <si>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</si>
  <si>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</si>
  <si>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</si>
  <si>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</si>
  <si>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</si>
  <si>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</si>
  <si>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</si>
  <si>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</si>
  <si>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</si>
  <si>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</si>
  <si>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</si>
  <si>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</si>
  <si>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</si>
  <si>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</si>
  <si>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</si>
  <si>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</si>
  <si>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</si>
  <si>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</si>
  <si>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</si>
  <si>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</si>
  <si>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</si>
  <si>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</si>
  <si>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</si>
  <si>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</si>
  <si>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</si>
  <si>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</si>
  <si>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</si>
  <si>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</si>
  <si>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</si>
  <si>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</si>
  <si>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</si>
  <si>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</si>
  <si>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</si>
  <si>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</si>
  <si>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</si>
  <si>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</si>
  <si>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</si>
  <si>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</si>
  <si>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</si>
  <si>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</si>
  <si>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</si>
  <si>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</si>
  <si>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</si>
  <si>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</si>
  <si>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</si>
  <si>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</si>
  <si>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</si>
  <si>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</si>
  <si>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</si>
  <si>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</si>
  <si>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</si>
  <si>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</si>
  <si>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</si>
  <si>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</si>
  <si>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</si>
  <si>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</si>
  <si>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</si>
  <si>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</si>
  <si>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</si>
  <si>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</si>
  <si>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</si>
  <si>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</si>
  <si>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</si>
  <si>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</si>
  <si>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</si>
  <si>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</si>
  <si>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</si>
  <si>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</si>
  <si>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</si>
  <si>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</si>
  <si>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</si>
  <si>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</si>
  <si>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</si>
  <si>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</si>
  <si>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</si>
  <si>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</si>
  <si>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</si>
  <si>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</si>
  <si>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</si>
  <si>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</si>
  <si>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</si>
  <si>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</si>
  <si>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</si>
  <si>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</si>
  <si>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</si>
  <si>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</si>
  <si>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</si>
  <si>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</si>
  <si>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</si>
  <si>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</si>
  <si>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</si>
  <si>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</si>
  <si>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</si>
  <si>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</si>
  <si>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</si>
  <si>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</si>
  <si>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</si>
  <si>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</si>
  <si>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</si>
  <si>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</si>
  <si>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</si>
  <si>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</si>
  <si>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</si>
  <si>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</si>
  <si>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</si>
  <si>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</si>
  <si>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</si>
  <si>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</si>
  <si>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</si>
  <si>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</si>
  <si>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</si>
  <si>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</si>
  <si>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</si>
  <si>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</si>
  <si>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</si>
  <si>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</si>
  <si>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</si>
  <si>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</si>
  <si>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</si>
  <si>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</si>
  <si>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</si>
  <si>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</si>
  <si>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</si>
  <si>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</si>
  <si>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</si>
  <si>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</si>
  <si>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</si>
  <si>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</si>
  <si>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</si>
  <si>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</si>
  <si>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</si>
  <si>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</si>
  <si>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</si>
  <si>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</si>
  <si>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</si>
  <si>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</si>
  <si>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</si>
  <si>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</si>
  <si>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</si>
  <si>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</si>
  <si>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</si>
  <si>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</si>
  <si>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</si>
  <si>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</si>
  <si>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</si>
  <si>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</si>
  <si>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</si>
  <si>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</si>
  <si>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</si>
  <si>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</si>
  <si>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</si>
  <si>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</si>
  <si>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</si>
  <si>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</si>
  <si>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</si>
  <si>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</si>
  <si>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</si>
  <si>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</si>
  <si>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</si>
  <si>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</si>
  <si>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</si>
  <si>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</si>
  <si>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</si>
  <si>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</si>
  <si>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</si>
  <si>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</si>
  <si>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</si>
  <si>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</si>
  <si>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</si>
  <si>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</si>
  <si>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</si>
  <si>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</si>
  <si>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</si>
  <si>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</si>
  <si>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</si>
  <si>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</si>
  <si>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</si>
  <si>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</si>
  <si>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</si>
  <si>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</si>
  <si>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</si>
  <si>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</si>
  <si>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</si>
  <si>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</si>
  <si>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</si>
  <si>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</si>
  <si>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</si>
  <si>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</si>
  <si>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</si>
  <si>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</si>
  <si>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</si>
  <si>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</si>
  <si>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</si>
  <si>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</si>
  <si>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</si>
  <si>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</si>
  <si>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</si>
  <si>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</si>
  <si>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</si>
  <si>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</si>
  <si>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</si>
  <si>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</si>
  <si>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</si>
  <si>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</si>
  <si>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</si>
  <si>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</si>
  <si>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</si>
  <si>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</si>
  <si>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</si>
  <si>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</si>
  <si>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</si>
  <si>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</si>
  <si>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</si>
  <si>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</si>
  <si>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</si>
  <si>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</si>
  <si>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</si>
  <si>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</si>
  <si>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</si>
  <si>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</si>
  <si>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</si>
  <si>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</si>
  <si>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</si>
  <si>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</si>
  <si>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</si>
  <si>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</si>
  <si>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</si>
  <si>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</si>
  <si>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</si>
  <si>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</si>
  <si>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</si>
  <si>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</si>
  <si>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</si>
  <si>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</si>
  <si>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</si>
  <si>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</si>
  <si>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</si>
  <si>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</si>
  <si>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</si>
  <si>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</si>
  <si>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</si>
  <si>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</si>
  <si>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</si>
  <si>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</si>
  <si>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</si>
  <si>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</si>
  <si>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</si>
  <si>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</si>
  <si>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</si>
  <si>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</si>
  <si>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</si>
  <si>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</si>
  <si>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</si>
  <si>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</si>
  <si>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</si>
  <si>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</si>
  <si>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</si>
  <si>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</si>
  <si>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</si>
  <si>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</si>
  <si>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</si>
  <si>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</si>
  <si>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</si>
  <si>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</si>
  <si>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</si>
  <si>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</si>
  <si>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</si>
  <si>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</si>
  <si>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</si>
  <si>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</si>
  <si>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</si>
  <si>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</si>
  <si>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</si>
  <si>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</si>
  <si>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</si>
  <si>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</si>
  <si>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</si>
  <si>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</si>
  <si>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</si>
  <si>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</si>
  <si>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</si>
  <si>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</si>
  <si>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</si>
  <si>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</si>
  <si>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</si>
  <si>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</si>
  <si>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</si>
  <si>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</si>
  <si>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</si>
  <si>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</si>
  <si>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</si>
  <si>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</si>
  <si>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</si>
  <si>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</si>
  <si>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</si>
  <si>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</si>
  <si>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</si>
  <si>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</si>
  <si>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</si>
  <si>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</si>
  <si>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</si>
  <si>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</si>
  <si>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</si>
  <si>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</si>
  <si>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</si>
  <si>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</si>
  <si>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</si>
  <si>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</si>
  <si>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</si>
  <si>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</si>
  <si>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</si>
  <si>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</si>
  <si>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</si>
  <si>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</si>
  <si>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</si>
  <si>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</si>
  <si>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</si>
  <si>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</si>
  <si>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</si>
  <si>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</si>
  <si>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</si>
  <si>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</si>
  <si>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</si>
  <si>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</si>
  <si>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</si>
  <si>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</si>
  <si>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</si>
  <si>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</si>
  <si>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</si>
  <si>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</si>
  <si>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</si>
  <si>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</si>
  <si>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</si>
  <si>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</si>
  <si>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</si>
  <si>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</si>
  <si>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</si>
  <si>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</si>
  <si>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</si>
  <si>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</si>
  <si>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</si>
  <si>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</si>
  <si>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</si>
  <si>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</si>
  <si>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</si>
  <si>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</si>
  <si>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</si>
  <si>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</si>
  <si>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</si>
  <si>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</si>
  <si>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</si>
  <si>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</si>
  <si>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</si>
  <si>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</si>
  <si>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</si>
  <si>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</si>
  <si>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</si>
  <si>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</si>
  <si>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</si>
  <si>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</si>
  <si>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</si>
  <si>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</si>
  <si>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</si>
  <si>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</si>
  <si>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</si>
  <si>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</si>
  <si>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</si>
  <si>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</si>
  <si>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</si>
  <si>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</si>
  <si>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</si>
  <si>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</si>
  <si>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</si>
  <si>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</si>
  <si>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</si>
  <si>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</si>
  <si>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</si>
  <si>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</si>
  <si>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</si>
  <si>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</si>
  <si>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</si>
  <si>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</si>
  <si>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</si>
  <si>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</si>
  <si>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</si>
  <si>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</si>
  <si>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</si>
  <si>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</si>
  <si>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</si>
  <si>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</si>
  <si>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</si>
  <si>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</si>
  <si>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</si>
  <si>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</si>
  <si>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</si>
  <si>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</si>
  <si>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</si>
  <si>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</si>
  <si>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</si>
  <si>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</si>
  <si>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</si>
  <si>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</si>
  <si>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</si>
  <si>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</si>
  <si>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</si>
  <si>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</si>
  <si>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</si>
  <si>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</si>
  <si>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</si>
  <si>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</si>
  <si>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</si>
  <si>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</si>
  <si>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</si>
  <si>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</si>
  <si>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</si>
  <si>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</si>
  <si>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</si>
  <si>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</si>
  <si>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</si>
  <si>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</si>
  <si>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</si>
  <si>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</si>
  <si>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</si>
  <si>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</si>
  <si>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</si>
  <si>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</si>
  <si>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</si>
  <si>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</si>
  <si>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</si>
  <si>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</si>
  <si>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</si>
  <si>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</si>
  <si>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</si>
  <si>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</si>
  <si>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</si>
  <si>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</si>
  <si>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</si>
  <si>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</si>
  <si>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</si>
  <si>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</si>
  <si>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</si>
  <si>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</si>
  <si>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</si>
  <si>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</si>
  <si>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</si>
  <si>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</si>
  <si>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</si>
  <si>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</si>
  <si>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</si>
  <si>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</si>
  <si>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</si>
  <si>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</si>
  <si>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</si>
  <si>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</si>
  <si>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</si>
  <si>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</si>
  <si>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</si>
  <si>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</si>
  <si>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</si>
  <si>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</si>
  <si>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</si>
  <si>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</si>
  <si>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</si>
  <si>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</si>
  <si>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</si>
  <si>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</si>
  <si>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</si>
  <si>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</si>
  <si>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</si>
  <si>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</si>
  <si>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</si>
  <si>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</si>
  <si>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</si>
  <si>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</si>
  <si>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</si>
  <si>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</si>
  <si>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</si>
  <si>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</si>
  <si>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</si>
  <si>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</si>
  <si>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</si>
  <si>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</si>
  <si>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</si>
  <si>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</si>
  <si>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</si>
  <si>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</si>
  <si>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</si>
  <si>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</si>
  <si>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</si>
  <si>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</si>
  <si>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</si>
  <si>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</si>
  <si>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</si>
  <si>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</si>
  <si>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</si>
  <si>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</si>
  <si>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</si>
  <si>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</si>
  <si>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</si>
  <si>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</si>
  <si>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</si>
  <si>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</si>
  <si>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</si>
  <si>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</si>
  <si>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</si>
  <si>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</si>
  <si>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</si>
  <si>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</si>
  <si>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</si>
  <si>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</si>
  <si>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</si>
  <si>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</si>
  <si>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</si>
  <si>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</si>
  <si>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</si>
  <si>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</si>
  <si>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</si>
  <si>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</si>
  <si>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</si>
  <si>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</si>
  <si>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</si>
  <si>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</si>
  <si>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</si>
  <si>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</si>
  <si>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</si>
  <si>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</si>
  <si>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</si>
  <si>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</si>
  <si>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</si>
  <si>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</si>
  <si>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</si>
  <si>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</si>
  <si>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</si>
  <si>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</si>
  <si>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</si>
  <si>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</si>
  <si>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</si>
  <si>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</si>
  <si>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</si>
  <si>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</si>
  <si>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</si>
  <si>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</si>
  <si>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</si>
  <si>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</si>
  <si>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</si>
  <si>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</si>
  <si>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</si>
  <si>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</si>
  <si>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</si>
  <si>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</si>
  <si>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</si>
  <si>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</si>
  <si>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</si>
  <si>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</si>
  <si>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</si>
  <si>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</si>
  <si>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</si>
  <si>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</si>
  <si>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</si>
  <si>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</si>
  <si>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</si>
  <si>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</si>
  <si>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</si>
  <si>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</si>
  <si>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</si>
  <si>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</si>
  <si>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</si>
  <si>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</si>
  <si>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</si>
  <si>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</si>
  <si>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</si>
  <si>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</si>
  <si>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</si>
  <si>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</si>
  <si>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</si>
  <si>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</si>
  <si>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</si>
  <si>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</si>
  <si>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</si>
  <si>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</si>
  <si>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</si>
  <si>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</si>
  <si>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</si>
  <si>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</si>
  <si>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</si>
  <si>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</si>
  <si>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</si>
  <si>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</si>
  <si>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</si>
  <si>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</si>
  <si>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</si>
  <si>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</si>
  <si>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</si>
  <si>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</si>
  <si>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</si>
  <si>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</si>
  <si>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</si>
  <si>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</si>
  <si>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</si>
  <si>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</si>
  <si>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</si>
  <si>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</si>
  <si>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</si>
  <si>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</si>
  <si>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</si>
  <si>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</si>
  <si>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</si>
  <si>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</si>
  <si>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</si>
  <si>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</si>
  <si>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</si>
  <si>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</si>
  <si>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</si>
  <si>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</si>
  <si>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</si>
  <si>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</si>
  <si>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</si>
  <si>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</si>
  <si>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</si>
  <si>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</si>
  <si>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</si>
  <si>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</si>
  <si>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</si>
  <si>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</si>
  <si>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</si>
  <si>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</si>
  <si>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</si>
  <si>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</si>
  <si>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</si>
  <si>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</si>
  <si>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</si>
  <si>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</si>
  <si>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</si>
  <si>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</si>
  <si>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</si>
  <si>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</si>
  <si>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</si>
  <si>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</si>
  <si>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</si>
  <si>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</si>
  <si>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</si>
  <si>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</si>
  <si>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</si>
  <si>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</si>
  <si>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</si>
  <si>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</si>
  <si>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</si>
  <si>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</si>
  <si>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</si>
  <si>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</si>
  <si>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</si>
  <si>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</si>
  <si>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</si>
  <si>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</si>
  <si>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</si>
  <si>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</si>
  <si>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</si>
  <si>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</si>
  <si>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</si>
  <si>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</si>
  <si>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</si>
  <si>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</si>
  <si>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</si>
  <si>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</si>
  <si>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</si>
  <si>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</si>
  <si>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</si>
  <si>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</si>
  <si>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</si>
  <si>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</si>
  <si>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</si>
  <si>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</si>
  <si>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</si>
  <si>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</si>
  <si>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</si>
  <si>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</si>
  <si>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</si>
  <si>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</si>
  <si>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</si>
  <si>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</si>
  <si>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</si>
  <si>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</si>
  <si>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</si>
  <si>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</si>
  <si>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</si>
  <si>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</si>
  <si>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</si>
  <si>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</si>
  <si>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</si>
  <si>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</si>
  <si>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</si>
  <si>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</si>
  <si>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</si>
  <si>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</si>
  <si>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</si>
  <si>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</si>
  <si>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</si>
  <si>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</si>
  <si>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</si>
  <si>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</si>
  <si>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</si>
  <si>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</si>
  <si>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</si>
  <si>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</si>
  <si>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</si>
  <si>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</si>
  <si>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</si>
  <si>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</si>
  <si>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</si>
  <si>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</si>
  <si>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</si>
  <si>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</si>
  <si>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</si>
  <si>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</si>
  <si>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</si>
  <si>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</si>
  <si>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</si>
  <si>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</si>
  <si>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</si>
  <si>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</si>
  <si>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</si>
  <si>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</si>
  <si>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</si>
  <si>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</si>
  <si>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</si>
  <si>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</si>
  <si>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</si>
  <si>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</si>
  <si>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</si>
  <si>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</si>
  <si>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</si>
  <si>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</si>
  <si>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</si>
  <si>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</si>
  <si>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</si>
  <si>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</si>
  <si>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</si>
  <si>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</si>
  <si>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</si>
  <si>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</si>
  <si>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</si>
  <si>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</si>
  <si>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</si>
  <si>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</si>
  <si>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</si>
  <si>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</si>
  <si>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</si>
  <si>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</si>
  <si>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</si>
  <si>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</si>
  <si>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</si>
  <si>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</si>
  <si>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</si>
  <si>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</si>
  <si>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</si>
  <si>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</si>
  <si>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</si>
  <si>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</si>
  <si>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</si>
  <si>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</si>
  <si>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</si>
  <si>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</si>
  <si>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</si>
  <si>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</si>
  <si>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</si>
  <si>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</si>
  <si>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</si>
  <si>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</si>
  <si>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</si>
  <si>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</si>
  <si>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</si>
  <si>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</si>
  <si>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</si>
  <si>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</si>
  <si>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</si>
  <si>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</si>
  <si>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</si>
  <si>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</si>
  <si>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</si>
  <si>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</si>
  <si>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</si>
  <si>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</si>
  <si>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</si>
  <si>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</si>
  <si>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</si>
  <si>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</si>
  <si>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</si>
  <si>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</si>
  <si>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</si>
  <si>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</si>
  <si>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</si>
  <si>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</si>
  <si>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</si>
  <si>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</si>
  <si>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</si>
  <si>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</si>
  <si>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</si>
  <si>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</si>
  <si>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</si>
  <si>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</si>
  <si>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</si>
  <si>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</si>
  <si>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</si>
  <si>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</si>
  <si>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</si>
  <si>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</si>
  <si>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</si>
  <si>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</si>
  <si>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</si>
  <si>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</si>
  <si>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</si>
  <si>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</si>
  <si>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</si>
  <si>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</si>
  <si>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</si>
  <si>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</si>
  <si>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</si>
  <si>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</si>
  <si>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</si>
  <si>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</si>
  <si>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</si>
  <si>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</si>
  <si>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</si>
  <si>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</si>
  <si>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</si>
  <si>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</si>
  <si>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</si>
  <si>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</si>
  <si>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</si>
  <si>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</si>
  <si>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</si>
  <si>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</si>
  <si>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</si>
  <si>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</si>
  <si>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</si>
  <si>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</si>
  <si>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</si>
  <si>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</si>
  <si>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</si>
  <si>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</si>
  <si>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</si>
  <si>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</si>
  <si>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</si>
  <si>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</si>
  <si>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</si>
  <si>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</si>
  <si>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</si>
  <si>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</si>
  <si>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</si>
  <si>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</si>
  <si>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</si>
  <si>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</si>
  <si>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</si>
  <si>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</si>
  <si>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</si>
  <si>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</si>
  <si>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</si>
  <si>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</si>
  <si>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</si>
  <si>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</si>
  <si>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</si>
  <si>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</si>
  <si>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</si>
  <si>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</si>
  <si>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</si>
  <si>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</si>
  <si>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</si>
  <si>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</si>
  <si>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</si>
  <si>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</si>
  <si>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</si>
  <si>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</si>
  <si>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</si>
  <si>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</si>
  <si>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</si>
  <si>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</si>
  <si>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</si>
  <si>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</si>
  <si>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</si>
  <si>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</si>
  <si>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</si>
  <si>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</si>
  <si>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</si>
  <si>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</si>
  <si>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</si>
  <si>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</si>
  <si>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</si>
  <si>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</si>
  <si>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</si>
  <si>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</si>
  <si>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</si>
  <si>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</si>
  <si>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</si>
  <si>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</si>
  <si>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</si>
  <si>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</si>
  <si>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</si>
  <si>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</si>
  <si>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</si>
  <si>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</si>
  <si>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</si>
  <si>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</si>
  <si>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</si>
  <si>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</si>
  <si>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</si>
  <si>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</si>
  <si>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</si>
  <si>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</si>
  <si>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</si>
  <si>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</si>
  <si>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</si>
  <si>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</si>
  <si>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</si>
  <si>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</si>
  <si>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</si>
  <si>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</si>
  <si>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</si>
  <si>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</si>
  <si>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</si>
  <si>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</si>
  <si>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</si>
  <si>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</si>
  <si>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</si>
  <si>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</si>
  <si>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</si>
  <si>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</si>
  <si>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</si>
  <si>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</si>
  <si>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</si>
  <si>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</si>
  <si>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</si>
  <si>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</si>
  <si>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</si>
  <si>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</si>
  <si>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</si>
  <si>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</si>
  <si>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</si>
  <si>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</si>
  <si>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</si>
  <si>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</si>
  <si>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</si>
  <si>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</si>
  <si>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</si>
  <si>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</si>
  <si>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</si>
  <si>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</si>
  <si>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</si>
  <si>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</si>
  <si>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</si>
  <si>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</si>
  <si>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</si>
  <si>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</si>
  <si>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</si>
  <si>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</si>
  <si>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</si>
  <si>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</si>
  <si>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</si>
  <si>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</si>
  <si>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</si>
  <si>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</si>
  <si>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</si>
  <si>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</si>
  <si>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</si>
  <si>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</si>
  <si>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</si>
  <si>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</si>
  <si>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</si>
  <si>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</si>
  <si>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</si>
  <si>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</si>
  <si>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</si>
  <si>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</si>
  <si>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</si>
  <si>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</si>
  <si>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</si>
  <si>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</si>
  <si>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</si>
  <si>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</si>
  <si>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</si>
  <si>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</si>
  <si>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</si>
  <si>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</si>
  <si>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</si>
  <si>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</si>
  <si>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</si>
  <si>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</si>
  <si>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</si>
  <si>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</si>
  <si>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</si>
  <si>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</si>
  <si>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</si>
  <si>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</si>
  <si>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</si>
  <si>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</si>
  <si>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</si>
  <si>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</si>
  <si>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</si>
  <si>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</si>
  <si>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</si>
  <si>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</si>
  <si>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</si>
  <si>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</si>
  <si>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</si>
  <si>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</si>
  <si>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</si>
  <si>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</si>
  <si>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</si>
  <si>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</si>
  <si>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</si>
  <si>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</si>
  <si>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</si>
  <si>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</si>
  <si>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</si>
  <si>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</si>
  <si>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</si>
  <si>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</si>
  <si>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</si>
  <si>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</si>
  <si>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</si>
  <si>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</si>
  <si>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</si>
  <si>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</si>
  <si>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</si>
  <si>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</si>
  <si>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</si>
  <si>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</si>
  <si>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</si>
  <si>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</si>
  <si>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</si>
  <si>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</si>
  <si>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</si>
  <si>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</si>
  <si>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</si>
  <si>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</si>
  <si>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</si>
  <si>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</si>
  <si>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</si>
  <si>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</si>
  <si>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</si>
  <si>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</si>
  <si>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</si>
  <si>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</si>
  <si>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</si>
  <si>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</si>
  <si>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</si>
  <si>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</si>
  <si>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</si>
  <si>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</si>
  <si>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</si>
  <si>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</si>
  <si>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</si>
  <si>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</si>
  <si>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</si>
  <si>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</si>
  <si>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</si>
  <si>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</si>
  <si>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</si>
  <si>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</si>
  <si>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</si>
  <si>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</si>
  <si>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</si>
  <si>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</si>
  <si>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</si>
  <si>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</si>
  <si>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</si>
  <si>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</si>
  <si>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</si>
  <si>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</si>
  <si>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</si>
  <si>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</si>
  <si>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</si>
  <si>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</si>
  <si>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</si>
  <si>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</si>
  <si>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</si>
  <si>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</si>
  <si>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</si>
  <si>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</si>
  <si>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</si>
  <si>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</si>
  <si>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</si>
  <si>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</si>
  <si>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</si>
  <si>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</si>
  <si>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</si>
  <si>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</si>
  <si>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</si>
  <si>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</si>
  <si>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</si>
  <si>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</si>
  <si>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</si>
  <si>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</si>
  <si>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</si>
  <si>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</si>
  <si>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</si>
  <si>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</si>
  <si>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</si>
  <si>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</si>
  <si>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</si>
  <si>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</si>
  <si>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</si>
  <si>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</si>
  <si>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</si>
  <si>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</si>
  <si>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</si>
  <si>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</si>
  <si>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</si>
  <si>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</si>
  <si>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</si>
  <si>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</si>
  <si>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</si>
  <si>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</si>
  <si>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</si>
  <si>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</si>
  <si>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</si>
  <si>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</si>
  <si>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</si>
  <si>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</si>
  <si>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</si>
  <si>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</si>
  <si>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</si>
  <si>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</si>
  <si>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</si>
  <si>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</si>
  <si>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</si>
  <si>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</si>
  <si>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</si>
  <si>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</si>
  <si>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</si>
  <si>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</si>
  <si>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</si>
  <si>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</si>
  <si>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</si>
  <si>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</si>
  <si>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</si>
  <si>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</si>
  <si>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</si>
  <si>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</si>
  <si>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</si>
  <si>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</si>
  <si>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</si>
  <si>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</si>
  <si>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</si>
  <si>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</si>
  <si>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</si>
  <si>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</si>
  <si>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</si>
  <si>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</si>
  <si>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</si>
  <si>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</si>
  <si>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</si>
  <si>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</si>
  <si>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</si>
  <si>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</si>
  <si>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</si>
  <si>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</si>
  <si>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</si>
  <si>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</si>
  <si>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</si>
  <si>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</si>
  <si>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</si>
  <si>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</si>
  <si>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</si>
  <si>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</si>
  <si>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</si>
  <si>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</si>
  <si>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</si>
  <si>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</si>
  <si>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</si>
  <si>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</si>
  <si>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</si>
  <si>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</si>
  <si>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</si>
  <si>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</si>
  <si>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</si>
  <si>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</si>
  <si>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</si>
  <si>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</si>
  <si>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</si>
  <si>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</si>
  <si>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</si>
  <si>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</si>
  <si>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</si>
  <si>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</si>
  <si>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</si>
  <si>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</si>
  <si>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</si>
  <si>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</si>
  <si>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</si>
  <si>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</si>
  <si>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</si>
  <si>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</si>
  <si>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</si>
  <si>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</si>
  <si>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</si>
  <si>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</si>
  <si>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</si>
  <si>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</si>
  <si>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</si>
  <si>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</si>
  <si>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</si>
  <si>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</si>
  <si>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</si>
  <si>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</si>
  <si>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</si>
  <si>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</si>
  <si>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</si>
  <si>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</si>
  <si>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</si>
  <si>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</si>
  <si>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</si>
  <si>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</si>
  <si>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</si>
  <si>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</si>
  <si>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</si>
  <si>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</si>
  <si>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</si>
  <si>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</si>
  <si>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</si>
  <si>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</si>
  <si>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</si>
  <si>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</si>
  <si>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</si>
  <si>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</si>
  <si>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</si>
  <si>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</si>
  <si>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</si>
  <si>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</si>
  <si>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</si>
  <si>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</si>
  <si>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</si>
  <si>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</si>
  <si>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</si>
  <si>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</si>
  <si>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</si>
  <si>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</si>
  <si>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</si>
  <si>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</si>
  <si>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</si>
  <si>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</si>
  <si>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</si>
  <si>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</si>
  <si>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</si>
  <si>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</si>
  <si>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</si>
  <si>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</si>
  <si>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</si>
  <si>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</si>
  <si>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</si>
  <si>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</si>
  <si>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</si>
  <si>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</si>
  <si>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</si>
  <si>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</si>
  <si>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</si>
  <si>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</si>
  <si>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</si>
  <si>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</si>
  <si>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</si>
  <si>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</si>
  <si>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</si>
  <si>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</si>
  <si>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</si>
  <si>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</si>
  <si>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</si>
  <si>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</si>
  <si>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</si>
  <si>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</si>
  <si>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</si>
  <si>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</si>
  <si>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</si>
  <si>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</si>
  <si>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</si>
  <si>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</si>
  <si>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</si>
  <si>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</si>
  <si>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</si>
  <si>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</si>
  <si>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</si>
  <si>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</si>
  <si>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</si>
  <si>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</si>
  <si>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</si>
  <si>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</si>
  <si>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</si>
  <si>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</si>
  <si>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</si>
  <si>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</si>
  <si>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</si>
  <si>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</si>
  <si>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</si>
  <si>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</si>
  <si>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</si>
  <si>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</si>
  <si>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</si>
  <si>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</si>
  <si>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</si>
  <si>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</si>
  <si>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</si>
  <si>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</si>
  <si>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</si>
  <si>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</si>
  <si>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</si>
  <si>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</si>
  <si>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</si>
  <si>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</si>
  <si>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</si>
  <si>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</si>
  <si>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</si>
  <si>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</si>
  <si>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</si>
  <si>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</si>
  <si>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</si>
  <si>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</si>
  <si>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</si>
  <si>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</si>
  <si>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</si>
  <si>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</si>
  <si>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</si>
  <si>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</si>
  <si>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</si>
  <si>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</si>
  <si>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</si>
  <si>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</si>
  <si>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</si>
  <si>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</si>
  <si>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</si>
  <si>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</si>
  <si>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</si>
  <si>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</si>
  <si>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</si>
  <si>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</si>
  <si>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</si>
  <si>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</si>
  <si>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</si>
  <si>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</si>
  <si>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</si>
  <si>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</si>
  <si>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</si>
  <si>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</si>
  <si>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</si>
  <si>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</si>
  <si>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</si>
  <si>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</si>
  <si>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</si>
  <si>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</si>
  <si>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</si>
  <si>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</si>
  <si>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</si>
  <si>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</si>
  <si>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</si>
  <si>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</si>
  <si>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</si>
  <si>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</si>
  <si>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</si>
  <si>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</si>
  <si>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</si>
  <si>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</si>
  <si>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</si>
  <si>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</si>
  <si>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</si>
  <si>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</si>
  <si>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</si>
  <si>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</si>
  <si>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</si>
  <si>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</si>
  <si>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</si>
  <si>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</si>
  <si>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</si>
  <si>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</si>
  <si>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</si>
  <si>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</si>
  <si>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</si>
  <si>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</si>
  <si>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</si>
  <si>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</si>
  <si>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</si>
  <si>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</si>
  <si>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</si>
  <si>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</si>
  <si>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</si>
  <si>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</si>
  <si>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</si>
  <si>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</si>
  <si>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</si>
  <si>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</si>
  <si>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</si>
  <si>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</si>
  <si>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</si>
  <si>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</si>
  <si>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</si>
  <si>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</si>
  <si>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</si>
  <si>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</si>
  <si>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</si>
  <si>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</si>
  <si>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</si>
  <si>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</si>
  <si>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</si>
  <si>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</si>
  <si>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</si>
  <si>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</si>
  <si>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</si>
  <si>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</si>
  <si>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</si>
  <si>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</si>
  <si>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</si>
  <si>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</si>
  <si>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</si>
  <si>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</si>
  <si>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</si>
  <si>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</si>
  <si>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</si>
  <si>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</si>
  <si>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</si>
  <si>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</si>
  <si>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</si>
  <si>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</si>
  <si>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</si>
  <si>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</si>
  <si>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</si>
  <si>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</si>
  <si>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</si>
  <si>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</si>
  <si>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</si>
  <si>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</si>
  <si>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</si>
  <si>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</si>
  <si>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</si>
  <si>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</si>
  <si>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</si>
  <si>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</si>
  <si>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</si>
  <si>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</si>
  <si>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</si>
  <si>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</si>
  <si>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</si>
  <si>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</si>
  <si>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</si>
  <si>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</si>
  <si>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</si>
  <si>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</si>
  <si>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</si>
  <si>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</si>
  <si>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</si>
  <si>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</si>
  <si>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</si>
  <si>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</si>
  <si>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</si>
  <si>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</si>
  <si>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</si>
  <si>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</si>
  <si>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</si>
  <si>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</si>
  <si>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</si>
  <si>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</si>
  <si>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</si>
  <si>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</si>
  <si>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</si>
  <si>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</si>
  <si>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</si>
  <si>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</si>
  <si>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</si>
  <si>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</si>
  <si>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</si>
  <si>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</si>
  <si>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</si>
  <si>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</si>
  <si>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</si>
  <si>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</si>
  <si>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</si>
  <si>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</si>
  <si>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</si>
  <si>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</si>
  <si>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</si>
  <si>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</si>
  <si>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</si>
  <si>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</si>
  <si>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</si>
  <si>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</si>
  <si>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</si>
  <si>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</si>
  <si>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</si>
  <si>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</si>
  <si>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</si>
  <si>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</si>
  <si>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</si>
  <si>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</si>
  <si>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</si>
  <si>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</si>
  <si>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</si>
  <si>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</si>
  <si>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</si>
  <si>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</si>
  <si>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</si>
  <si>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</si>
  <si>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</si>
  <si>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</si>
  <si>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</si>
  <si>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</si>
  <si>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</si>
  <si>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</si>
  <si>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</si>
  <si>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</si>
  <si>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</si>
  <si>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</si>
  <si>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</si>
  <si>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</si>
  <si>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</si>
  <si>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</si>
  <si>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</si>
  <si>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</si>
  <si>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</si>
  <si>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</si>
  <si>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</si>
  <si>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</si>
  <si>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</si>
  <si>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</si>
  <si>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</si>
  <si>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</si>
  <si>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</si>
  <si>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</si>
  <si>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</si>
  <si>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</si>
  <si>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</si>
  <si>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</si>
  <si>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</si>
  <si>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</si>
  <si>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</si>
  <si>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</si>
  <si>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</si>
  <si>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</si>
  <si>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</si>
  <si>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</si>
  <si>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</si>
  <si>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</si>
  <si>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</si>
  <si>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</si>
  <si>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</si>
  <si>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</si>
  <si>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</si>
  <si>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</si>
  <si>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</si>
  <si>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</si>
  <si>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</si>
  <si>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</si>
  <si>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</si>
  <si>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</si>
  <si>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</si>
  <si>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</si>
  <si>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</si>
  <si>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</si>
  <si>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</si>
  <si>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</si>
  <si>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</si>
  <si>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</si>
  <si>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</si>
  <si>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</si>
  <si>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</si>
  <si>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</si>
  <si>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</si>
  <si>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</si>
  <si>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</si>
  <si>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</si>
  <si>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</si>
  <si>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</si>
  <si>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</si>
  <si>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</si>
  <si>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</si>
  <si>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</si>
  <si>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</si>
  <si>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</si>
  <si>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</si>
  <si>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</si>
  <si>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</si>
  <si>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</si>
  <si>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</si>
  <si>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</si>
  <si>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</si>
  <si>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</si>
  <si>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</si>
  <si>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</si>
  <si>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</si>
  <si>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</si>
  <si>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</si>
  <si>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</si>
  <si>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</si>
  <si>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</si>
  <si>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</si>
  <si>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</si>
  <si>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</si>
  <si>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</si>
  <si>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</si>
  <si>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</si>
  <si>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</si>
  <si>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</si>
  <si>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</si>
  <si>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</si>
  <si>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</si>
  <si>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</si>
  <si>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</si>
  <si>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</si>
  <si>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</si>
  <si>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</si>
  <si>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</si>
  <si>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</si>
  <si>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</si>
  <si>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</si>
  <si>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</si>
  <si>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</si>
  <si>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</si>
  <si>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</si>
  <si>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</si>
  <si>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</si>
  <si>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</si>
  <si>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</si>
  <si>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</si>
  <si>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</si>
  <si>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</si>
  <si>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</si>
  <si>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</si>
  <si>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</si>
  <si>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</si>
  <si>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</si>
  <si>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</si>
  <si>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</si>
  <si>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</si>
  <si>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</si>
  <si>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</si>
  <si>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</si>
  <si>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</si>
  <si>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</si>
  <si>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</si>
  <si>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</si>
  <si>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</si>
  <si>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</si>
  <si>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</si>
  <si>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</si>
  <si>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</si>
  <si>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</si>
  <si>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</si>
  <si>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</si>
  <si>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</si>
  <si>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</si>
  <si>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</si>
  <si>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</si>
  <si>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</si>
  <si>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</si>
  <si>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</si>
  <si>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</si>
  <si>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</si>
  <si>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</si>
  <si>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</si>
  <si>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</si>
  <si>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</si>
  <si>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</si>
  <si>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</si>
  <si>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</si>
  <si>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</si>
  <si>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</si>
  <si>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</si>
  <si>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</si>
  <si>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</si>
  <si>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</si>
  <si>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</si>
  <si>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</si>
  <si>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</si>
  <si>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</si>
  <si>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</si>
  <si>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</si>
  <si>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</si>
  <si>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</si>
  <si>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</si>
  <si>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</si>
  <si>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</si>
  <si>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</si>
  <si>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</si>
  <si>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</si>
  <si>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</si>
  <si>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</si>
  <si>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</si>
  <si>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</si>
  <si>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</si>
  <si>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</si>
  <si>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</si>
  <si>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</si>
  <si>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</si>
  <si>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</si>
  <si>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</si>
  <si>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</si>
  <si>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</si>
  <si>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</si>
  <si>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</si>
  <si>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</si>
  <si>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</si>
  <si>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</si>
  <si>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</si>
  <si>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</si>
  <si>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</si>
  <si>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</si>
  <si>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</si>
  <si>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</si>
  <si>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</si>
  <si>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</si>
  <si>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</si>
  <si>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</si>
  <si>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</si>
  <si>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</si>
  <si>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</si>
  <si>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</si>
  <si>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</si>
  <si>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</si>
  <si>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</si>
  <si>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</si>
  <si>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</si>
  <si>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</si>
  <si>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</si>
  <si>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</si>
  <si>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</si>
  <si>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</si>
  <si>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</si>
  <si>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</si>
  <si>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</si>
  <si>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</si>
  <si>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</si>
  <si>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</si>
  <si>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</si>
  <si>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</si>
  <si>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</si>
  <si>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</si>
  <si>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</si>
  <si>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</si>
  <si>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</si>
  <si>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</si>
  <si>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</si>
  <si>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</si>
  <si>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</si>
  <si>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</si>
  <si>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</si>
  <si>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</si>
  <si>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</si>
  <si>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</si>
  <si>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</si>
  <si>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</si>
  <si>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</si>
  <si>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</si>
  <si>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</si>
  <si>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</si>
  <si>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</si>
  <si>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</si>
  <si>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</si>
  <si>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</si>
  <si>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</si>
  <si>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</si>
  <si>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</si>
  <si>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</si>
  <si>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</si>
  <si>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</si>
  <si>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</si>
  <si>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</si>
  <si>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</si>
  <si>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</si>
  <si>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</si>
  <si>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</si>
  <si>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</si>
  <si>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</si>
  <si>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</si>
  <si>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</si>
  <si>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</si>
  <si>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</si>
  <si>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</si>
  <si>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</si>
  <si>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</si>
  <si>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</si>
  <si>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</si>
  <si>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</si>
  <si>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</si>
  <si>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</si>
  <si>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</si>
  <si>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</si>
  <si>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</si>
  <si>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</si>
  <si>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</si>
  <si>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</si>
  <si>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</si>
  <si>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</si>
  <si>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</si>
  <si>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</si>
  <si>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</si>
  <si>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</si>
  <si>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</si>
  <si>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</si>
  <si>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</si>
  <si>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</si>
  <si>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</si>
  <si>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</si>
  <si>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</si>
  <si>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</si>
  <si>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</si>
  <si>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</si>
  <si>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</si>
  <si>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</si>
  <si>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</si>
  <si>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</si>
  <si>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</si>
  <si>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</si>
  <si>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</si>
  <si>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</si>
  <si>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</si>
  <si>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</si>
  <si>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</si>
  <si>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</si>
  <si>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</si>
  <si>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</si>
  <si>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</si>
  <si>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</si>
  <si>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</si>
  <si>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</si>
  <si>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</si>
  <si>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</si>
  <si>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</si>
  <si>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</si>
  <si>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</si>
  <si>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</si>
  <si>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</si>
  <si>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</si>
  <si>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</si>
  <si>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</si>
  <si>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</si>
  <si>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</si>
  <si>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</si>
  <si>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</si>
  <si>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</si>
  <si>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</si>
  <si>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</si>
  <si>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</si>
  <si>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</si>
  <si>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</si>
  <si>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</si>
  <si>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</si>
  <si>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</si>
  <si>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</si>
  <si>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</si>
  <si>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</si>
  <si>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</si>
  <si>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</si>
  <si>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</si>
  <si>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</si>
  <si>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</si>
  <si>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</si>
  <si>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</si>
  <si>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</si>
  <si>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</si>
  <si>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</si>
  <si>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</si>
  <si>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</si>
  <si>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</si>
  <si>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</si>
  <si>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</si>
  <si>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</si>
  <si>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</si>
  <si>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</si>
  <si>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</si>
  <si>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</si>
  <si>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</si>
  <si>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</si>
  <si>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</si>
  <si>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</si>
  <si>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</si>
  <si>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</si>
  <si>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</si>
  <si>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</si>
  <si>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</si>
  <si>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</si>
  <si>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</si>
  <si>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</si>
  <si>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</si>
  <si>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</si>
  <si>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</si>
  <si>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</si>
  <si>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</si>
  <si>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</si>
  <si>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</si>
  <si>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</si>
  <si>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</si>
  <si>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</si>
  <si>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</si>
  <si>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</si>
  <si>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</si>
  <si>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</si>
  <si>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</si>
  <si>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</si>
  <si>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</si>
  <si>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</si>
  <si>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</si>
  <si>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</si>
  <si>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</si>
  <si>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</si>
  <si>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</si>
  <si>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</si>
  <si>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</si>
  <si>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</si>
  <si>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</si>
  <si>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</si>
  <si>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</si>
  <si>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</si>
  <si>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</si>
  <si>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</si>
  <si>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</si>
  <si>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</si>
  <si>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</si>
  <si>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</si>
  <si>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</si>
  <si>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</si>
  <si>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</si>
  <si>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</si>
  <si>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</si>
  <si>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</si>
  <si>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</si>
  <si>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</si>
  <si>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</si>
  <si>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</si>
  <si>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</si>
  <si>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</si>
  <si>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</si>
  <si>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</si>
  <si>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</si>
  <si>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</si>
  <si>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</si>
  <si>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</si>
  <si>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</si>
  <si>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</si>
  <si>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</si>
  <si>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</si>
  <si>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</si>
  <si>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</si>
  <si>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</si>
  <si>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</si>
  <si>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</si>
  <si>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</si>
  <si>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</si>
  <si>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</si>
  <si>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</si>
  <si>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</si>
  <si>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</si>
  <si>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</si>
  <si>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</si>
  <si>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</si>
  <si>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</si>
  <si>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</si>
  <si>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</si>
  <si>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</si>
  <si>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</si>
  <si>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</si>
  <si>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</si>
  <si>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</si>
  <si>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</si>
  <si>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</si>
  <si>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</si>
  <si>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</si>
  <si>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</si>
  <si>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</si>
  <si>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</si>
  <si>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</si>
  <si>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</si>
  <si>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</si>
  <si>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</si>
  <si>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</si>
  <si>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</si>
  <si>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</si>
  <si>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</si>
  <si>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</si>
  <si>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</si>
  <si>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</si>
  <si>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</si>
  <si>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</si>
  <si>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</si>
  <si>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</si>
  <si>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</si>
  <si>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</si>
  <si>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</si>
  <si>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</si>
  <si>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</si>
  <si>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</si>
  <si>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</si>
  <si>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</si>
  <si>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</si>
  <si>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</si>
  <si>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</si>
  <si>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</si>
  <si>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</si>
  <si>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</si>
  <si>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</si>
  <si>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</si>
  <si>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</si>
  <si>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</si>
  <si>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</si>
  <si>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</si>
  <si>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</si>
  <si>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</si>
  <si>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</si>
  <si>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</si>
  <si>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</si>
  <si>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</si>
  <si>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</si>
  <si>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</si>
  <si>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</si>
  <si>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</si>
  <si>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</si>
  <si>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</si>
  <si>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</si>
  <si>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</si>
  <si>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</si>
  <si>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</si>
  <si>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</si>
  <si>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</si>
  <si>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</si>
  <si>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</si>
  <si>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</si>
  <si>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</si>
  <si>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</si>
  <si>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</si>
  <si>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</si>
  <si>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</si>
  <si>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</si>
  <si>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</si>
  <si>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</si>
  <si>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</si>
  <si>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</si>
  <si>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</si>
  <si>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</si>
  <si>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</si>
  <si>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</si>
  <si>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</si>
  <si>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</si>
  <si>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</si>
  <si>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</si>
  <si>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</si>
  <si>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</si>
  <si>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</si>
  <si>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</si>
  <si>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</si>
  <si>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</si>
  <si>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</si>
  <si>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</si>
  <si>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</si>
  <si>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</si>
  <si>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</si>
  <si>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</si>
  <si>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</si>
  <si>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</si>
  <si>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</si>
  <si>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</si>
  <si>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</si>
  <si>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</si>
  <si>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</si>
  <si>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</si>
  <si>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</si>
  <si>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</si>
  <si>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</si>
  <si>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</si>
  <si>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</si>
  <si>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</si>
  <si>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</si>
  <si>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</si>
  <si>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</si>
  <si>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</si>
  <si>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</si>
  <si>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</si>
  <si>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</si>
  <si>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</si>
  <si>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</si>
  <si>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</si>
  <si>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</si>
  <si>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</si>
  <si>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</si>
  <si>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</si>
  <si>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</si>
  <si>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</si>
  <si>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</si>
  <si>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</si>
  <si>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</si>
  <si>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</si>
  <si>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</si>
  <si>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</si>
  <si>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</si>
  <si>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</si>
  <si>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</si>
  <si>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</si>
  <si>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</si>
  <si>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</si>
  <si>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</si>
  <si>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</si>
  <si>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</si>
  <si>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</si>
  <si>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</si>
  <si>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</si>
  <si>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</si>
  <si>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</si>
  <si>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</si>
  <si>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</si>
  <si>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</si>
  <si>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</si>
  <si>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</si>
  <si>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</si>
  <si>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</si>
  <si>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</si>
  <si>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</si>
  <si>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</si>
  <si>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</si>
  <si>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</si>
  <si>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</si>
  <si>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</si>
  <si>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</si>
  <si>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</si>
  <si>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</si>
  <si>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</si>
  <si>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</si>
  <si>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</si>
  <si>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</si>
  <si>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</si>
  <si>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</si>
  <si>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</si>
  <si>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</si>
  <si>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</si>
  <si>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</si>
  <si>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</si>
  <si>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</si>
  <si>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</si>
  <si>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</si>
  <si>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</si>
  <si>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</si>
  <si>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</si>
  <si>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</si>
  <si>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</si>
  <si>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</si>
  <si>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</si>
  <si>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</si>
  <si>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</si>
  <si>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</si>
  <si>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</si>
  <si>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</si>
  <si>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</si>
  <si>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</si>
  <si>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</si>
  <si>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</si>
  <si>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</si>
  <si>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</si>
  <si>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</si>
  <si>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</si>
  <si>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</si>
  <si>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</si>
  <si>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</si>
  <si>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</si>
  <si>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</si>
  <si>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</si>
  <si>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</si>
  <si>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</si>
  <si>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</si>
  <si>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</si>
  <si>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</si>
  <si>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</si>
  <si>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</si>
  <si>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</si>
  <si>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</si>
  <si>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</si>
  <si>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</si>
  <si>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</si>
  <si>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</si>
  <si>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</si>
  <si>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</si>
  <si>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</si>
  <si>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</si>
  <si>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</si>
  <si>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</si>
  <si>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</si>
  <si>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</si>
  <si>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</si>
  <si>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</si>
  <si>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</si>
  <si>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</si>
  <si>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</si>
  <si>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</si>
  <si>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</si>
  <si>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</si>
  <si>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</si>
  <si>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</si>
  <si>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</si>
  <si>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</si>
  <si>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</si>
  <si>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</si>
  <si>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</si>
  <si>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</si>
  <si>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</si>
  <si>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</si>
  <si>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</si>
  <si>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</si>
  <si>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</si>
  <si>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</si>
  <si>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</si>
  <si>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</si>
  <si>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</si>
  <si>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</si>
  <si>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</si>
  <si>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</si>
  <si>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</si>
  <si>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</si>
  <si>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</si>
  <si>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</si>
  <si>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</si>
  <si>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</si>
  <si>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</si>
  <si>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</si>
  <si>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</si>
  <si>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</si>
  <si>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</si>
  <si>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</si>
  <si>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</si>
  <si>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</si>
  <si>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</si>
  <si>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</si>
  <si>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</si>
  <si>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</si>
  <si>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</si>
  <si>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</si>
  <si>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</si>
  <si>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</si>
  <si>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</si>
  <si>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</si>
  <si>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</si>
  <si>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</si>
  <si>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</si>
  <si>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</si>
  <si>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</si>
  <si>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</si>
  <si>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</si>
  <si>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</si>
  <si>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</si>
  <si>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</si>
  <si>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</si>
  <si>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</si>
  <si>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</si>
  <si>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</si>
  <si>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</si>
  <si>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</si>
  <si>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</si>
  <si>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</si>
  <si>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</si>
  <si>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</si>
  <si>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</si>
  <si>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</si>
  <si>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</si>
  <si>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</si>
  <si>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</si>
  <si>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</si>
  <si>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</si>
  <si>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</si>
  <si>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</si>
  <si>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</si>
  <si>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</si>
  <si>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</si>
  <si>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</si>
  <si>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</si>
  <si>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</si>
  <si>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</si>
  <si>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</si>
  <si>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</si>
  <si>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</si>
  <si>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</si>
  <si>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</si>
  <si>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</si>
  <si>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</si>
  <si>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</si>
  <si>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</si>
  <si>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</si>
  <si>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</si>
  <si>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</si>
  <si>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</si>
  <si>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</si>
  <si>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</si>
  <si>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</si>
  <si>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</si>
  <si>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</si>
  <si>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</si>
  <si>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</si>
  <si>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</si>
  <si>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</si>
  <si>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</si>
  <si>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</si>
  <si>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</si>
  <si>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</si>
  <si>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</si>
  <si>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</si>
  <si>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</si>
  <si>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</si>
  <si>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</si>
  <si>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</si>
  <si>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</si>
  <si>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</si>
  <si>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</si>
  <si>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</si>
  <si>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</si>
  <si>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</si>
  <si>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</si>
  <si>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</si>
  <si>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</si>
  <si>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</si>
  <si>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</si>
  <si>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</si>
  <si>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</si>
  <si>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</si>
  <si>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</si>
  <si>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</si>
  <si>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</si>
  <si>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</si>
  <si>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</si>
  <si>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</si>
  <si>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</si>
  <si>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</si>
  <si>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</si>
  <si>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</si>
  <si>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</si>
  <si>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</si>
  <si>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</si>
  <si>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</si>
  <si>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</si>
  <si>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</si>
  <si>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</si>
  <si>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</si>
  <si>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</si>
  <si>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</si>
  <si>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</si>
  <si>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</si>
  <si>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</si>
  <si>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</si>
  <si>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</si>
  <si>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</si>
  <si>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</si>
  <si>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</si>
  <si>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</si>
  <si>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</si>
  <si>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</si>
  <si>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</si>
  <si>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</si>
  <si>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</si>
  <si>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</si>
  <si>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</si>
  <si>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</si>
  <si>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</si>
  <si>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</si>
  <si>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</si>
  <si>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</si>
  <si>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</si>
  <si>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</si>
  <si>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</si>
  <si>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</si>
  <si>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</si>
  <si>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</si>
  <si>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</si>
  <si>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</si>
  <si>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</si>
  <si>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</si>
  <si>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</si>
  <si>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</si>
  <si>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</si>
  <si>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</si>
  <si>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</si>
  <si>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</si>
  <si>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</si>
  <si>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</si>
  <si>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</si>
  <si>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</si>
  <si>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</si>
  <si>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</si>
  <si>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</si>
  <si>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</si>
  <si>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</si>
  <si>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</si>
  <si>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</si>
  <si>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</si>
  <si>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</si>
  <si>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</si>
  <si>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</si>
  <si>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</si>
  <si>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</si>
  <si>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</si>
  <si>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</si>
  <si>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</si>
  <si>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</si>
  <si>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</si>
  <si>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</si>
  <si>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</si>
  <si>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</si>
  <si>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</si>
  <si>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</si>
  <si>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</si>
  <si>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</si>
  <si>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</si>
  <si>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</si>
  <si>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</si>
  <si>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</si>
  <si>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</si>
  <si>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</si>
  <si>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</si>
  <si>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</si>
  <si>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</si>
  <si>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</si>
  <si>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</si>
  <si>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</si>
  <si>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</si>
  <si>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</si>
  <si>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</si>
  <si>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</si>
  <si>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</si>
  <si>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</si>
  <si>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</si>
  <si>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</si>
  <si>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</si>
  <si>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</si>
  <si>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</si>
  <si>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</si>
  <si>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</si>
  <si>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</si>
  <si>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</si>
  <si>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</si>
  <si>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</si>
  <si>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</si>
  <si>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</si>
  <si>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</si>
  <si>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</si>
  <si>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</si>
  <si>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</si>
  <si>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</si>
  <si>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</si>
  <si>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</si>
  <si>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</si>
  <si>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</si>
  <si>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</si>
  <si>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</si>
  <si>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</si>
  <si>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</si>
  <si>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</si>
  <si>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</si>
  <si>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</si>
  <si>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</si>
  <si>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</si>
  <si>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</si>
  <si>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</si>
  <si>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</si>
  <si>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</si>
  <si>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</si>
  <si>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</si>
  <si>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</si>
  <si>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</si>
  <si>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</si>
  <si>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</si>
  <si>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</si>
  <si>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</si>
  <si>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</si>
  <si>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</si>
  <si>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</si>
  <si>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</si>
  <si>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</si>
  <si>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</si>
  <si>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</si>
  <si>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</si>
  <si>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</si>
  <si>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</si>
  <si>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</si>
  <si>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</si>
  <si>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</si>
  <si>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</si>
  <si>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</si>
  <si>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</si>
  <si>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</si>
  <si>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</si>
  <si>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</si>
  <si>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</si>
  <si>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</si>
  <si>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</si>
  <si>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</si>
  <si>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</si>
  <si>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</si>
  <si>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</si>
  <si>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</si>
  <si>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</si>
  <si>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</si>
  <si>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</si>
  <si>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</si>
  <si>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</si>
  <si>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</si>
  <si>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</si>
  <si>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</si>
  <si>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</si>
  <si>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</si>
  <si>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</si>
  <si>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</si>
  <si>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</si>
  <si>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</si>
  <si>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</si>
  <si>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</si>
  <si>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</si>
  <si>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</si>
  <si>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</si>
  <si>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</si>
  <si>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</si>
  <si>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</si>
  <si>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</si>
  <si>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</si>
  <si>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</si>
  <si>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</si>
  <si>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</si>
  <si>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</si>
  <si>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</si>
  <si>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</si>
  <si>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</si>
  <si>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</si>
  <si>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</si>
  <si>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</si>
  <si>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</si>
  <si>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</si>
  <si>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</si>
  <si>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</si>
  <si>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</si>
  <si>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</si>
  <si>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</si>
  <si>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</si>
  <si>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</si>
  <si>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</si>
  <si>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</si>
  <si>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</si>
  <si>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</si>
  <si>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</si>
  <si>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</si>
  <si>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</si>
  <si>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</si>
  <si>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</si>
  <si>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</si>
  <si>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</si>
  <si>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</si>
  <si>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</si>
  <si>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</si>
  <si>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</si>
  <si>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</si>
  <si>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</si>
  <si>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</si>
  <si>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</si>
  <si>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</si>
  <si>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</si>
  <si>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</si>
  <si>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</si>
  <si>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</si>
  <si>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</si>
  <si>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</si>
  <si>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</si>
  <si>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</si>
  <si>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</si>
  <si>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</si>
  <si>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</si>
  <si>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</si>
  <si>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</si>
  <si>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</si>
  <si>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</si>
  <si>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</si>
  <si>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</si>
  <si>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</si>
  <si>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</si>
  <si>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</si>
  <si>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</si>
  <si>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</si>
  <si>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</si>
  <si>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</si>
  <si>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</si>
  <si>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</si>
  <si>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</si>
  <si>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</si>
  <si>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</si>
  <si>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</si>
  <si>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</si>
  <si>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</si>
  <si>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</si>
  <si>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</si>
  <si>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</si>
  <si>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</si>
  <si>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</si>
  <si>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</si>
  <si>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</si>
  <si>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</si>
  <si>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</si>
  <si>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</si>
  <si>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</si>
  <si>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</si>
  <si>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</si>
  <si>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</si>
  <si>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</si>
  <si>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</si>
  <si>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</si>
  <si>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</si>
  <si>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</si>
  <si>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</si>
  <si>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</si>
  <si>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</si>
  <si>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</si>
  <si>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</si>
  <si>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</si>
  <si>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</si>
  <si>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</si>
  <si>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</si>
  <si>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</si>
  <si>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</si>
  <si>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</si>
  <si>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</si>
  <si>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</si>
  <si>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</si>
  <si>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</si>
  <si>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</si>
  <si>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</si>
  <si>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</si>
  <si>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</si>
  <si>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</si>
  <si>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</si>
  <si>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</si>
  <si>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</si>
  <si>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</si>
  <si>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</si>
  <si>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</si>
  <si>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</si>
  <si>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</si>
  <si>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</si>
  <si>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</si>
  <si>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</si>
  <si>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</si>
  <si>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</si>
  <si>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</si>
  <si>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</si>
  <si>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</si>
  <si>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</si>
  <si>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</si>
  <si>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</si>
  <si>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</si>
  <si>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</si>
  <si>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</si>
  <si>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</si>
  <si>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</si>
  <si>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</si>
  <si>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</si>
  <si>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</si>
  <si>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</si>
  <si>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</si>
  <si>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</si>
  <si>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</si>
  <si>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</si>
  <si>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</si>
  <si>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</si>
  <si>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</si>
  <si>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</si>
  <si>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</si>
  <si>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</si>
  <si>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</si>
  <si>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</si>
  <si>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</si>
  <si>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</si>
  <si>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</si>
  <si>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</si>
  <si>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</si>
  <si>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</si>
  <si>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</si>
  <si>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</si>
  <si>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</si>
  <si>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</si>
  <si>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</si>
  <si>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</si>
  <si>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</si>
  <si>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</si>
  <si>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</si>
  <si>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</si>
  <si>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</si>
  <si>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</si>
  <si>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</si>
  <si>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</si>
  <si>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</si>
  <si>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</si>
  <si>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</si>
  <si>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</si>
  <si>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</si>
  <si>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</si>
  <si>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</si>
  <si>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</si>
  <si>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</si>
  <si>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</si>
  <si>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</si>
  <si>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</si>
  <si>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</si>
  <si>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</si>
  <si>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</si>
  <si>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</si>
  <si>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</si>
  <si>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</si>
  <si>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</si>
  <si>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</si>
  <si>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</si>
  <si>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</si>
  <si>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</si>
  <si>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</si>
  <si>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</si>
  <si>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</si>
  <si>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</si>
  <si>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</si>
  <si>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</si>
  <si>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</si>
  <si>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</si>
  <si>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</si>
  <si>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</si>
  <si>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</si>
  <si>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</si>
  <si>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</si>
  <si>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</si>
  <si>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</si>
  <si>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</si>
  <si>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</si>
  <si>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</si>
  <si>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</si>
  <si>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</si>
  <si>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</si>
  <si>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</si>
  <si>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</si>
  <si>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</si>
  <si>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</si>
  <si>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</si>
  <si>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</si>
  <si>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</si>
  <si>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</si>
  <si>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</si>
  <si>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</si>
  <si>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</si>
  <si>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</si>
  <si>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</si>
  <si>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</si>
  <si>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</si>
  <si>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</si>
  <si>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</si>
  <si>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</si>
  <si>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</si>
  <si>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</si>
  <si>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</si>
  <si>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</si>
  <si>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</si>
  <si>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</si>
  <si>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</si>
  <si>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</si>
  <si>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</si>
  <si>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</si>
  <si>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</si>
  <si>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</si>
  <si>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</si>
  <si>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</si>
  <si>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</si>
  <si>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</si>
  <si>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</si>
  <si>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</si>
  <si>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</si>
  <si>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</si>
  <si>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</si>
  <si>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</si>
  <si>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</si>
  <si>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</si>
  <si>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</si>
  <si>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</si>
  <si>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</si>
  <si>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</si>
  <si>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</si>
  <si>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</si>
  <si>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</si>
  <si>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</si>
  <si>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</si>
  <si>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</si>
  <si>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</si>
  <si>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</si>
  <si>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</si>
  <si>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</si>
  <si>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</si>
  <si>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</si>
  <si>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</si>
  <si>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</si>
  <si>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</si>
  <si>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</si>
  <si>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</si>
  <si>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</si>
  <si>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</si>
  <si>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</si>
  <si>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</si>
  <si>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</si>
  <si>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</si>
  <si>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</si>
  <si>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</si>
  <si>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</si>
  <si>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</si>
  <si>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</si>
  <si>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</si>
  <si>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</si>
  <si>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</si>
  <si>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</si>
  <si>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</si>
  <si>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</si>
  <si>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</si>
  <si>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</si>
  <si>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</si>
  <si>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</si>
  <si>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</si>
  <si>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</si>
  <si>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</si>
  <si>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</si>
  <si>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</si>
  <si>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</si>
  <si>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</si>
  <si>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</si>
  <si>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</si>
  <si>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</si>
  <si>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</si>
  <si>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</si>
  <si>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</si>
  <si>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</si>
  <si>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</si>
  <si>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</si>
  <si>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</si>
  <si>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</si>
  <si>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</si>
  <si>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</si>
  <si>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</si>
  <si>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</si>
  <si>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</si>
  <si>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</si>
  <si>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</si>
  <si>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</si>
  <si>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</si>
  <si>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</si>
  <si>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</si>
  <si>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</si>
  <si>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</si>
  <si>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</si>
  <si>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</si>
  <si>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</si>
  <si>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</si>
  <si>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</si>
  <si>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</si>
  <si>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</si>
  <si>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</si>
  <si>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</si>
  <si>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</si>
  <si>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</si>
  <si>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</si>
  <si>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</si>
  <si>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</si>
  <si>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</si>
  <si>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</si>
  <si>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</si>
  <si>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</si>
  <si>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</si>
  <si>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</si>
  <si>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</si>
  <si>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</si>
  <si>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</si>
  <si>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</si>
  <si>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</si>
  <si>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</si>
  <si>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</si>
  <si>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</si>
  <si>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</si>
  <si>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</si>
  <si>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</si>
  <si>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</si>
  <si>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</si>
  <si>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</si>
  <si>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</si>
  <si>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</si>
  <si>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</si>
  <si>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</si>
  <si>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</si>
  <si>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</si>
  <si>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</si>
  <si>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</si>
  <si>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</si>
  <si>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</si>
  <si>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</si>
  <si>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</si>
  <si>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</si>
  <si>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</si>
  <si>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</si>
  <si>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</si>
  <si>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</si>
  <si>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</si>
  <si>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</si>
  <si>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</si>
  <si>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</si>
  <si>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</si>
  <si>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</si>
  <si>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</si>
  <si>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</si>
  <si>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</si>
  <si>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</si>
  <si>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</si>
  <si>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</si>
  <si>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</si>
  <si>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</si>
  <si>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</si>
  <si>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</si>
  <si>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</si>
  <si>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</si>
  <si>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</si>
  <si>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</si>
  <si>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</si>
  <si>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</si>
  <si>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</si>
  <si>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</si>
  <si>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</si>
  <si>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</si>
  <si>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</si>
  <si>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</si>
  <si>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</si>
  <si>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</si>
  <si>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</si>
  <si>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</si>
  <si>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</si>
  <si>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</si>
  <si>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</si>
  <si>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</si>
  <si>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</si>
  <si>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</si>
  <si>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</si>
  <si>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</si>
  <si>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</si>
  <si>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</si>
  <si>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</si>
  <si>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</si>
  <si>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</si>
  <si>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</si>
  <si>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</si>
  <si>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</si>
  <si>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</si>
  <si>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</si>
  <si>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</si>
  <si>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</si>
  <si>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</si>
  <si>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</si>
  <si>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</si>
  <si>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</si>
  <si>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</si>
  <si>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</si>
  <si>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</si>
  <si>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</si>
  <si>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</si>
  <si>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</si>
  <si>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</si>
  <si>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</si>
  <si>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</si>
  <si>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</si>
  <si>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</si>
  <si>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</si>
  <si>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</si>
  <si>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</si>
  <si>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</si>
  <si>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</si>
  <si>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</si>
  <si>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</si>
  <si>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</si>
  <si>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</si>
  <si>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</si>
  <si>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</si>
  <si>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</si>
  <si>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</si>
  <si>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</si>
  <si>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</si>
  <si>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</si>
  <si>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</si>
  <si>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</si>
  <si>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</si>
  <si>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</si>
  <si>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</si>
  <si>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</si>
  <si>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</si>
  <si>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</si>
  <si>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</si>
  <si>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</si>
  <si>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</si>
  <si>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</si>
  <si>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</si>
  <si>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</si>
  <si>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</si>
  <si>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</si>
  <si>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</si>
  <si>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</si>
  <si>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</si>
  <si>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</si>
  <si>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</si>
  <si>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</si>
  <si>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</si>
  <si>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</si>
  <si>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</si>
  <si>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</si>
  <si>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</si>
  <si>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</si>
  <si>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</si>
  <si>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</si>
  <si>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</si>
  <si>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</si>
  <si>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</si>
  <si>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</si>
  <si>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</si>
  <si>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</si>
  <si>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</si>
  <si>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</si>
  <si>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</si>
  <si>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</si>
  <si>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</si>
  <si>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</si>
  <si>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</si>
  <si>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</si>
  <si>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</si>
  <si>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</si>
  <si>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</si>
  <si>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</si>
  <si>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</si>
  <si>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</si>
  <si>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</si>
  <si>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</si>
  <si>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</si>
  <si>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</si>
  <si>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</si>
  <si>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</si>
  <si>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</si>
  <si>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</si>
  <si>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</si>
  <si>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</si>
  <si>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</si>
  <si>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</si>
  <si>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</si>
  <si>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</si>
  <si>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</si>
  <si>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</si>
  <si>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</si>
  <si>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</si>
  <si>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</si>
  <si>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</si>
  <si>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</si>
  <si>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</si>
  <si>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</si>
  <si>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</si>
  <si>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</si>
  <si>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</si>
  <si>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</si>
  <si>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</si>
  <si>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</si>
  <si>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</si>
  <si>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</si>
  <si>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</si>
  <si>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</si>
  <si>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</si>
  <si>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</si>
  <si>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</si>
  <si>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</si>
  <si>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</si>
  <si>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</si>
  <si>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</si>
  <si>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</si>
  <si>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</si>
  <si>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</si>
  <si>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</si>
  <si>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</si>
  <si>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</si>
  <si>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</si>
  <si>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</si>
  <si>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</si>
  <si>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</si>
  <si>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</si>
  <si>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</si>
  <si>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</si>
  <si>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</si>
  <si>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</si>
  <si>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</si>
  <si>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</si>
  <si>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</si>
  <si>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</si>
  <si>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</si>
  <si>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</si>
  <si>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</si>
  <si>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</si>
  <si>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</si>
  <si>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</si>
  <si>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</si>
  <si>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</si>
  <si>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</si>
  <si>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</si>
  <si>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</si>
  <si>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</si>
  <si>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</si>
  <si>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</si>
  <si>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</si>
  <si>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</si>
  <si>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</si>
  <si>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</si>
  <si>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</si>
  <si>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</si>
  <si>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</si>
  <si>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</si>
  <si>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</si>
  <si>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</si>
  <si>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</si>
  <si>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</si>
  <si>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</si>
  <si>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</si>
  <si>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</si>
  <si>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</si>
  <si>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</si>
  <si>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</si>
  <si>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</si>
  <si>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</si>
  <si>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</si>
  <si>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</si>
  <si>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</si>
  <si>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</si>
  <si>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</si>
  <si>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</si>
  <si>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</si>
  <si>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</si>
  <si>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</si>
  <si>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</si>
  <si>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</si>
  <si>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</si>
  <si>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</si>
  <si>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</si>
  <si>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</si>
  <si>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</si>
  <si>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</si>
  <si>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</si>
  <si>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</si>
  <si>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</si>
  <si>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</si>
  <si>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</si>
  <si>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</si>
  <si>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</si>
  <si>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</si>
  <si>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</si>
  <si>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</si>
  <si>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</si>
  <si>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</si>
  <si>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</si>
  <si>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</si>
  <si>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</si>
  <si>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</si>
  <si>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</si>
  <si>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</si>
  <si>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</si>
  <si>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</si>
  <si>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</si>
  <si>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</si>
  <si>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</si>
  <si>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</si>
  <si>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</si>
  <si>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</si>
  <si>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</si>
  <si>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</si>
  <si>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</si>
  <si>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</si>
  <si>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</si>
  <si>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</si>
  <si>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</si>
  <si>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</si>
  <si>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</si>
  <si>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</si>
  <si>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</si>
  <si>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</si>
  <si>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</si>
  <si>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</si>
  <si>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</si>
  <si>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</si>
  <si>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</si>
  <si>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</si>
  <si>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</si>
  <si>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</si>
  <si>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</si>
  <si>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</si>
  <si>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</si>
  <si>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</si>
  <si>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</si>
  <si>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</si>
  <si>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</si>
  <si>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</si>
  <si>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</si>
  <si>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</si>
  <si>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</si>
  <si>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</si>
  <si>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</si>
  <si>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</si>
  <si>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</si>
  <si>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</si>
  <si>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</si>
  <si>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</si>
  <si>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</si>
  <si>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</si>
  <si>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</si>
  <si>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</si>
  <si>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</si>
  <si>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</si>
  <si>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</si>
  <si>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</si>
  <si>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</si>
  <si>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</si>
  <si>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</si>
  <si>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</si>
  <si>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</si>
  <si>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</si>
  <si>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</si>
  <si>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</si>
  <si>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</si>
  <si>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</si>
  <si>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</si>
  <si>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</si>
  <si>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</si>
  <si>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</si>
  <si>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</si>
  <si>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</si>
  <si>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</si>
  <si>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</si>
  <si>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</si>
  <si>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</si>
  <si>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</si>
  <si>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</si>
  <si>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</si>
  <si>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</si>
  <si>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</si>
  <si>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</si>
  <si>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</si>
  <si>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</si>
  <si>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</si>
  <si>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</si>
  <si>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</si>
  <si>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</si>
  <si>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</si>
  <si>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</si>
  <si>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</si>
  <si>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</si>
  <si>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</si>
  <si>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</si>
  <si>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</si>
  <si>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</si>
  <si>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</si>
  <si>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</si>
  <si>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</si>
  <si>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</si>
  <si>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</si>
  <si>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</si>
  <si>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</si>
  <si>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</si>
  <si>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</si>
  <si>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</si>
  <si>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</si>
  <si>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</si>
  <si>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</si>
  <si>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</si>
  <si>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</si>
  <si>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</si>
  <si>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</si>
  <si>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</si>
  <si>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</si>
  <si>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</si>
  <si>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</si>
  <si>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</si>
  <si>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</si>
  <si>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</si>
  <si>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</si>
  <si>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</si>
  <si>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</si>
  <si>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</si>
  <si>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</si>
  <si>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</si>
  <si>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</si>
  <si>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</si>
  <si>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</si>
  <si>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</si>
  <si>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</si>
  <si>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</si>
  <si>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</si>
  <si>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</si>
  <si>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</si>
  <si>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</si>
  <si>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</si>
  <si>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</si>
  <si>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</si>
  <si>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</si>
  <si>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</si>
  <si>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</si>
  <si>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</si>
  <si>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</si>
  <si>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</si>
  <si>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</si>
  <si>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</si>
  <si>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</si>
  <si>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</si>
  <si>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</si>
  <si>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</si>
  <si>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</si>
  <si>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</si>
  <si>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</si>
  <si>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</si>
  <si>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</si>
  <si>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</si>
  <si>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</si>
  <si>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</si>
  <si>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</si>
  <si>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</si>
  <si>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</si>
  <si>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</si>
  <si>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</si>
  <si>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</si>
  <si>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</si>
  <si>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</si>
  <si>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</si>
  <si>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</si>
  <si>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</si>
  <si>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</si>
  <si>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</si>
  <si>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</si>
  <si>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</si>
  <si>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</si>
  <si>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</si>
  <si>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</si>
  <si>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</si>
  <si>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</si>
  <si>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</si>
  <si>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</si>
  <si>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</si>
  <si>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</si>
  <si>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</si>
  <si>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</si>
  <si>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</si>
  <si>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</si>
  <si>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</si>
  <si>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</si>
  <si>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</si>
  <si>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</si>
  <si>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</si>
  <si>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</si>
  <si>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</si>
  <si>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</si>
  <si>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</si>
  <si>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</si>
  <si>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</si>
  <si>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</si>
  <si>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</si>
  <si>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</si>
  <si>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</si>
  <si>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</si>
  <si>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</si>
  <si>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</si>
  <si>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</si>
  <si>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</si>
  <si>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</si>
  <si>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</si>
  <si>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</si>
  <si>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</si>
  <si>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</si>
  <si>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</si>
  <si>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</si>
  <si>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</si>
  <si>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</si>
  <si>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</si>
  <si>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</si>
  <si>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</si>
  <si>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</si>
  <si>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</si>
  <si>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</si>
  <si>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</si>
  <si>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</si>
  <si>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</si>
  <si>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</si>
  <si>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</si>
  <si>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</si>
  <si>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</si>
  <si>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</si>
  <si>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</si>
  <si>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</si>
  <si>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</si>
  <si>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</si>
  <si>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</si>
  <si>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</si>
  <si>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</si>
  <si>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</si>
  <si>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</si>
  <si>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</si>
  <si>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</si>
  <si>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</si>
  <si>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</si>
  <si>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</si>
  <si>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</si>
  <si>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</si>
  <si>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</si>
  <si>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</si>
  <si>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</si>
  <si>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</si>
  <si>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</si>
  <si>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</si>
  <si>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</si>
  <si>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</si>
  <si>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</si>
  <si>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</si>
  <si>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</si>
  <si>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</si>
  <si>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</si>
  <si>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</si>
  <si>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</si>
  <si>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</si>
  <si>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</si>
  <si>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</si>
  <si>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</si>
  <si>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</si>
  <si>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</si>
  <si>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</si>
  <si>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</si>
  <si>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</si>
  <si>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</si>
  <si>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</si>
  <si>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</si>
  <si>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</si>
  <si>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</si>
  <si>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</si>
  <si>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</si>
  <si>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</si>
  <si>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</si>
  <si>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</si>
  <si>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</si>
  <si>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</si>
  <si>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</si>
  <si>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</si>
  <si>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</si>
  <si>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</si>
  <si>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</si>
  <si>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</si>
  <si>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</si>
  <si>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</si>
  <si>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</si>
  <si>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</si>
  <si>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</si>
  <si>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</si>
  <si>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</si>
  <si>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</si>
  <si>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</si>
  <si>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</si>
  <si>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</si>
  <si>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</si>
  <si>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</si>
  <si>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</si>
  <si>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</si>
  <si>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</si>
  <si>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</si>
  <si>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</si>
  <si>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</si>
  <si>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</si>
  <si>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</si>
  <si>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</si>
  <si>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</si>
  <si>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</si>
  <si>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</si>
  <si>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</si>
  <si>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</si>
  <si>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</si>
  <si>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</si>
  <si>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</si>
  <si>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</si>
  <si>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</si>
  <si>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</si>
  <si>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</si>
  <si>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</si>
  <si>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</si>
  <si>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</si>
  <si>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</si>
  <si>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</si>
  <si>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</si>
  <si>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</si>
  <si>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</si>
  <si>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</si>
  <si>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</si>
  <si>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</si>
  <si>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</si>
  <si>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</si>
  <si>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</si>
  <si>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</si>
  <si>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</si>
  <si>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</si>
  <si>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</si>
  <si>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</si>
  <si>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</si>
  <si>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</si>
  <si>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</si>
  <si>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</si>
  <si>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</si>
  <si>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</si>
  <si>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</si>
  <si>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</si>
  <si>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</si>
  <si>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</si>
  <si>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</si>
  <si>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</si>
  <si>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</si>
  <si>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</si>
  <si>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</si>
  <si>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</si>
  <si>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</si>
  <si>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</si>
  <si>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</si>
  <si>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</si>
  <si>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</si>
  <si>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</si>
  <si>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</si>
  <si>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</si>
  <si>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</si>
  <si>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</si>
  <si>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</si>
  <si>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</si>
  <si>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</si>
  <si>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</si>
  <si>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</si>
  <si>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</si>
  <si>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</si>
  <si>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</si>
  <si>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</si>
  <si>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</si>
  <si>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</si>
  <si>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</si>
  <si>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</si>
  <si>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</si>
  <si>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</si>
  <si>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</si>
  <si>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</si>
  <si>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</si>
  <si>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</si>
  <si>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</si>
  <si>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</si>
  <si>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</si>
  <si>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</si>
  <si>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</si>
  <si>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</si>
  <si>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</si>
  <si>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</si>
  <si>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</si>
  <si>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</si>
  <si>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</si>
  <si>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</si>
  <si>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</si>
  <si>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</si>
  <si>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</si>
  <si>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</si>
  <si>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</si>
  <si>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</si>
  <si>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</si>
  <si>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</si>
  <si>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</si>
  <si>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</si>
  <si>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</si>
  <si>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</si>
  <si>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</si>
  <si>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</si>
  <si>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</si>
  <si>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</si>
  <si>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</si>
  <si>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</si>
  <si>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</si>
  <si>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</si>
  <si>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</si>
  <si>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</si>
  <si>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</si>
  <si>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</si>
  <si>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</si>
  <si>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</si>
  <si>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</si>
  <si>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</si>
  <si>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</si>
  <si>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</si>
  <si>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</si>
  <si>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</si>
  <si>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</si>
  <si>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</si>
  <si>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</si>
  <si>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</si>
  <si>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</si>
  <si>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</si>
  <si>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</si>
  <si>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</si>
  <si>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</si>
  <si>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</si>
  <si>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</si>
  <si>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</si>
  <si>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</si>
  <si>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</si>
  <si>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</si>
  <si>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</si>
  <si>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</si>
  <si>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</si>
  <si>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</si>
  <si>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</si>
  <si>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</si>
  <si>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</si>
  <si>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</si>
  <si>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</si>
  <si>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</si>
  <si>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</si>
  <si>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</si>
  <si>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</si>
  <si>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</si>
  <si>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</si>
  <si>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</si>
  <si>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</si>
  <si>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</si>
  <si>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</si>
  <si>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</si>
  <si>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</si>
  <si>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</si>
  <si>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</si>
  <si>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</si>
  <si>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</si>
  <si>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</si>
  <si>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</si>
  <si>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</si>
  <si>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</si>
  <si>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</si>
  <si>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</si>
  <si>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</si>
  <si>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</si>
  <si>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</si>
  <si>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</si>
  <si>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</si>
  <si>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</si>
  <si>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</si>
  <si>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</si>
  <si>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</si>
  <si>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</si>
  <si>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</si>
  <si>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</si>
  <si>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</si>
  <si>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</si>
  <si>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</si>
  <si>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</si>
  <si>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</si>
  <si>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</si>
  <si>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</si>
  <si>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</si>
  <si>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</si>
  <si>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</si>
  <si>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</si>
  <si>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</si>
  <si>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</si>
  <si>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</si>
  <si>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</si>
  <si>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</si>
  <si>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</si>
  <si>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</si>
  <si>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</si>
  <si>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</si>
  <si>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</si>
  <si>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</si>
  <si>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</si>
  <si>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</si>
  <si>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</si>
  <si>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</si>
  <si>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</si>
  <si>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</si>
  <si>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</si>
  <si>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</si>
  <si>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</si>
  <si>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</si>
  <si>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</si>
  <si>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</si>
  <si>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</si>
  <si>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</si>
  <si>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</si>
  <si>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</si>
  <si>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</si>
  <si>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</si>
  <si>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</si>
  <si>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</si>
  <si>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</si>
  <si>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</si>
  <si>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</si>
  <si>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</si>
  <si>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</si>
  <si>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</si>
  <si>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</si>
  <si>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</si>
  <si>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</si>
  <si>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</si>
  <si>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</si>
  <si>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</si>
  <si>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</si>
  <si>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</si>
  <si>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</si>
  <si>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</si>
  <si>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</si>
  <si>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</si>
  <si>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</si>
  <si>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</si>
  <si>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</si>
  <si>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</si>
  <si>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</si>
  <si>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</si>
  <si>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</si>
  <si>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</si>
  <si>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</si>
  <si>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</si>
  <si>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</si>
  <si>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</si>
  <si>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</si>
  <si>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</si>
  <si>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</si>
  <si>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</si>
  <si>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</si>
  <si>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</si>
  <si>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</si>
  <si>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</si>
  <si>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</si>
  <si>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</si>
  <si>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</si>
  <si>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</si>
  <si>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</si>
  <si>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</si>
  <si>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</si>
  <si>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</si>
  <si>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</si>
  <si>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</si>
  <si>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</si>
  <si>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</si>
  <si>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</si>
  <si>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</si>
  <si>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</si>
  <si>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</si>
  <si>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</si>
  <si>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</si>
  <si>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</si>
  <si>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</si>
  <si>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</si>
  <si>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</si>
  <si>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</si>
  <si>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</si>
  <si>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</si>
  <si>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</si>
  <si>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</si>
  <si>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</si>
  <si>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</si>
  <si>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</si>
  <si>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</si>
  <si>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</si>
  <si>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</si>
  <si>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</si>
  <si>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</si>
  <si>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</si>
  <si>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</si>
  <si>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</si>
  <si>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</si>
  <si>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</si>
  <si>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</si>
  <si>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</si>
  <si>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</si>
  <si>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</si>
  <si>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</si>
  <si>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</si>
  <si>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</si>
  <si>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</si>
  <si>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</si>
  <si>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</si>
  <si>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</si>
  <si>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</si>
  <si>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</si>
  <si>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</si>
  <si>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</si>
  <si>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</si>
  <si>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</si>
  <si>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</si>
  <si>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</si>
  <si>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</si>
  <si>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</si>
  <si>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</si>
  <si>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</si>
  <si>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</si>
  <si>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</si>
  <si>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</si>
  <si>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</si>
  <si>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</si>
  <si>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</si>
  <si>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</si>
  <si>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</si>
  <si>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</si>
  <si>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</si>
  <si>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</si>
  <si>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</si>
  <si>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</si>
  <si>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</si>
  <si>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</si>
  <si>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</si>
  <si>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</si>
  <si>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</si>
  <si>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</si>
  <si>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</si>
  <si>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</si>
  <si>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</si>
  <si>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</si>
  <si>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</si>
  <si>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</si>
  <si>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</si>
  <si>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</si>
  <si>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</si>
  <si>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</si>
  <si>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</si>
  <si>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</si>
  <si>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</si>
  <si>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</si>
  <si>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</si>
  <si>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</si>
  <si>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</si>
  <si>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</si>
  <si>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</si>
  <si>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</si>
  <si>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</si>
  <si>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</si>
  <si>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</si>
  <si>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</si>
  <si>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</si>
  <si>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</si>
  <si>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</si>
  <si>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</si>
  <si>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</si>
  <si>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</si>
  <si>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</si>
  <si>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</si>
  <si>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</si>
  <si>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</si>
  <si>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</si>
  <si>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</si>
  <si>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</si>
  <si>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</si>
  <si>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</si>
  <si>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</si>
  <si>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</si>
  <si>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</si>
  <si>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</si>
  <si>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</si>
  <si>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</si>
  <si>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</si>
  <si>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</si>
  <si>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</si>
  <si>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</si>
  <si>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</si>
  <si>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</si>
  <si>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</si>
  <si>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</si>
  <si>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</si>
  <si>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</si>
  <si>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</si>
  <si>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</si>
  <si>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</si>
  <si>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</si>
  <si>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</si>
  <si>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</si>
  <si>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</si>
  <si>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</si>
  <si>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</si>
  <si>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</si>
  <si>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</si>
  <si>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</si>
  <si>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</si>
  <si>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</si>
  <si>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</si>
  <si>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</si>
  <si>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</si>
  <si>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</si>
  <si>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</si>
  <si>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</si>
  <si>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</si>
  <si>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</si>
  <si>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</si>
  <si>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</si>
  <si>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</si>
  <si>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</si>
  <si>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</si>
  <si>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</si>
  <si>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</si>
  <si>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</si>
  <si>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</si>
  <si>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</si>
  <si>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</si>
  <si>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</si>
  <si>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</si>
  <si>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</si>
  <si>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</si>
  <si>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</si>
  <si>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</si>
  <si>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</si>
  <si>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</si>
  <si>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</si>
  <si>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</si>
  <si>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</si>
  <si>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</si>
  <si>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</si>
  <si>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</si>
  <si>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</si>
  <si>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</si>
  <si>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</si>
  <si>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</si>
  <si>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</si>
  <si>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</si>
  <si>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</si>
  <si>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</si>
  <si>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</si>
  <si>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</si>
  <si>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</si>
  <si>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</si>
  <si>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</si>
  <si>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</si>
  <si>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</si>
  <si>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</si>
  <si>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</si>
  <si>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</si>
  <si>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</si>
  <si>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</si>
  <si>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</si>
  <si>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</si>
  <si>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</si>
  <si>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</si>
  <si>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</si>
  <si>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</si>
  <si>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</si>
  <si>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</si>
  <si>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</si>
  <si>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</si>
  <si>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</si>
  <si>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</si>
  <si>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</si>
  <si>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</si>
  <si>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</si>
  <si>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</si>
  <si>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</si>
  <si>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</si>
  <si>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</si>
  <si>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</si>
  <si>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</si>
  <si>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</si>
  <si>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</si>
  <si>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</si>
  <si>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</si>
  <si>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</si>
  <si>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</si>
  <si>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</si>
  <si>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</si>
  <si>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</si>
  <si>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</si>
  <si>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</si>
  <si>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</si>
  <si>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</si>
  <si>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</si>
  <si>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</si>
  <si>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</si>
  <si>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</si>
  <si>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</si>
  <si>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</si>
  <si>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</si>
  <si>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</si>
  <si>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</si>
  <si>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</si>
  <si>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</si>
  <si>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</si>
  <si>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</si>
  <si>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</si>
  <si>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</si>
  <si>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</si>
  <si>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</si>
  <si>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</si>
  <si>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</si>
  <si>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</si>
  <si>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</si>
  <si>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</si>
  <si>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</si>
  <si>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</si>
  <si>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</si>
  <si>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</si>
  <si>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</si>
  <si>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</si>
  <si>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</si>
  <si>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</si>
  <si>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</si>
  <si>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</si>
  <si>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</si>
  <si>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</si>
  <si>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</si>
  <si>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</si>
  <si>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</si>
  <si>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</si>
  <si>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</si>
  <si>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</si>
  <si>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</si>
  <si>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</si>
  <si>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</si>
  <si>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</si>
  <si>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</si>
  <si>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</si>
  <si>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</si>
  <si>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</si>
  <si>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</si>
  <si>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</si>
  <si>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</si>
  <si>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</si>
  <si>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</si>
  <si>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</si>
  <si>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</si>
  <si>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</si>
  <si>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</si>
  <si>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</si>
  <si>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</si>
  <si>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</si>
  <si>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</si>
  <si>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</si>
  <si>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</si>
  <si>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</si>
  <si>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</si>
  <si>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</si>
  <si>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</si>
  <si>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</si>
  <si>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</si>
  <si>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</si>
  <si>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</si>
  <si>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</si>
  <si>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</si>
  <si>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</si>
  <si>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</si>
  <si>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</si>
  <si>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</si>
  <si>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</si>
  <si>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</si>
  <si>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</si>
  <si>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</si>
  <si>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</si>
  <si>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</si>
  <si>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</si>
  <si>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</si>
  <si>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</si>
  <si>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</si>
  <si>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</si>
  <si>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</si>
  <si>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</si>
  <si>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</si>
  <si>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</si>
  <si>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</si>
  <si>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</si>
  <si>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</si>
  <si>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</si>
  <si>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</si>
  <si>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</si>
  <si>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</si>
  <si>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</si>
  <si>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</si>
  <si>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</si>
  <si>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</si>
  <si>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</si>
  <si>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</si>
  <si>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</si>
  <si>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</si>
  <si>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</si>
  <si>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</si>
  <si>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</si>
  <si>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</si>
  <si>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</si>
  <si>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</si>
  <si>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</si>
  <si>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</si>
  <si>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</si>
  <si>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</si>
  <si>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</si>
  <si>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</si>
  <si>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</si>
  <si>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</si>
  <si>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</si>
  <si>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</si>
  <si>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</si>
  <si>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</si>
  <si>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</si>
  <si>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</si>
  <si>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</si>
  <si>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</si>
  <si>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</si>
  <si>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</si>
  <si>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</si>
  <si>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</si>
  <si>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</si>
  <si>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</si>
  <si>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</si>
  <si>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</si>
  <si>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</si>
  <si>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</si>
  <si>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</si>
  <si>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</si>
  <si>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</si>
  <si>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</si>
  <si>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</si>
  <si>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</si>
  <si>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</si>
  <si>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</si>
  <si>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</si>
  <si>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</si>
  <si>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</si>
  <si>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</si>
  <si>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</si>
  <si>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</si>
  <si>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</si>
  <si>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</si>
  <si>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</si>
  <si>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</si>
  <si>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</si>
  <si>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</si>
  <si>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</si>
  <si>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</si>
  <si>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</si>
  <si>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</si>
  <si>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</si>
  <si>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</si>
  <si>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</si>
  <si>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</si>
  <si>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</si>
  <si>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</si>
  <si>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</si>
  <si>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</si>
  <si>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</si>
  <si>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</si>
  <si>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</si>
  <si>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</si>
  <si>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</si>
  <si>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</si>
  <si>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</si>
  <si>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</si>
  <si>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</si>
  <si>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</si>
  <si>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</si>
  <si>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</si>
  <si>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</si>
  <si>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</si>
  <si>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</si>
  <si>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</si>
  <si>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</si>
  <si>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</si>
  <si>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</si>
  <si>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</si>
  <si>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</si>
  <si>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</si>
  <si>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</si>
  <si>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</si>
  <si>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</si>
  <si>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</si>
  <si>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</si>
  <si>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</si>
  <si>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</si>
  <si>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</si>
  <si>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</si>
  <si>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</si>
  <si>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</si>
  <si>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</si>
  <si>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</si>
  <si>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</si>
  <si>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</si>
  <si>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</si>
  <si>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</si>
  <si>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</si>
  <si>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</si>
  <si>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</si>
  <si>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</si>
  <si>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</si>
  <si>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</si>
  <si>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</si>
  <si>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</si>
  <si>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</si>
  <si>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</si>
  <si>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</si>
  <si>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</si>
  <si>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</si>
  <si>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</si>
  <si>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</si>
  <si>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</si>
  <si>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</si>
  <si>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</si>
  <si>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</si>
  <si>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</si>
  <si>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</si>
  <si>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</si>
  <si>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</si>
  <si>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</si>
  <si>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</si>
  <si>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</si>
  <si>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</si>
  <si>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</si>
  <si>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</si>
  <si>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</si>
  <si>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</si>
  <si>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</si>
  <si>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</si>
  <si>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</si>
  <si>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</si>
  <si>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</si>
  <si>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</si>
  <si>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</si>
  <si>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</si>
  <si>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</si>
  <si>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</si>
  <si>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</si>
  <si>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</si>
  <si>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</si>
  <si>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</si>
  <si>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</si>
  <si>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</si>
  <si>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</si>
  <si>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</si>
  <si>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</si>
  <si>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</si>
  <si>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</si>
  <si>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</si>
  <si>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</si>
  <si>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</si>
  <si>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</si>
  <si>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</si>
  <si>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</si>
  <si>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</si>
  <si>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</si>
  <si>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</si>
  <si>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</si>
  <si>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</si>
  <si>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</si>
  <si>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</si>
  <si>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</si>
  <si>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</si>
  <si>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</si>
  <si>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</si>
  <si>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</si>
  <si>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</si>
  <si>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</si>
  <si>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</si>
  <si>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</si>
  <si>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</si>
  <si>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</si>
  <si>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</si>
  <si>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</si>
  <si>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</si>
  <si>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</si>
  <si>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</si>
  <si>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</si>
  <si>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</si>
  <si>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</si>
  <si>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</si>
  <si>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</si>
  <si>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</si>
  <si>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</si>
  <si>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</si>
  <si>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</si>
  <si>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</si>
  <si>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</si>
  <si>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</si>
  <si>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</si>
  <si>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</si>
  <si>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</si>
  <si>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</si>
  <si>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</si>
  <si>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</si>
  <si>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</si>
  <si>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</si>
  <si>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</si>
  <si>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</si>
  <si>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</si>
  <si>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</si>
  <si>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</si>
  <si>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</si>
  <si>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</si>
  <si>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</si>
  <si>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</si>
  <si>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</si>
  <si>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</si>
  <si>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</si>
  <si>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</si>
  <si>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</si>
  <si>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</si>
  <si>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</si>
  <si>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</si>
  <si>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</si>
  <si>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</si>
  <si>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</si>
  <si>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</si>
  <si>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</si>
  <si>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</si>
  <si>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</si>
  <si>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</si>
  <si>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</si>
  <si>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</si>
  <si>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</si>
  <si>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</si>
  <si>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</si>
  <si>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</si>
  <si>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</si>
  <si>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</si>
  <si>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</si>
  <si>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</si>
  <si>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</si>
  <si>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</si>
  <si>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</si>
  <si>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</si>
  <si>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</si>
  <si>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</si>
  <si>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</si>
  <si>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</si>
  <si>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</si>
  <si>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</si>
  <si>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</si>
  <si>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</si>
  <si>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</si>
  <si>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</si>
  <si>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</si>
  <si>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</si>
  <si>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</si>
  <si>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</si>
  <si>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</si>
  <si>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</si>
  <si>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</si>
  <si>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</si>
  <si>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</si>
  <si>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</si>
  <si>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</si>
  <si>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</si>
  <si>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</si>
  <si>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</si>
  <si>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</si>
  <si>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</si>
  <si>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</si>
  <si>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</si>
  <si>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</si>
  <si>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</si>
  <si>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</si>
  <si>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</si>
  <si>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</si>
  <si>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</si>
  <si>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</si>
  <si>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</si>
  <si>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</si>
  <si>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</si>
  <si>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</si>
  <si>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</si>
  <si>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</si>
  <si>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</si>
  <si>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</si>
  <si>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</si>
  <si>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</si>
  <si>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</si>
  <si>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</si>
  <si>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</si>
  <si>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</si>
  <si>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</si>
  <si>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</si>
  <si>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</si>
  <si>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</si>
  <si>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</si>
  <si>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</si>
  <si>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</si>
  <si>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</si>
  <si>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</si>
  <si>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</si>
  <si>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</si>
  <si>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</si>
  <si>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</si>
  <si>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</si>
  <si>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</si>
  <si>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</si>
  <si>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</si>
  <si>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</si>
  <si>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</si>
  <si>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</si>
  <si>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</si>
  <si>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</si>
  <si>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</si>
  <si>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</si>
  <si>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</si>
  <si>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</si>
  <si>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</si>
  <si>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</si>
  <si>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</si>
  <si>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</si>
  <si>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</si>
  <si>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</si>
  <si>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</si>
  <si>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</si>
  <si>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</si>
  <si>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</si>
  <si>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</si>
  <si>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</si>
  <si>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</si>
  <si>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</si>
  <si>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</si>
  <si>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</si>
  <si>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</si>
  <si>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</si>
  <si>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</si>
  <si>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</si>
  <si>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</si>
  <si>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</si>
  <si>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</si>
  <si>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</si>
  <si>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</si>
  <si>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</si>
  <si>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</si>
  <si>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</si>
  <si>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</si>
  <si>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</si>
  <si>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</si>
  <si>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</si>
  <si>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</si>
  <si>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</si>
  <si>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</si>
  <si>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</si>
  <si>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</si>
  <si>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</si>
  <si>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</si>
  <si>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</si>
  <si>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</si>
  <si>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</si>
  <si>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</si>
  <si>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</si>
  <si>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</si>
  <si>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</si>
  <si>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</si>
  <si>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</si>
  <si>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</si>
  <si>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</si>
  <si>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</si>
  <si>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</si>
  <si>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</si>
  <si>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</si>
  <si>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</si>
  <si>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</si>
  <si>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</si>
  <si>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</si>
  <si>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</si>
  <si>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</si>
  <si>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</si>
  <si>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</si>
  <si>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</si>
  <si>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</si>
  <si>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</si>
  <si>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</si>
  <si>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</si>
  <si>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</si>
  <si>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</si>
  <si>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</si>
  <si>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</si>
  <si>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</si>
  <si>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</si>
  <si>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</si>
  <si>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</si>
  <si>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</si>
  <si>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</si>
  <si>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</si>
  <si>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</si>
  <si>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</si>
  <si>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</si>
  <si>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</si>
  <si>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</si>
  <si>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</si>
  <si>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</si>
  <si>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</si>
  <si>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</si>
  <si>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</si>
  <si>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</si>
  <si>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</si>
  <si>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</si>
  <si>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</si>
  <si>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</si>
  <si>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</si>
  <si>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</si>
  <si>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</si>
  <si>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</si>
  <si>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</si>
  <si>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</si>
  <si>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</si>
  <si>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</si>
  <si>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</si>
  <si>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</si>
  <si>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</si>
  <si>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</si>
  <si>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</si>
  <si>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</si>
  <si>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</si>
  <si>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</si>
  <si>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</si>
  <si>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</si>
  <si>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</si>
  <si>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</si>
  <si>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</si>
  <si>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</si>
  <si>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</si>
  <si>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</si>
  <si>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</si>
  <si>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</si>
  <si>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</si>
  <si>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</si>
  <si>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</si>
  <si>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</si>
  <si>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</si>
  <si>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</si>
  <si>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</si>
  <si>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</si>
  <si>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</si>
  <si>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</si>
  <si>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</si>
  <si>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</si>
  <si>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</si>
  <si>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</si>
  <si>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</si>
  <si>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</si>
  <si>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</si>
  <si>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</si>
  <si>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</si>
  <si>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</si>
  <si>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</si>
  <si>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</si>
  <si>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</si>
  <si>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</si>
  <si>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</si>
  <si>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</si>
  <si>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</si>
  <si>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</si>
  <si>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</si>
  <si>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</si>
  <si>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</si>
  <si>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</si>
  <si>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</si>
  <si>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</si>
  <si>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</si>
  <si>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</si>
  <si>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</si>
  <si>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</si>
  <si>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</si>
  <si>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</si>
  <si>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</si>
  <si>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</si>
  <si>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</si>
  <si>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</si>
  <si>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</si>
  <si>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</si>
  <si>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</si>
  <si>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</si>
  <si>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</si>
  <si>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</si>
  <si>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</si>
  <si>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</si>
  <si>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</si>
  <si>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</si>
  <si>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</si>
  <si>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</si>
  <si>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</si>
  <si>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</si>
  <si>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</si>
  <si>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</si>
  <si>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</si>
  <si>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</si>
  <si>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</si>
  <si>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</si>
  <si>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</si>
  <si>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</si>
  <si>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</si>
  <si>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</si>
  <si>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</si>
  <si>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</si>
  <si>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</si>
  <si>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</si>
  <si>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</si>
  <si>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</si>
  <si>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</si>
  <si>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</si>
  <si>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</si>
  <si>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</si>
  <si>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</si>
  <si>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</si>
  <si>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</si>
  <si>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</si>
  <si>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</si>
  <si>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</si>
  <si>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</si>
  <si>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</si>
  <si>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</si>
  <si>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</si>
  <si>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</si>
  <si>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</si>
  <si>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</si>
  <si>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</si>
  <si>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</si>
  <si>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</si>
  <si>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</si>
  <si>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</si>
  <si>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</si>
  <si>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</si>
  <si>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</si>
  <si>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</si>
  <si>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</si>
  <si>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</si>
  <si>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</si>
  <si>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</si>
  <si>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</si>
  <si>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</si>
  <si>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</si>
  <si>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</si>
  <si>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</si>
  <si>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</si>
  <si>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</si>
  <si>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</si>
  <si>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</si>
  <si>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</si>
  <si>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</si>
  <si>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</si>
  <si>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</si>
  <si>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</si>
  <si>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</si>
  <si>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</si>
  <si>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</si>
  <si>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</si>
  <si>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</si>
  <si>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</si>
  <si>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</si>
  <si>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</si>
  <si>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</si>
  <si>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</si>
  <si>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</si>
  <si>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</si>
  <si>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</si>
  <si>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</si>
  <si>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</si>
  <si>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</si>
  <si>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</si>
  <si>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</si>
  <si>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</si>
  <si>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</si>
  <si>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</si>
  <si>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</si>
  <si>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</si>
  <si>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</si>
  <si>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</si>
  <si>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</si>
  <si>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</si>
  <si>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</si>
  <si>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</si>
  <si>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</si>
  <si>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</si>
  <si>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</si>
  <si>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</si>
  <si>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</si>
  <si>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</si>
  <si>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</si>
  <si>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</si>
  <si>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</si>
  <si>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</si>
  <si>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</si>
  <si>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</si>
  <si>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</si>
  <si>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</si>
  <si>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</si>
  <si>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</si>
  <si>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</si>
  <si>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</si>
  <si>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</si>
  <si>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</si>
  <si>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</si>
  <si>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</si>
  <si>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</si>
  <si>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</si>
  <si>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</si>
  <si>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</si>
  <si>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</si>
  <si>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</si>
  <si>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</si>
  <si>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</si>
  <si>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</si>
  <si>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</si>
  <si>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</si>
  <si>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</si>
  <si>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</si>
  <si>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</si>
  <si>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</si>
  <si>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</si>
  <si>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</si>
  <si>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</si>
  <si>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</si>
  <si>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</si>
  <si>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</si>
  <si>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</si>
  <si>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</si>
  <si>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</si>
  <si>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</si>
  <si>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</si>
  <si>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</si>
  <si>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</si>
  <si>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</si>
  <si>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</si>
  <si>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</si>
  <si>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</si>
  <si>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</si>
  <si>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</si>
  <si>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</si>
  <si>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</si>
  <si>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</si>
  <si>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</si>
  <si>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</si>
  <si>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</si>
  <si>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</si>
  <si>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</si>
  <si>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</si>
  <si>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</si>
  <si>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</si>
  <si>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</si>
  <si>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</si>
  <si>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</si>
  <si>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</si>
  <si>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</si>
  <si>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</si>
  <si>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</si>
  <si>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</si>
  <si>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</si>
  <si>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</si>
  <si>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</si>
  <si>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</si>
  <si>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</si>
  <si>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</si>
  <si>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</si>
  <si>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</si>
  <si>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</si>
  <si>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</si>
  <si>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</si>
  <si>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</si>
  <si>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</si>
  <si>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</si>
  <si>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</si>
  <si>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</si>
  <si>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</si>
  <si>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</si>
  <si>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</si>
  <si>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</si>
  <si>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</si>
  <si>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</si>
  <si>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</si>
  <si>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</si>
  <si>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</si>
  <si>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</si>
  <si>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</si>
  <si>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</si>
  <si>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</si>
  <si>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</si>
  <si>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</si>
  <si>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</si>
  <si>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</si>
  <si>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</si>
  <si>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</si>
  <si>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</si>
  <si>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</si>
  <si>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</si>
  <si>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</si>
  <si>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</si>
  <si>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</si>
  <si>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</si>
  <si>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</si>
  <si>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</si>
  <si>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</si>
  <si>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</si>
  <si>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</si>
  <si>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</si>
  <si>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</si>
  <si>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</si>
  <si>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</si>
  <si>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</si>
  <si>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</si>
  <si>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</si>
  <si>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</si>
  <si>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</si>
  <si>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</si>
  <si>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</si>
  <si>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</si>
  <si>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</si>
  <si>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</si>
  <si>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</si>
  <si>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</si>
  <si>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</si>
  <si>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</si>
  <si>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</si>
  <si>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</si>
  <si>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</si>
  <si>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</si>
  <si>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</si>
  <si>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</si>
  <si>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</si>
  <si>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</si>
  <si>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</si>
  <si>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</si>
  <si>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</si>
  <si>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</si>
  <si>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</si>
  <si>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</si>
  <si>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</si>
  <si>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</si>
  <si>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</si>
  <si>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</si>
  <si>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</si>
  <si>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</si>
  <si>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</si>
  <si>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</si>
  <si>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</si>
  <si>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</si>
  <si>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</si>
  <si>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</si>
  <si>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</si>
  <si>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</si>
  <si>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</si>
  <si>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</si>
  <si>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</si>
  <si>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</si>
  <si>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</si>
  <si>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</si>
  <si>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</si>
  <si>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</si>
  <si>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</si>
  <si>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</si>
  <si>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</si>
  <si>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</si>
  <si>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</si>
  <si>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</si>
  <si>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</si>
  <si>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</si>
  <si>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</si>
  <si>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</si>
  <si>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</si>
  <si>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</si>
  <si>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</si>
  <si>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</si>
  <si>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</si>
  <si>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</si>
  <si>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</si>
  <si>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</si>
  <si>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</si>
  <si>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</si>
  <si>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</si>
  <si>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</si>
  <si>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</si>
  <si>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</si>
  <si>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</si>
  <si>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</si>
  <si>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</si>
  <si>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</si>
  <si>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</si>
  <si>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</si>
  <si>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</si>
  <si>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</si>
  <si>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</si>
  <si>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</si>
  <si>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</si>
  <si>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</si>
  <si>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</si>
  <si>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</si>
  <si>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</si>
  <si>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</si>
  <si>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</si>
  <si>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</si>
  <si>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</si>
  <si>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</si>
  <si>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</si>
  <si>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</si>
  <si>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</si>
  <si>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</si>
  <si>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</si>
  <si>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</si>
  <si>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</si>
  <si>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</si>
  <si>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</si>
  <si>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</si>
  <si>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</si>
  <si>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</si>
  <si>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</si>
  <si>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</si>
  <si>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</si>
  <si>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</si>
  <si>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</si>
  <si>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</si>
  <si>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</si>
  <si>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</si>
  <si>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</si>
  <si>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</si>
  <si>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</si>
  <si>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</si>
  <si>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</si>
  <si>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</si>
  <si>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</si>
  <si>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</si>
  <si>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</si>
  <si>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</si>
  <si>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</si>
  <si>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</si>
  <si>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</si>
  <si>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</si>
  <si>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</si>
  <si>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</si>
  <si>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</si>
  <si>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</si>
  <si>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</si>
  <si>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</si>
  <si>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</si>
  <si>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</si>
  <si>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</si>
  <si>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</si>
  <si>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</si>
  <si>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</si>
  <si>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</si>
  <si>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</si>
  <si>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</si>
  <si>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</si>
  <si>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</si>
  <si>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</si>
  <si>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</si>
  <si>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</si>
  <si>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</si>
  <si>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</si>
  <si>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</si>
  <si>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</si>
  <si>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</si>
  <si>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</si>
  <si>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</si>
  <si>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</si>
  <si>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</si>
  <si>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</si>
  <si>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</si>
  <si>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</si>
  <si>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</si>
  <si>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</si>
  <si>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</si>
  <si>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</si>
  <si>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</si>
  <si>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</si>
  <si>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</si>
  <si>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</si>
  <si>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</si>
  <si>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</si>
  <si>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</si>
  <si>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</si>
  <si>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</si>
  <si>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</si>
  <si>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</si>
  <si>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</si>
  <si>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</si>
  <si>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</si>
  <si>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</si>
  <si>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</si>
  <si>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</si>
  <si>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</si>
  <si>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</si>
  <si>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</si>
  <si>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</si>
  <si>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</si>
  <si>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</si>
  <si>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</si>
  <si>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</si>
  <si>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</si>
  <si>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</si>
  <si>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</si>
  <si>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</si>
  <si>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</si>
  <si>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</si>
  <si>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</si>
  <si>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</si>
  <si>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</si>
  <si>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</si>
  <si>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</si>
  <si>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</si>
  <si>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</si>
  <si>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</si>
  <si>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</si>
  <si>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</si>
  <si>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</si>
  <si>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</si>
  <si>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</si>
  <si>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</si>
  <si>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</si>
  <si>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</si>
  <si>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</si>
  <si>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</si>
  <si>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</si>
  <si>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</si>
  <si>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</si>
  <si>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</si>
  <si>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</si>
  <si>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</si>
  <si>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</si>
  <si>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</si>
  <si>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</si>
  <si>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</si>
  <si>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</si>
  <si>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</si>
  <si>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</si>
  <si>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</si>
  <si>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</si>
  <si>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</si>
  <si>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</si>
  <si>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</si>
  <si>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</si>
  <si>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</si>
  <si>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</si>
  <si>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</si>
  <si>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</si>
  <si>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</si>
  <si>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</si>
  <si>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</si>
  <si>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</si>
  <si>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</si>
  <si>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</si>
  <si>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</si>
  <si>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</si>
  <si>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</si>
  <si>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</si>
  <si>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</si>
  <si>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</si>
  <si>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</si>
  <si>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</si>
  <si>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</si>
  <si>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</si>
  <si>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</si>
  <si>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</si>
  <si>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</si>
  <si>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</si>
  <si>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</si>
  <si>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</si>
  <si>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</si>
  <si>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</si>
  <si>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</si>
  <si>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</si>
  <si>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</si>
  <si>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</si>
  <si>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</si>
  <si>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</si>
  <si>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</si>
  <si>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</si>
  <si>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</si>
  <si>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</si>
  <si>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</si>
  <si>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</si>
  <si>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</si>
  <si>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</si>
  <si>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</si>
  <si>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</si>
  <si>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</si>
  <si>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</si>
  <si>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</si>
  <si>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</si>
  <si>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</si>
  <si>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</si>
  <si>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</si>
  <si>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</si>
  <si>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</si>
  <si>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</si>
  <si>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</si>
  <si>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</si>
  <si>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</si>
  <si>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</si>
  <si>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</si>
  <si>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</si>
  <si>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</si>
  <si>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</si>
  <si>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</si>
  <si>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</si>
  <si>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</si>
  <si>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</si>
  <si>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</si>
  <si>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</si>
  <si>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</si>
  <si>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</si>
  <si>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</si>
  <si>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</si>
  <si>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</si>
  <si>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</si>
  <si>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</si>
  <si>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</si>
  <si>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</si>
  <si>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</si>
  <si>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</si>
  <si>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</si>
  <si>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</si>
  <si>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</si>
  <si>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</si>
  <si>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</si>
  <si>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</si>
  <si>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</si>
  <si>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</si>
  <si>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</si>
  <si>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</si>
  <si>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</si>
  <si>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</si>
  <si>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</si>
  <si>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</si>
  <si>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</si>
  <si>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</si>
  <si>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</si>
  <si>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</si>
  <si>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</si>
  <si>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</si>
  <si>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</si>
  <si>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</si>
  <si>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</si>
  <si>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</si>
  <si>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</si>
  <si>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</si>
  <si>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</si>
  <si>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</si>
  <si>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</si>
  <si>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</si>
  <si>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</si>
  <si>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</si>
  <si>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</si>
  <si>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</si>
  <si>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</si>
  <si>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</si>
  <si>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</si>
  <si>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</si>
  <si>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</si>
  <si>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</si>
  <si>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</si>
  <si>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</si>
  <si>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</si>
  <si>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</si>
  <si>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</si>
  <si>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</si>
  <si>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</si>
  <si>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</si>
  <si>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</si>
  <si>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</si>
  <si>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</si>
  <si>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</si>
  <si>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</si>
  <si>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</si>
  <si>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</si>
  <si>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</si>
  <si>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</si>
  <si>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</si>
  <si>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</si>
  <si>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</si>
  <si>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</si>
  <si>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</si>
  <si>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</si>
  <si>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</si>
  <si>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</si>
  <si>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</si>
  <si>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</si>
  <si>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</si>
  <si>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</si>
  <si>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</si>
  <si>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</si>
  <si>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</si>
  <si>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</si>
  <si>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</si>
  <si>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</si>
  <si>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</si>
  <si>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</si>
  <si>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</si>
  <si>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</si>
  <si>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</si>
  <si>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</si>
  <si>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</si>
  <si>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</si>
  <si>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</si>
  <si>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</si>
  <si>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</si>
  <si>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</si>
  <si>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</si>
  <si>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</si>
  <si>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</si>
  <si>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</si>
  <si>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</si>
  <si>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</si>
  <si>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</si>
  <si>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</si>
  <si>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</si>
  <si>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</si>
  <si>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</si>
  <si>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</si>
  <si>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</si>
  <si>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</si>
  <si>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</si>
  <si>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</si>
  <si>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</si>
  <si>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</si>
  <si>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</si>
  <si>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</si>
  <si>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</si>
  <si>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</si>
  <si>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</si>
  <si>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</si>
  <si>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</si>
  <si>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</si>
  <si>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</si>
  <si>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</si>
  <si>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</si>
  <si>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</si>
  <si>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</si>
  <si>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</si>
  <si>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</si>
  <si>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</si>
  <si>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</si>
  <si>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</si>
  <si>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</si>
  <si>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</si>
  <si>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</si>
  <si>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</si>
  <si>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</si>
  <si>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</si>
  <si>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</si>
  <si>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</si>
  <si>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</si>
  <si>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</si>
  <si>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</si>
  <si>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</si>
  <si>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</si>
  <si>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</si>
  <si>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</si>
  <si>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</si>
  <si>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</si>
  <si>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</si>
  <si>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</si>
  <si>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</si>
  <si>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</si>
  <si>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</si>
  <si>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</si>
  <si>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</si>
  <si>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</si>
  <si>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</si>
  <si>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</si>
  <si>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</si>
  <si>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</si>
  <si>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</si>
  <si>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</si>
  <si>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</si>
  <si>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</si>
  <si>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</si>
  <si>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</si>
  <si>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</si>
  <si>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</si>
  <si>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</si>
  <si>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</si>
  <si>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</si>
  <si>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</si>
  <si>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</si>
  <si>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</si>
  <si>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</si>
  <si>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</si>
  <si>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</si>
  <si>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</si>
  <si>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</si>
  <si>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</si>
  <si>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</si>
  <si>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</si>
  <si>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</si>
  <si>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</si>
  <si>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</si>
  <si>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</si>
  <si>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</si>
  <si>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</si>
  <si>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</si>
  <si>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</si>
  <si>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</si>
  <si>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</si>
  <si>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</si>
  <si>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</si>
  <si>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</si>
  <si>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</si>
  <si>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</si>
  <si>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</si>
  <si>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</si>
  <si>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</si>
  <si>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</si>
  <si>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</si>
  <si>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</si>
  <si>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</si>
  <si>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</si>
  <si>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</si>
  <si>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</si>
  <si>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</si>
  <si>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</si>
  <si>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</si>
  <si>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</si>
  <si>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</si>
  <si>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</si>
  <si>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</si>
  <si>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</si>
  <si>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</si>
  <si>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</si>
  <si>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</si>
  <si>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</si>
  <si>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</si>
  <si>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</si>
  <si>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</si>
  <si>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</si>
  <si>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</si>
  <si>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</si>
  <si>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</si>
  <si>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</si>
  <si>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</si>
  <si>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</si>
  <si>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</si>
  <si>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</si>
  <si>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</si>
  <si>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</si>
  <si>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</si>
  <si>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</si>
  <si>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</si>
  <si>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</si>
  <si>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</si>
  <si>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</si>
  <si>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</si>
  <si>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</si>
  <si>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</si>
  <si>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</si>
  <si>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</si>
  <si>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</si>
  <si>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</si>
  <si>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</si>
  <si>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</si>
  <si>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</si>
  <si>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</si>
  <si>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</si>
  <si>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</si>
  <si>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</si>
  <si>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</si>
  <si>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</si>
  <si>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</si>
  <si>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</si>
  <si>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</si>
  <si>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</si>
  <si>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</si>
  <si>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</si>
  <si>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</si>
  <si>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</si>
  <si>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</si>
  <si>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</si>
  <si>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</si>
  <si>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</si>
  <si>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</si>
  <si>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</si>
  <si>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</si>
  <si>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</si>
  <si>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</si>
  <si>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</si>
  <si>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</si>
  <si>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</si>
  <si>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</si>
  <si>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</si>
  <si>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</si>
  <si>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</si>
  <si>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</si>
  <si>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</si>
  <si>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</si>
  <si>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</si>
  <si>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</si>
  <si>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</si>
  <si>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</si>
  <si>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</si>
  <si>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</si>
  <si>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</si>
  <si>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</si>
  <si>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</si>
  <si>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</si>
  <si>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</si>
  <si>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</si>
  <si>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</si>
  <si>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</si>
  <si>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</si>
  <si>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</si>
  <si>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</si>
  <si>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</si>
  <si>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</si>
  <si>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</si>
  <si>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</si>
  <si>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</si>
  <si>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</si>
  <si>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</si>
  <si>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</si>
  <si>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</si>
  <si>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</si>
  <si>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</si>
  <si>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</si>
  <si>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</si>
  <si>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</si>
  <si>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</si>
  <si>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</si>
  <si>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</si>
  <si>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</si>
  <si>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</si>
  <si>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</si>
  <si>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</si>
  <si>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</si>
  <si>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</si>
  <si>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</si>
  <si>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</si>
  <si>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</si>
  <si>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</si>
  <si>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</si>
  <si>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</si>
  <si>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</si>
  <si>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</si>
  <si>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</si>
  <si>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</si>
  <si>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</si>
  <si>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</si>
  <si>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</si>
  <si>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</si>
  <si>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</si>
  <si>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</si>
  <si>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</si>
  <si>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</si>
  <si>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</si>
  <si>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</si>
  <si>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</si>
  <si>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</si>
  <si>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</si>
  <si>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</si>
  <si>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</si>
  <si>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</si>
  <si>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</si>
  <si>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</si>
  <si>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</si>
  <si>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</si>
  <si>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</si>
  <si>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</si>
  <si>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</si>
  <si>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</si>
  <si>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</si>
  <si>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</si>
  <si>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</si>
  <si>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</si>
  <si>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</si>
  <si>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</si>
  <si>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</si>
  <si>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</si>
  <si>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</si>
  <si>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</si>
  <si>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</si>
  <si>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</si>
  <si>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</si>
  <si>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</si>
  <si>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</si>
  <si>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</si>
  <si>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</si>
  <si>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</si>
  <si>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</si>
  <si>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</si>
  <si>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</si>
  <si>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</si>
  <si>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</si>
  <si>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</si>
  <si>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</si>
  <si>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</si>
  <si>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</si>
  <si>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</si>
  <si>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</si>
  <si>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</si>
  <si>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</si>
  <si>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</si>
  <si>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</si>
  <si>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</si>
  <si>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</si>
  <si>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</si>
  <si>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</si>
  <si>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</si>
  <si>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</si>
  <si>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</si>
  <si>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</si>
  <si>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</si>
  <si>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</si>
  <si>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</si>
  <si>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</si>
  <si>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</si>
  <si>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</si>
  <si>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</si>
  <si>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</si>
  <si>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</si>
  <si>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</si>
  <si>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</si>
  <si>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</si>
  <si>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</si>
  <si>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</si>
  <si>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</si>
  <si>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</si>
  <si>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</si>
  <si>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</si>
  <si>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</si>
  <si>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</si>
  <si>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</si>
  <si>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</si>
  <si>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</si>
  <si>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</si>
  <si>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</si>
  <si>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</si>
  <si>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</si>
  <si>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</si>
  <si>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</si>
  <si>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</si>
  <si>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</si>
  <si>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</si>
  <si>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</si>
  <si>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</si>
  <si>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</si>
  <si>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</si>
  <si>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</si>
  <si>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</si>
  <si>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</si>
  <si>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</si>
  <si>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</si>
  <si>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</si>
  <si>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</si>
  <si>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</si>
  <si>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</si>
  <si>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</si>
  <si>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</si>
  <si>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</si>
  <si>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</si>
  <si>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</si>
  <si>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</si>
  <si>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</si>
  <si>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</si>
  <si>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</si>
  <si>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</si>
  <si>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</si>
  <si>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</si>
  <si>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</si>
  <si>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</si>
  <si>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</si>
  <si>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</si>
  <si>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</si>
  <si>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</si>
  <si>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</si>
  <si>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</si>
  <si>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</si>
  <si>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</si>
  <si>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</si>
  <si>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</si>
  <si>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</si>
  <si>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</si>
  <si>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</si>
  <si>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</si>
  <si>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</si>
  <si>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</si>
  <si>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</si>
  <si>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</si>
  <si>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</si>
  <si>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</si>
  <si>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</si>
  <si>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</si>
  <si>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</si>
  <si>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</si>
  <si>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</si>
  <si>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</si>
  <si>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</si>
  <si>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</si>
  <si>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</si>
  <si>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</si>
  <si>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</si>
  <si>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</si>
  <si>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</si>
  <si>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</si>
  <si>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</si>
  <si>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</si>
  <si>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</si>
  <si>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</si>
  <si>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</si>
  <si>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</si>
  <si>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</si>
  <si>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</si>
  <si>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</si>
  <si>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</si>
  <si>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</si>
  <si>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</si>
  <si>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</si>
  <si>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</si>
  <si>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</si>
  <si>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</si>
  <si>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</si>
  <si>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</si>
  <si>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</si>
  <si>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</si>
  <si>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</si>
  <si>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</si>
  <si>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</si>
  <si>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</si>
  <si>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</si>
  <si>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</si>
  <si>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</si>
  <si>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</si>
  <si>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</si>
  <si>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</si>
  <si>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</si>
  <si>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</si>
  <si>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</si>
  <si>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</si>
  <si>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</si>
  <si>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</si>
  <si>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</si>
  <si>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</si>
  <si>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</si>
  <si>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</si>
  <si>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</si>
  <si>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</si>
  <si>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</si>
  <si>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</si>
  <si>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</si>
  <si>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</si>
  <si>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</si>
  <si>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</si>
  <si>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</si>
  <si>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</si>
  <si>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</si>
  <si>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</si>
  <si>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</si>
  <si>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</si>
  <si>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</si>
  <si>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</si>
  <si>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</si>
  <si>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</si>
  <si>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</si>
  <si>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</si>
  <si>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</si>
  <si>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</si>
  <si>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</si>
  <si>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</si>
  <si>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</si>
  <si>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</si>
  <si>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</si>
  <si>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</si>
  <si>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</si>
  <si>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</si>
  <si>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</si>
  <si>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</si>
  <si>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</si>
  <si>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</si>
  <si>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</si>
  <si>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</si>
  <si>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</si>
  <si>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</si>
  <si>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</si>
  <si>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</si>
  <si>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</si>
  <si>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</si>
  <si>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</si>
  <si>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</si>
  <si>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</si>
  <si>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</si>
  <si>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</si>
  <si>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</si>
  <si>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</si>
  <si>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</si>
  <si>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</si>
  <si>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</si>
  <si>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</si>
  <si>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</si>
  <si>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</si>
  <si>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</si>
  <si>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</si>
  <si>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</si>
  <si>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</si>
  <si>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</si>
  <si>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</si>
  <si>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</si>
  <si>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</si>
  <si>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</si>
  <si>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</si>
  <si>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</si>
  <si>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</si>
  <si>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</si>
  <si>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</si>
  <si>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</si>
  <si>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</si>
  <si>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</si>
  <si>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</si>
  <si>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</si>
  <si>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</si>
  <si>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</si>
  <si>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</si>
  <si>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</si>
  <si>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</si>
  <si>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</si>
  <si>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</si>
  <si>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</si>
  <si>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</si>
  <si>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</si>
  <si>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</si>
  <si>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</si>
  <si>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</si>
  <si>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</si>
  <si>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</si>
  <si>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</si>
  <si>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</si>
  <si>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</si>
  <si>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</si>
  <si>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</si>
  <si>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</si>
  <si>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</si>
  <si>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</si>
  <si>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</si>
  <si>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</si>
  <si>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</si>
  <si>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</si>
  <si>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</si>
  <si>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</si>
  <si>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</si>
  <si>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</si>
  <si>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</si>
  <si>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</si>
  <si>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</si>
  <si>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</si>
  <si>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</si>
  <si>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</si>
  <si>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</si>
  <si>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</si>
  <si>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</si>
  <si>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</si>
  <si>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</si>
  <si>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</si>
  <si>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</si>
  <si>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</si>
  <si>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</si>
  <si>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</si>
  <si>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</si>
  <si>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</si>
  <si>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</si>
  <si>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</si>
  <si>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</si>
  <si>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</si>
  <si>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</si>
  <si>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</si>
  <si>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</si>
  <si>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</si>
  <si>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</si>
  <si>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</si>
  <si>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</si>
  <si>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</si>
  <si>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</si>
  <si>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</si>
  <si>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</si>
  <si>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</si>
  <si>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</si>
  <si>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</si>
  <si>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</si>
  <si>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</si>
  <si>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</si>
  <si>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</si>
  <si>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</si>
  <si>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</si>
  <si>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</si>
  <si>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</si>
  <si>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</si>
  <si>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</si>
  <si>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</si>
  <si>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</si>
  <si>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</si>
  <si>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</si>
  <si>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</si>
  <si>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</si>
  <si>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</si>
  <si>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</si>
  <si>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</si>
  <si>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</si>
  <si>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</si>
  <si>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</si>
  <si>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</si>
  <si>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</si>
  <si>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</si>
  <si>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</si>
  <si>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</si>
  <si>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</si>
  <si>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</si>
  <si>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</si>
  <si>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</si>
  <si>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</si>
  <si>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</si>
  <si>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</si>
  <si>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</si>
  <si>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</si>
  <si>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</si>
  <si>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</si>
  <si>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</si>
  <si>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</si>
  <si>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</si>
  <si>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</si>
  <si>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</si>
  <si>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</si>
  <si>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</si>
  <si>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</si>
  <si>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</si>
  <si>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</si>
  <si>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</si>
  <si>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</si>
  <si>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</si>
  <si>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</si>
  <si>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</si>
  <si>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</si>
  <si>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</si>
  <si>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</si>
  <si>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</si>
  <si>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</si>
  <si>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</si>
  <si>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</si>
  <si>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</si>
  <si>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</si>
  <si>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</si>
  <si>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</si>
  <si>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</si>
  <si>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</si>
  <si>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</si>
  <si>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</si>
  <si>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</si>
  <si>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</si>
  <si>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</si>
  <si>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</si>
  <si>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</si>
  <si>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</si>
  <si>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</si>
  <si>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</si>
  <si>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</si>
  <si>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</si>
  <si>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</si>
  <si>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</si>
  <si>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</si>
  <si>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</si>
  <si>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</si>
  <si>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</si>
  <si>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</si>
  <si>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</si>
  <si>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</si>
  <si>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</si>
  <si>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</si>
  <si>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</si>
  <si>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</si>
  <si>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</si>
  <si>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</si>
  <si>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</si>
  <si>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</si>
  <si>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</si>
  <si>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</si>
  <si>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</si>
  <si>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</si>
  <si>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</si>
  <si>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</si>
  <si>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</si>
  <si>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</si>
  <si>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</si>
  <si>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</si>
  <si>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</si>
  <si>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</si>
  <si>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</si>
  <si>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</si>
  <si>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</si>
  <si>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</si>
  <si>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</si>
  <si>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</si>
  <si>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</si>
  <si>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</si>
  <si>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</si>
  <si>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</si>
  <si>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</si>
  <si>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</si>
  <si>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</si>
  <si>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</si>
  <si>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</si>
  <si>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</si>
  <si>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</si>
  <si>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</si>
  <si>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</si>
  <si>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</si>
  <si>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</si>
  <si>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</si>
  <si>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</si>
  <si>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</si>
  <si>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</si>
  <si>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</si>
  <si>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</si>
  <si>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</si>
  <si>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</si>
  <si>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</si>
  <si>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</si>
  <si>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</si>
  <si>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</si>
  <si>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</si>
  <si>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</si>
  <si>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</si>
  <si>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</si>
  <si>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</si>
  <si>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</si>
  <si>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</si>
  <si>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</si>
  <si>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</si>
  <si>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</si>
  <si>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</si>
  <si>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</si>
  <si>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</si>
  <si>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</si>
  <si>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</si>
  <si>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</si>
  <si>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</si>
  <si>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</si>
  <si>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</si>
  <si>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</si>
  <si>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</si>
  <si>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</si>
  <si>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</si>
  <si>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</si>
  <si>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</si>
  <si>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</si>
  <si>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</si>
  <si>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</si>
  <si>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</si>
  <si>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</si>
  <si>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</si>
  <si>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</si>
  <si>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</si>
  <si>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</si>
  <si>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</si>
  <si>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</si>
  <si>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</si>
  <si>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</si>
  <si>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</si>
  <si>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</si>
  <si>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</si>
  <si>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</si>
  <si>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</si>
  <si>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</si>
  <si>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</si>
  <si>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</si>
  <si>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</si>
  <si>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</si>
  <si>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</si>
  <si>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</si>
  <si>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</si>
  <si>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</si>
  <si>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</si>
  <si>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</si>
  <si>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</si>
  <si>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</si>
  <si>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</si>
  <si>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</si>
  <si>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</si>
  <si>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</si>
  <si>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</si>
  <si>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</si>
  <si>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</si>
  <si>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</si>
  <si>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</si>
  <si>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</si>
  <si>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</si>
  <si>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</si>
  <si>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</si>
  <si>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</si>
  <si>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</si>
  <si>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</si>
  <si>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</si>
  <si>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</si>
  <si>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</si>
  <si>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</si>
  <si>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</si>
  <si>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</si>
  <si>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</si>
  <si>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</si>
  <si>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</si>
  <si>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</si>
  <si>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</si>
  <si>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</si>
  <si>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</si>
  <si>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</si>
  <si>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</si>
  <si>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</si>
  <si>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</si>
  <si>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</si>
  <si>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</si>
  <si>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</si>
  <si>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</si>
  <si>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</si>
  <si>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</si>
  <si>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</si>
  <si>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</si>
  <si>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</si>
  <si>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</si>
  <si>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</si>
  <si>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</si>
  <si>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</si>
  <si>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</si>
  <si>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</si>
  <si>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</si>
  <si>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</si>
  <si>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</si>
  <si>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</si>
  <si>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</si>
  <si>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</si>
  <si>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</si>
  <si>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</si>
  <si>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</si>
  <si>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</si>
  <si>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</si>
  <si>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</si>
  <si>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</si>
  <si>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</si>
  <si>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</si>
  <si>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</si>
  <si>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</si>
  <si>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</si>
  <si>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</si>
  <si>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</si>
  <si>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</si>
  <si>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</si>
  <si>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</si>
  <si>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</si>
  <si>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</si>
  <si>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</si>
  <si>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</si>
  <si>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</si>
  <si>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</si>
  <si>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</si>
  <si>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</si>
  <si>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</si>
  <si>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</si>
  <si>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</si>
  <si>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</si>
  <si>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</si>
  <si>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</si>
  <si>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</si>
  <si>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</si>
  <si>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</si>
  <si>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</si>
  <si>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</si>
  <si>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</si>
  <si>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</si>
  <si>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</si>
  <si>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</si>
  <si>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</si>
  <si>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</si>
  <si>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</si>
  <si>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</si>
  <si>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</si>
  <si>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</si>
  <si>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</si>
  <si>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</si>
  <si>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</si>
  <si>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</si>
  <si>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</si>
  <si>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</si>
  <si>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</si>
  <si>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</si>
  <si>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</si>
  <si>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</si>
  <si>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</si>
  <si>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</si>
  <si>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</si>
  <si>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</si>
  <si>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</si>
  <si>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</si>
  <si>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</si>
  <si>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</si>
  <si>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</si>
  <si>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</si>
  <si>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</si>
  <si>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</si>
  <si>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</si>
  <si>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</si>
  <si>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</si>
  <si>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</si>
  <si>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</si>
  <si>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</si>
  <si>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</si>
  <si>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</si>
  <si>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</si>
  <si>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</si>
  <si>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</si>
  <si>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</si>
  <si>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</si>
  <si>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</si>
  <si>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</si>
  <si>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</si>
  <si>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</si>
  <si>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</si>
  <si>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</si>
  <si>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</si>
  <si>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</si>
  <si>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</si>
  <si>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</si>
  <si>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</si>
  <si>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</si>
  <si>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</si>
  <si>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</si>
  <si>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</si>
  <si>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</si>
  <si>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</si>
  <si>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</si>
  <si>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</si>
  <si>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</si>
  <si>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</si>
  <si>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</si>
  <si>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</si>
  <si>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</si>
  <si>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</si>
  <si>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</si>
  <si>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</si>
  <si>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</si>
  <si>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</si>
  <si>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</si>
  <si>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</si>
  <si>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</si>
  <si>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</si>
  <si>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</si>
  <si>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</si>
  <si>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</si>
  <si>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</si>
  <si>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</si>
  <si>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</si>
  <si>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</si>
  <si>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</si>
  <si>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</si>
  <si>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</si>
  <si>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</si>
  <si>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</si>
  <si>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</si>
  <si>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</si>
  <si>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</si>
  <si>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</si>
  <si>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</si>
  <si>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</si>
  <si>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</si>
  <si>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</si>
  <si>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</si>
  <si>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</si>
  <si>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</si>
  <si>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</si>
  <si>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</si>
  <si>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</si>
  <si>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</si>
  <si>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</si>
  <si>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</si>
  <si>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</si>
  <si>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</si>
  <si>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</si>
  <si>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</si>
  <si>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</si>
  <si>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</si>
  <si>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</si>
  <si>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</si>
  <si>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</si>
  <si>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</si>
  <si>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</si>
  <si>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</si>
  <si>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</si>
  <si>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</si>
  <si>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</si>
  <si>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</si>
  <si>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</si>
  <si>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</si>
  <si>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</si>
  <si>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</si>
  <si>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</si>
  <si>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</si>
  <si>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</si>
  <si>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</si>
  <si>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</si>
  <si>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</si>
  <si>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</si>
  <si>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</si>
  <si>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</si>
  <si>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</si>
  <si>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</si>
  <si>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</si>
  <si>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</si>
  <si>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</si>
  <si>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</si>
  <si>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</si>
  <si>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</si>
  <si>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</si>
  <si>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</si>
  <si>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</si>
  <si>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</si>
  <si>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</si>
  <si>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</si>
  <si>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</si>
  <si>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</si>
  <si>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</si>
  <si>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</si>
  <si>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</si>
  <si>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</si>
  <si>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</si>
  <si>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</si>
  <si>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</si>
  <si>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</si>
  <si>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</si>
  <si>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</si>
  <si>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</si>
  <si>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</si>
  <si>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</si>
  <si>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</si>
  <si>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</si>
  <si>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</si>
  <si>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</si>
  <si>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</si>
  <si>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</si>
  <si>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</si>
  <si>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</si>
  <si>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</si>
  <si>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</si>
  <si>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</si>
  <si>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</si>
  <si>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</si>
  <si>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</si>
  <si>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</si>
  <si>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</si>
  <si>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</si>
  <si>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</si>
  <si>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</si>
  <si>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</si>
  <si>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</si>
  <si>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</si>
  <si>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</si>
  <si>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</si>
  <si>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</si>
  <si>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</si>
  <si>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</si>
  <si>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</si>
  <si>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</si>
  <si>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</si>
  <si>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</si>
  <si>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</si>
  <si>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</si>
  <si>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</si>
  <si>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</si>
  <si>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</si>
  <si>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</si>
  <si>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</si>
  <si>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</si>
  <si>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</si>
  <si>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</si>
  <si>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</si>
  <si>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</si>
  <si>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</si>
  <si>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</si>
  <si>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</si>
  <si>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</si>
  <si>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</si>
  <si>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</si>
  <si>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</si>
  <si>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</si>
  <si>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</si>
  <si>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</si>
  <si>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</si>
  <si>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</si>
  <si>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</si>
  <si>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</si>
  <si>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</si>
  <si>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</si>
  <si>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</si>
  <si>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</si>
  <si>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</si>
  <si>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</si>
  <si>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</si>
  <si>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</si>
  <si>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</si>
  <si>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</si>
  <si>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</si>
  <si>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</si>
  <si>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</si>
  <si>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</si>
  <si>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</si>
  <si>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</si>
  <si>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</si>
  <si>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</si>
  <si>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</si>
  <si>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</si>
  <si>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</si>
  <si>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</si>
  <si>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</si>
  <si>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</si>
  <si>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</si>
  <si>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</si>
  <si>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</si>
  <si>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</si>
  <si>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</si>
  <si>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</si>
  <si>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</si>
  <si>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</si>
  <si>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</si>
  <si>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</si>
  <si>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</si>
  <si>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</si>
  <si>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</si>
  <si>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</si>
  <si>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</si>
  <si>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</si>
  <si>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</si>
  <si>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</si>
  <si>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</si>
  <si>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</si>
  <si>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</si>
  <si>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</si>
  <si>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</si>
  <si>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</si>
  <si>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</si>
  <si>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</si>
  <si>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</si>
  <si>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</si>
  <si>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</si>
  <si>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</si>
  <si>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</si>
  <si>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</si>
  <si>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</si>
  <si>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</si>
  <si>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</si>
  <si>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</si>
  <si>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</si>
  <si>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</si>
  <si>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</si>
  <si>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</si>
  <si>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</si>
  <si>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</si>
  <si>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</si>
  <si>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</si>
  <si>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</si>
  <si>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</si>
  <si>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</si>
  <si>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</si>
  <si>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</si>
  <si>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</si>
  <si>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</si>
  <si>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</si>
  <si>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</si>
  <si>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</si>
  <si>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</si>
  <si>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</si>
  <si>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</si>
  <si>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</si>
  <si>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</si>
  <si>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</si>
  <si>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</si>
  <si>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</si>
  <si>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</si>
  <si>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</si>
  <si>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</si>
  <si>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</si>
  <si>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</si>
  <si>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</si>
  <si>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</si>
  <si>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</si>
  <si>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</si>
  <si>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</si>
  <si>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</si>
  <si>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</si>
  <si>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</si>
  <si>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</si>
  <si>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</si>
  <si>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</si>
  <si>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</si>
  <si>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</si>
  <si>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</si>
  <si>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</si>
  <si>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</si>
  <si>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</si>
  <si>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</si>
  <si>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</si>
  <si>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</si>
  <si>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</si>
  <si>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</si>
  <si>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</si>
  <si>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</si>
  <si>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</si>
  <si>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</si>
  <si>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</si>
  <si>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</si>
  <si>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</si>
  <si>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</si>
  <si>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</si>
  <si>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</si>
  <si>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</si>
  <si>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</si>
  <si>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</si>
  <si>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</si>
  <si>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</si>
  <si>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</si>
  <si>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</si>
  <si>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</si>
  <si>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</si>
  <si>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</si>
  <si>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</si>
  <si>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</si>
  <si>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</si>
  <si>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</si>
  <si>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</si>
  <si>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</si>
  <si>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</si>
  <si>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</si>
  <si>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</si>
  <si>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</si>
  <si>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</si>
  <si>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</si>
  <si>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</si>
  <si>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</si>
  <si>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</si>
  <si>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</si>
  <si>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</si>
  <si>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</si>
  <si>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</si>
  <si>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</si>
  <si>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</si>
  <si>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</si>
  <si>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</si>
  <si>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</si>
  <si>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</si>
  <si>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</si>
  <si>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</si>
  <si>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</si>
  <si>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</si>
  <si>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</si>
  <si>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</si>
  <si>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</si>
  <si>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</si>
  <si>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</si>
  <si>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</si>
  <si>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</si>
  <si>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</si>
  <si>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</si>
  <si>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</si>
  <si>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</si>
  <si>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</si>
  <si>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</si>
  <si>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</si>
  <si>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</si>
  <si>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</si>
  <si>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</si>
  <si>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</si>
  <si>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</si>
  <si>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</si>
  <si>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</si>
  <si>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</si>
  <si>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</si>
  <si>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</si>
  <si>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</si>
  <si>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</si>
  <si>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</si>
  <si>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</si>
  <si>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</si>
  <si>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</si>
  <si>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</si>
  <si>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</si>
  <si>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</si>
  <si>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</si>
  <si>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</si>
  <si>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</si>
  <si>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</si>
  <si>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</si>
  <si>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</si>
  <si>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</si>
  <si>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</si>
  <si>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</si>
  <si>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</si>
  <si>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</si>
  <si>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</si>
  <si>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</si>
  <si>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</si>
  <si>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</si>
  <si>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</si>
  <si>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</si>
  <si>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</si>
  <si>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</si>
  <si>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</si>
  <si>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</si>
  <si>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</si>
  <si>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</si>
  <si>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</si>
  <si>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</si>
  <si>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</si>
  <si>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</si>
  <si>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</si>
  <si>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</si>
  <si>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</si>
  <si>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</si>
  <si>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</si>
  <si>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</si>
  <si>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</si>
  <si>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</si>
  <si>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</si>
  <si>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</si>
  <si>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</si>
  <si>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</si>
  <si>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</si>
  <si>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</si>
  <si>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</si>
  <si>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</si>
  <si>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</si>
  <si>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</si>
  <si>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</si>
  <si>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</si>
  <si>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</si>
  <si>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</si>
  <si>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</si>
  <si>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</si>
  <si>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</si>
  <si>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</si>
  <si>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</si>
  <si>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</si>
  <si>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</si>
  <si>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</si>
  <si>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</si>
  <si>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</si>
  <si>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</si>
  <si>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</si>
  <si>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</si>
  <si>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</si>
  <si>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</si>
  <si>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</si>
  <si>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</si>
  <si>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</si>
  <si>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</si>
  <si>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</si>
  <si>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</si>
  <si>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</si>
  <si>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</si>
  <si>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</si>
  <si>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</si>
  <si>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</si>
  <si>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</si>
  <si>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</si>
  <si>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</si>
  <si>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</si>
  <si>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</si>
  <si>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</si>
  <si>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</si>
  <si>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</si>
  <si>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</si>
  <si>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</si>
  <si>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</si>
  <si>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</si>
  <si>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</si>
  <si>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</si>
  <si>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</si>
  <si>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</si>
  <si>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</si>
  <si>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</si>
  <si>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</si>
  <si>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</si>
  <si>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</si>
  <si>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</si>
  <si>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</si>
  <si>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</si>
  <si>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</si>
  <si>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</si>
  <si>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</si>
  <si>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</si>
  <si>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</si>
  <si>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</si>
  <si>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</si>
  <si>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</si>
  <si>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</si>
  <si>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</si>
  <si>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</si>
  <si>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</si>
  <si>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</si>
  <si>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</si>
  <si>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</si>
  <si>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</si>
  <si>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</si>
  <si>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</si>
  <si>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</si>
  <si>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</si>
  <si>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</si>
  <si>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</si>
  <si>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</si>
  <si>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</si>
  <si>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</si>
  <si>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</si>
  <si>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</si>
  <si>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</si>
  <si>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</si>
  <si>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</si>
  <si>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</si>
  <si>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</si>
  <si>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</si>
  <si>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</si>
  <si>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</si>
  <si>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</si>
  <si>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</si>
  <si>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</si>
  <si>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</si>
  <si>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</si>
  <si>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</si>
  <si>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</si>
  <si>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</si>
  <si>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</si>
  <si>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</si>
  <si>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</si>
  <si>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</si>
  <si>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</si>
  <si>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</si>
  <si>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</si>
  <si>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</si>
  <si>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</si>
  <si>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</si>
  <si>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</si>
  <si>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</si>
  <si>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</si>
  <si>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</si>
  <si>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</si>
  <si>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</si>
  <si>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</si>
  <si>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</si>
  <si>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</si>
  <si>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</si>
  <si>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</si>
  <si>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</si>
  <si>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</si>
  <si>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</si>
  <si>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</si>
  <si>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</si>
  <si>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</si>
  <si>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</si>
  <si>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</si>
  <si>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</si>
  <si>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</si>
  <si>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</si>
  <si>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</si>
  <si>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</si>
  <si>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</si>
  <si>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</si>
  <si>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</si>
  <si>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</si>
  <si>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</si>
  <si>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</si>
  <si>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</si>
  <si>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</si>
  <si>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</si>
  <si>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</si>
  <si>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</si>
  <si>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</si>
  <si>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</si>
  <si>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</si>
  <si>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</si>
  <si>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</si>
  <si>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</si>
  <si>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</si>
  <si>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</si>
  <si>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</si>
  <si>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</si>
  <si>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</si>
  <si>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</si>
  <si>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</si>
  <si>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</si>
  <si>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</si>
  <si>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</si>
  <si>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</si>
  <si>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</si>
  <si>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</si>
  <si>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</si>
  <si>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</si>
  <si>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</si>
  <si>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</si>
  <si>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</si>
  <si>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</si>
  <si>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</si>
  <si>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</si>
  <si>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</si>
  <si>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</si>
  <si>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</si>
  <si>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</si>
  <si>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</si>
  <si>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</si>
  <si>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</si>
  <si>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</si>
  <si>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</si>
  <si>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</si>
  <si>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</si>
  <si>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</si>
  <si>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</si>
  <si>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</si>
  <si>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</si>
  <si>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</si>
  <si>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</si>
  <si>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</si>
  <si>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</si>
  <si>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</si>
  <si>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</si>
  <si>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</si>
  <si>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</si>
  <si>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</si>
  <si>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</si>
  <si>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</si>
  <si>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</si>
  <si>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</si>
  <si>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</si>
  <si>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</si>
  <si>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</si>
  <si>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</si>
  <si>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</si>
  <si>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</si>
  <si>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</si>
  <si>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</si>
  <si>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</si>
  <si>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</si>
  <si>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</si>
  <si>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</si>
  <si>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</si>
  <si>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</si>
  <si>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</si>
  <si>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</si>
  <si>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</si>
  <si>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</si>
  <si>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</si>
  <si>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</si>
  <si>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</si>
  <si>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</si>
  <si>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</si>
  <si>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</si>
  <si>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</si>
  <si>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</si>
  <si>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</si>
  <si>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</si>
  <si>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</si>
  <si>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</si>
  <si>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</si>
  <si>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</si>
  <si>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</si>
  <si>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</si>
  <si>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</si>
  <si>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</si>
  <si>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</si>
  <si>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</si>
  <si>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</si>
  <si>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</si>
  <si>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</si>
  <si>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</si>
  <si>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</si>
  <si>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</si>
  <si>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</si>
  <si>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</si>
  <si>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</si>
  <si>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</si>
  <si>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</si>
  <si>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</si>
  <si>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</si>
  <si>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</si>
  <si>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</si>
  <si>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</si>
  <si>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</si>
  <si>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</si>
  <si>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</si>
  <si>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</si>
  <si>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</si>
  <si>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</si>
  <si>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</si>
  <si>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</si>
  <si>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</si>
  <si>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</si>
  <si>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</si>
  <si>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</si>
  <si>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</si>
  <si>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</si>
  <si>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</si>
  <si>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</si>
  <si>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</si>
  <si>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</si>
  <si>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</si>
  <si>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</si>
  <si>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</si>
  <si>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</si>
  <si>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</si>
  <si>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</si>
  <si>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</si>
  <si>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</si>
  <si>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</si>
  <si>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</si>
  <si>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</si>
  <si>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</si>
  <si>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</si>
  <si>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</si>
  <si>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</si>
  <si>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</si>
  <si>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</si>
  <si>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</si>
  <si>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</si>
  <si>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</si>
  <si>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</si>
  <si>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</si>
  <si>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</si>
  <si>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</si>
  <si>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</si>
  <si>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</si>
  <si>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</si>
  <si>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</si>
  <si>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</si>
  <si>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</si>
  <si>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</si>
  <si>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</si>
  <si>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</si>
  <si>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</si>
  <si>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</si>
  <si>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</si>
  <si>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</si>
  <si>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</si>
  <si>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</si>
  <si>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</si>
  <si>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</si>
  <si>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</si>
  <si>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</si>
  <si>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</si>
  <si>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</si>
  <si>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</si>
  <si>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</si>
  <si>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</si>
  <si>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</si>
  <si>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</si>
  <si>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</si>
  <si>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</si>
  <si>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</si>
  <si>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</si>
  <si>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</si>
  <si>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</si>
  <si>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</si>
  <si>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</si>
  <si>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</si>
  <si>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</si>
  <si>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</si>
  <si>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</si>
  <si>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</si>
  <si>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</si>
  <si>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</si>
  <si>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</si>
  <si>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</si>
  <si>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</si>
  <si>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</si>
  <si>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</si>
  <si>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</si>
  <si>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</si>
  <si>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</si>
  <si>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</si>
  <si>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</si>
  <si>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</si>
  <si>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</si>
  <si>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</si>
  <si>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</si>
  <si>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</si>
  <si>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</si>
  <si>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</si>
  <si>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</si>
  <si>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</si>
  <si>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</si>
  <si>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</si>
  <si>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</si>
  <si>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</si>
  <si>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</si>
  <si>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</si>
  <si>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</si>
  <si>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</si>
  <si>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</si>
  <si>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</si>
  <si>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</si>
  <si>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</si>
  <si>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</si>
  <si>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</si>
  <si>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</si>
  <si>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</si>
  <si>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</si>
  <si>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</si>
  <si>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</si>
  <si>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</si>
  <si>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</si>
  <si>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</si>
  <si>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</si>
  <si>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</si>
  <si>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</si>
  <si>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</si>
  <si>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</si>
  <si>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</si>
  <si>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</si>
  <si>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</si>
  <si>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</si>
  <si>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</si>
  <si>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</si>
  <si>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</si>
  <si>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</si>
  <si>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</si>
  <si>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</si>
  <si>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</si>
  <si>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</si>
  <si>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</si>
  <si>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</si>
  <si>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</si>
  <si>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</si>
  <si>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</si>
  <si>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</si>
  <si>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</si>
  <si>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</si>
  <si>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</si>
  <si>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</si>
  <si>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</si>
  <si>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</si>
  <si>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</si>
  <si>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</si>
  <si>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</si>
  <si>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</si>
  <si>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</si>
  <si>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</si>
  <si>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</si>
  <si>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</si>
  <si>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</si>
  <si>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</si>
  <si>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</si>
  <si>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</si>
  <si>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</si>
  <si>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</si>
  <si>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</si>
  <si>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</si>
  <si>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</si>
  <si>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</si>
  <si>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</si>
  <si>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</si>
  <si>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</si>
  <si>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</si>
  <si>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</si>
  <si>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</si>
  <si>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</si>
  <si>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</si>
  <si>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</si>
  <si>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</si>
  <si>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</si>
  <si>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</si>
  <si>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</si>
  <si>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</si>
  <si>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</si>
  <si>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</si>
  <si>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</si>
  <si>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</si>
  <si>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</si>
  <si>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</si>
  <si>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</si>
  <si>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</si>
  <si>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</si>
  <si>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</si>
  <si>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</si>
  <si>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</si>
  <si>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</si>
  <si>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</si>
  <si>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</si>
  <si>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</si>
  <si>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</si>
  <si>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</si>
  <si>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</si>
  <si>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</si>
  <si>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</si>
  <si>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</si>
  <si>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</si>
  <si>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</si>
  <si>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</si>
  <si>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</si>
  <si>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</si>
  <si>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</si>
  <si>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</si>
  <si>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</si>
  <si>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</si>
  <si>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</si>
  <si>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</si>
  <si>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</si>
  <si>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</si>
  <si>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</si>
  <si>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</si>
  <si>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</si>
  <si>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</si>
  <si>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</si>
  <si>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</si>
  <si>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</si>
  <si>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</si>
  <si>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</si>
  <si>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</si>
  <si>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</si>
  <si>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</si>
  <si>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</si>
  <si>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</si>
  <si>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</si>
  <si>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</si>
  <si>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</si>
  <si>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</si>
  <si>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</si>
  <si>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</si>
  <si>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</si>
  <si>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</si>
  <si>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</si>
  <si>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</si>
  <si>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</si>
  <si>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</si>
  <si>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</si>
  <si>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</si>
  <si>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</si>
  <si>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</si>
  <si>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</si>
  <si>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</si>
  <si>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</si>
  <si>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</si>
  <si>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</si>
  <si>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</si>
  <si>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</si>
  <si>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</si>
  <si>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</si>
  <si>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</si>
  <si>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</si>
  <si>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</si>
  <si>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</si>
  <si>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</si>
  <si>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</si>
  <si>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</si>
  <si>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</si>
  <si>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</si>
  <si>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</si>
  <si>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</si>
  <si>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</si>
  <si>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</si>
  <si>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</si>
  <si>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</si>
  <si>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</si>
  <si>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</si>
  <si>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</si>
  <si>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</si>
  <si>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</si>
  <si>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</si>
  <si>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</si>
  <si>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</si>
  <si>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</si>
  <si>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</si>
  <si>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</si>
  <si>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</si>
  <si>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</si>
  <si>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</si>
  <si>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</si>
  <si>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</si>
  <si>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</si>
  <si>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</si>
  <si>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</si>
  <si>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</si>
  <si>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</si>
  <si>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</si>
  <si>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</si>
  <si>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</si>
  <si>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</si>
  <si>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</si>
  <si>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</si>
  <si>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</si>
  <si>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</si>
  <si>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</si>
  <si>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</si>
  <si>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</si>
  <si>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</si>
  <si>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</si>
  <si>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</si>
  <si>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</si>
  <si>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</si>
  <si>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</si>
  <si>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</si>
  <si>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</si>
  <si>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</si>
  <si>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</si>
  <si>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</si>
  <si>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</si>
  <si>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</si>
  <si>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</si>
  <si>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</si>
  <si>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</si>
  <si>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</si>
  <si>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</si>
  <si>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</si>
  <si>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</si>
  <si>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</si>
  <si>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</si>
  <si>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</si>
  <si>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</si>
  <si>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</si>
  <si>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</si>
  <si>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</si>
  <si>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</si>
  <si>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</si>
  <si>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</si>
  <si>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</si>
  <si>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</si>
  <si>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</si>
  <si>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</si>
  <si>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</si>
  <si>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</si>
  <si>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</si>
  <si>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</si>
  <si>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</si>
  <si>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</si>
  <si>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</si>
  <si>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</si>
  <si>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</si>
  <si>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</si>
  <si>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</si>
  <si>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</si>
  <si>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</si>
  <si>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</si>
  <si>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</si>
  <si>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</si>
  <si>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</si>
  <si>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</si>
  <si>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</si>
  <si>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</si>
  <si>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</si>
  <si>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</si>
  <si>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</si>
  <si>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</si>
  <si>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</si>
  <si>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</si>
  <si>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</si>
  <si>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</si>
  <si>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</si>
  <si>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</si>
  <si>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</si>
  <si>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</si>
  <si>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</si>
  <si>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</si>
  <si>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</si>
  <si>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</si>
  <si>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</si>
  <si>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</si>
  <si>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</si>
  <si>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</si>
  <si>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</si>
  <si>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</si>
  <si>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</si>
  <si>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</si>
  <si>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</si>
  <si>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</si>
  <si>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</si>
  <si>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</si>
  <si>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</si>
  <si>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</si>
  <si>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</si>
  <si>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</si>
  <si>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</si>
  <si>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</si>
  <si>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</si>
  <si>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</si>
  <si>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</si>
  <si>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</si>
  <si>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</si>
  <si>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</si>
  <si>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</si>
  <si>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</si>
  <si>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</si>
  <si>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</si>
  <si>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</si>
  <si>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</si>
  <si>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</si>
  <si>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</si>
  <si>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</si>
  <si>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</si>
  <si>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</si>
  <si>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</si>
  <si>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</si>
  <si>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</si>
  <si>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</si>
  <si>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</si>
  <si>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</si>
  <si>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</si>
  <si>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</si>
  <si>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</si>
  <si>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</si>
  <si>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</si>
  <si>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</si>
  <si>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</si>
  <si>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</si>
  <si>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</si>
  <si>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</si>
  <si>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</si>
  <si>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</si>
  <si>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</si>
  <si>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</si>
  <si>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</si>
  <si>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</si>
  <si>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</si>
  <si>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</si>
  <si>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</si>
  <si>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</si>
  <si>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</si>
  <si>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</si>
  <si>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</si>
  <si>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</si>
  <si>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</si>
  <si>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</si>
  <si>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</si>
  <si>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</si>
  <si>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</si>
  <si>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</si>
  <si>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</si>
  <si>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</si>
  <si>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</si>
  <si>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</si>
  <si>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</si>
  <si>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</si>
  <si>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</si>
  <si>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</si>
  <si>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</si>
  <si>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</si>
  <si>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</si>
  <si>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</si>
  <si>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</si>
  <si>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</si>
  <si>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</si>
  <si>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</si>
  <si>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</si>
  <si>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</si>
  <si>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</si>
  <si>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</si>
  <si>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</si>
  <si>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</si>
  <si>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</si>
  <si>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</si>
  <si>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</si>
  <si>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</si>
  <si>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</si>
  <si>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</si>
  <si>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</si>
  <si>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</si>
  <si>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</si>
  <si>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</si>
  <si>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</si>
  <si>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</si>
  <si>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</si>
  <si>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</si>
  <si>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</si>
  <si>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</si>
  <si>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</si>
  <si>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</si>
  <si>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</si>
  <si>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</si>
  <si>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</si>
  <si>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</si>
  <si>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</si>
  <si>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</si>
  <si>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</si>
  <si>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</si>
  <si>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</si>
  <si>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</si>
  <si>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</si>
  <si>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</si>
  <si>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</si>
  <si>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</si>
  <si>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</si>
  <si>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</si>
  <si>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</si>
  <si>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</si>
  <si>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</si>
  <si>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</si>
  <si>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</si>
  <si>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</si>
  <si>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</si>
  <si>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</si>
  <si>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</si>
  <si>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</si>
  <si>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</si>
  <si>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</si>
  <si>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</si>
  <si>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</si>
  <si>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</si>
  <si>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</si>
  <si>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</si>
  <si>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</si>
  <si>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</si>
  <si>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</si>
  <si>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</si>
  <si>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</si>
  <si>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</si>
  <si>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</si>
  <si>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</si>
  <si>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</si>
  <si>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</si>
  <si>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</si>
  <si>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</si>
  <si>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</si>
  <si>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</si>
  <si>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</si>
  <si>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</si>
  <si>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</si>
  <si>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</si>
  <si>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</si>
  <si>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</si>
  <si>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</si>
  <si>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</si>
  <si>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</si>
  <si>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</si>
  <si>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</si>
  <si>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</si>
  <si>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</si>
  <si>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</si>
  <si>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</si>
  <si>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</si>
  <si>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</si>
  <si>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</si>
  <si>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</si>
  <si>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</si>
  <si>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</si>
  <si>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</si>
  <si>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</si>
  <si>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</si>
  <si>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</si>
  <si>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</si>
  <si>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</si>
  <si>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</si>
  <si>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</si>
  <si>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</si>
  <si>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</si>
  <si>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</si>
  <si>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</si>
  <si>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</si>
  <si>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</si>
  <si>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</si>
  <si>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</si>
  <si>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</si>
  <si>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</si>
  <si>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</si>
  <si>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</si>
  <si>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</si>
  <si>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</si>
  <si>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</si>
  <si>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</si>
  <si>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</si>
  <si>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</si>
  <si>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</si>
  <si>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</si>
  <si>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</si>
  <si>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</si>
  <si>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</si>
  <si>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</si>
  <si>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</si>
  <si>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</si>
  <si>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</si>
  <si>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</si>
  <si>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</si>
  <si>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</si>
  <si>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</si>
  <si>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</si>
  <si>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</si>
  <si>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</si>
  <si>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</si>
  <si>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</si>
  <si>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</si>
  <si>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</si>
  <si>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</si>
  <si>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</si>
  <si>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</si>
  <si>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</si>
  <si>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</si>
  <si>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</si>
  <si>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</si>
  <si>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</si>
  <si>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</si>
  <si>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</si>
  <si>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</si>
  <si>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</si>
  <si>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</si>
  <si>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</si>
  <si>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</si>
  <si>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</si>
  <si>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</si>
  <si>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</si>
  <si>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</si>
  <si>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</si>
  <si>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</si>
  <si>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</si>
  <si>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</si>
  <si>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</si>
  <si>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</si>
  <si>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</si>
  <si>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</si>
  <si>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</si>
  <si>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</si>
  <si>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</si>
  <si>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</si>
  <si>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</si>
  <si>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</si>
  <si>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</si>
  <si>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</si>
  <si>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</si>
  <si>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</si>
  <si>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</si>
  <si>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</si>
  <si>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</si>
  <si>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</si>
  <si>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</si>
  <si>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</si>
  <si>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</si>
  <si>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</si>
  <si>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</si>
  <si>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</si>
  <si>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</si>
  <si>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</si>
  <si>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</si>
  <si>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</si>
  <si>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</si>
  <si>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</si>
  <si>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</si>
  <si>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</si>
  <si>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</si>
  <si>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</si>
  <si>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</si>
  <si>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</si>
  <si>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</si>
  <si>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</si>
  <si>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</si>
  <si>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</si>
  <si>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</si>
  <si>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</si>
  <si>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</si>
  <si>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</si>
  <si>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</si>
  <si>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</si>
  <si>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</si>
  <si>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</si>
  <si>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</si>
  <si>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</si>
  <si>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</si>
  <si>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</si>
  <si>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</si>
  <si>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</si>
  <si>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</si>
  <si>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</si>
  <si>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</si>
  <si>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</si>
  <si>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</si>
  <si>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</si>
  <si>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</si>
  <si>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</si>
  <si>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</si>
  <si>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</si>
  <si>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</si>
  <si>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</si>
  <si>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</si>
  <si>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</si>
  <si>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</si>
  <si>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</si>
  <si>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</si>
  <si>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</si>
  <si>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</si>
  <si>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</si>
  <si>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</si>
  <si>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</si>
  <si>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</si>
  <si>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</si>
  <si>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</si>
  <si>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</si>
  <si>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</si>
  <si>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</si>
  <si>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</si>
  <si>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</si>
  <si>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</si>
  <si>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</si>
  <si>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</si>
  <si>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</si>
  <si>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</si>
  <si>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</si>
  <si>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</si>
  <si>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</si>
  <si>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</si>
  <si>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</si>
  <si>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</si>
  <si>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</si>
  <si>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</si>
  <si>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</si>
  <si>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</si>
  <si>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</si>
  <si>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</si>
  <si>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</si>
  <si>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</si>
  <si>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</si>
  <si>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</si>
  <si>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</si>
  <si>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</si>
  <si>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</si>
  <si>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</si>
  <si>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</si>
  <si>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</si>
  <si>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</si>
  <si>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</si>
  <si>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</si>
  <si>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</si>
  <si>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</si>
  <si>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</si>
  <si>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</si>
  <si>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</si>
  <si>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</si>
  <si>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</si>
  <si>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</si>
  <si>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</si>
  <si>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</si>
  <si>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</si>
  <si>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</si>
  <si>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</si>
  <si>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</si>
  <si>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</si>
  <si>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</si>
  <si>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</si>
  <si>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</si>
  <si>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</si>
  <si>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</si>
  <si>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</si>
  <si>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</si>
  <si>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</si>
  <si>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</si>
  <si>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</si>
  <si>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</si>
  <si>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</si>
  <si>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</si>
  <si>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</si>
  <si>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</si>
  <si>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</si>
  <si>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</si>
  <si>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</si>
  <si>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</si>
  <si>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</si>
  <si>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</si>
  <si>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</si>
  <si>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</si>
  <si>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</si>
  <si>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</si>
  <si>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</si>
  <si>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</si>
  <si>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</si>
  <si>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</si>
  <si>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</si>
  <si>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</si>
  <si>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</si>
  <si>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</si>
  <si>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</si>
  <si>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</si>
  <si>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</si>
  <si>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</si>
  <si>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</si>
  <si>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</si>
  <si>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</si>
  <si>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</si>
  <si>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</si>
  <si>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</si>
  <si>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</si>
  <si>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</si>
  <si>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</si>
  <si>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</si>
  <si>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</si>
  <si>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</si>
  <si>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</si>
  <si>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</si>
  <si>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</si>
  <si>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</si>
  <si>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</si>
  <si>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</si>
  <si>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</si>
  <si>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</si>
  <si>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</si>
  <si>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</si>
  <si>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</si>
  <si>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</si>
  <si>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</si>
  <si>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</si>
  <si>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</si>
  <si>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</si>
  <si>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</si>
  <si>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</si>
  <si>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</si>
  <si>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</si>
  <si>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</si>
  <si>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</si>
  <si>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</si>
  <si>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</si>
  <si>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</si>
  <si>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</si>
  <si>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</si>
  <si>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</si>
  <si>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</si>
  <si>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</si>
  <si>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</si>
  <si>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</si>
  <si>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</si>
  <si>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</si>
  <si>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</si>
  <si>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</si>
  <si>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</si>
  <si>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</si>
  <si>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</si>
  <si>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</si>
  <si>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</si>
  <si>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</si>
  <si>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</si>
  <si>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</si>
  <si>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</si>
  <si>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</si>
  <si>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</si>
  <si>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</si>
  <si>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</si>
  <si>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</si>
  <si>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</si>
  <si>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</si>
  <si>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</si>
  <si>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</si>
  <si>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</si>
  <si>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</si>
  <si>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</si>
  <si>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</si>
  <si>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</si>
  <si>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</si>
  <si>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</si>
  <si>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</si>
  <si>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</si>
  <si>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</si>
  <si>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</si>
  <si>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</si>
  <si>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</si>
  <si>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</si>
  <si>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</si>
  <si>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</si>
  <si>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</si>
  <si>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</si>
  <si>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</si>
  <si>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</si>
  <si>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</si>
  <si>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</si>
  <si>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</si>
  <si>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</si>
  <si>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</si>
  <si>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</si>
  <si>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</si>
  <si>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</si>
  <si>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</si>
  <si>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</si>
  <si>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</si>
  <si>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</si>
  <si>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</si>
  <si>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</si>
  <si>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</si>
  <si>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</si>
  <si>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</si>
  <si>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</si>
  <si>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</si>
  <si>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</si>
  <si>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</si>
  <si>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</si>
  <si>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</si>
  <si>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</si>
  <si>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</si>
  <si>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</si>
  <si>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</si>
  <si>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</si>
  <si>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</si>
  <si>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</si>
  <si>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</si>
  <si>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</si>
  <si>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</si>
  <si>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</si>
  <si>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</si>
  <si>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</si>
  <si>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</si>
  <si>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</si>
  <si>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</si>
  <si>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</si>
  <si>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</si>
  <si>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</si>
  <si>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</si>
  <si>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</si>
  <si>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</si>
  <si>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</si>
  <si>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</si>
  <si>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</si>
  <si>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</si>
  <si>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</si>
  <si>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</si>
  <si>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</si>
  <si>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</si>
  <si>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</si>
  <si>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</si>
  <si>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</si>
  <si>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</si>
  <si>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</si>
  <si>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</si>
  <si>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</si>
  <si>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</si>
  <si>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</si>
  <si>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</si>
  <si>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</si>
  <si>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</si>
  <si>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</si>
  <si>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</si>
  <si>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</si>
  <si>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</si>
  <si>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</si>
  <si>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</si>
  <si>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</si>
  <si>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</si>
  <si>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</si>
  <si>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</si>
  <si>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</si>
  <si>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</si>
  <si>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</si>
  <si>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</si>
  <si>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</si>
  <si>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</si>
  <si>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</si>
  <si>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</si>
  <si>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</si>
  <si>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</si>
  <si>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</si>
  <si>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</si>
  <si>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</si>
  <si>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</si>
  <si>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</si>
  <si>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</si>
  <si>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</si>
  <si>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</si>
  <si>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</si>
  <si>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</si>
  <si>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</si>
  <si>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</si>
  <si>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</si>
  <si>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</si>
  <si>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</si>
  <si>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</si>
  <si>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</si>
  <si>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</si>
  <si>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</si>
  <si>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</si>
  <si>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</si>
  <si>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</si>
  <si>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</si>
  <si>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</si>
  <si>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</si>
  <si>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</si>
  <si>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</si>
  <si>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</si>
  <si>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</si>
  <si>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</si>
  <si>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</si>
  <si>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</si>
  <si>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</si>
  <si>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</si>
  <si>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</si>
  <si>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</si>
  <si>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</si>
  <si>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</si>
  <si>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</si>
  <si>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</si>
  <si>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</si>
  <si>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</si>
  <si>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</si>
  <si>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</si>
  <si>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</si>
  <si>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</si>
  <si>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</si>
  <si>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</si>
  <si>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</si>
  <si>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</si>
  <si>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</si>
  <si>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</si>
  <si>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</si>
  <si>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</si>
  <si>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</si>
  <si>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</si>
  <si>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</si>
  <si>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</si>
  <si>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</si>
  <si>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</si>
  <si>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</si>
  <si>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</si>
  <si>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</si>
  <si>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</si>
  <si>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</si>
  <si>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</si>
  <si>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</si>
  <si>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</si>
  <si>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</si>
  <si>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</si>
  <si>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</si>
  <si>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</si>
  <si>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</si>
  <si>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</si>
  <si>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</si>
  <si>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</si>
  <si>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</si>
  <si>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</si>
  <si>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</si>
  <si>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</si>
  <si>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</si>
  <si>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</si>
  <si>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</si>
  <si>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</si>
  <si>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</si>
  <si>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</si>
  <si>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</si>
  <si>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</si>
  <si>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</si>
  <si>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</si>
  <si>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</si>
  <si>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</si>
  <si>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</si>
  <si>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</si>
  <si>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</si>
  <si>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</si>
  <si>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</si>
  <si>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</si>
  <si>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</si>
  <si>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</si>
  <si>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</si>
  <si>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</si>
  <si>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</si>
  <si>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</si>
  <si>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</si>
  <si>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</si>
  <si>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</si>
  <si>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</si>
  <si>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</si>
  <si>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</si>
  <si>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</si>
  <si>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</si>
  <si>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</si>
  <si>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</si>
  <si>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</si>
  <si>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</si>
  <si>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</si>
  <si>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</si>
  <si>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</si>
  <si>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</si>
  <si>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</si>
  <si>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</si>
  <si>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</si>
  <si>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</si>
  <si>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</si>
  <si>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</si>
  <si>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</si>
  <si>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</si>
  <si>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</si>
  <si>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</si>
  <si>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</si>
  <si>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</si>
  <si>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</si>
  <si>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</si>
  <si>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</si>
  <si>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</si>
  <si>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</si>
  <si>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</si>
  <si>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</si>
  <si>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</si>
  <si>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</si>
  <si>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</si>
  <si>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</si>
  <si>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</si>
  <si>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</si>
  <si>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</si>
  <si>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</si>
  <si>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</si>
  <si>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</si>
  <si>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</si>
  <si>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</si>
  <si>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</si>
  <si>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</si>
  <si>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</si>
  <si>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</si>
  <si>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</si>
  <si>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</si>
  <si>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</si>
  <si>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</si>
  <si>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</si>
  <si>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</si>
  <si>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</si>
  <si>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</si>
  <si>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</si>
  <si>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</si>
  <si>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</si>
  <si>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</si>
  <si>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</si>
  <si>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</si>
  <si>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</si>
  <si>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</si>
  <si>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</si>
  <si>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</si>
  <si>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</si>
  <si>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</si>
  <si>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</si>
  <si>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</si>
  <si>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</si>
  <si>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</si>
  <si>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</si>
  <si>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</si>
  <si>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</si>
  <si>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</si>
  <si>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</si>
  <si>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</si>
  <si>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</si>
  <si>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</si>
  <si>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</si>
  <si>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</si>
  <si>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</si>
  <si>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</si>
  <si>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</si>
  <si>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</si>
  <si>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</si>
  <si>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</si>
  <si>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</si>
  <si>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</si>
  <si>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</si>
  <si>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</si>
  <si>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</si>
  <si>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</si>
  <si>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</si>
  <si>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</si>
  <si>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</si>
  <si>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</si>
  <si>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</si>
  <si>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</si>
  <si>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</si>
  <si>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</si>
  <si>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</si>
  <si>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</si>
  <si>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</si>
  <si>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</si>
  <si>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</si>
  <si>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</si>
  <si>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</si>
  <si>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</si>
  <si>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</si>
  <si>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</si>
  <si>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</si>
  <si>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</si>
  <si>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</si>
  <si>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</si>
  <si>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</si>
  <si>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</si>
  <si>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</si>
  <si>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</si>
  <si>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</si>
  <si>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</si>
  <si>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</si>
  <si>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</si>
  <si>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</si>
  <si>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</si>
  <si>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</si>
  <si>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</si>
  <si>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</si>
  <si>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</si>
  <si>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</si>
  <si>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</si>
  <si>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</si>
  <si>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</si>
  <si>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</si>
  <si>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</si>
  <si>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</si>
  <si>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</si>
  <si>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</si>
  <si>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</si>
  <si>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</si>
  <si>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</si>
  <si>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</si>
  <si>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</si>
  <si>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</si>
  <si>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</si>
  <si>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</si>
  <si>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</si>
  <si>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</si>
  <si>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</si>
  <si>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</si>
  <si>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</si>
  <si>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</si>
  <si>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</si>
  <si>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</si>
  <si>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</si>
  <si>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</si>
  <si>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</si>
  <si>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</si>
  <si>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</si>
  <si>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</si>
  <si>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</si>
  <si>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</si>
  <si>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</si>
  <si>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</si>
  <si>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</si>
  <si>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</si>
  <si>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</si>
  <si>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</si>
  <si>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</si>
  <si>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</si>
  <si>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</si>
  <si>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</si>
  <si>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</si>
  <si>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</si>
  <si>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</si>
  <si>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</si>
  <si>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</si>
  <si>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</si>
  <si>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</si>
  <si>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</si>
  <si>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</si>
  <si>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</si>
  <si>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</si>
  <si>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</si>
  <si>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</si>
  <si>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</si>
  <si>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</si>
  <si>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</si>
  <si>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</si>
  <si>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</si>
  <si>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</si>
  <si>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</si>
  <si>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</si>
  <si>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</si>
  <si>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</si>
  <si>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</si>
  <si>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</si>
  <si>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</si>
  <si>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</si>
  <si>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</si>
  <si>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</si>
  <si>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</si>
  <si>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</si>
  <si>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</si>
  <si>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</si>
  <si>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</si>
  <si>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</si>
  <si>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</si>
  <si>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</si>
  <si>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</si>
  <si>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</si>
  <si>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</si>
  <si>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</si>
  <si>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</si>
  <si>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</si>
  <si>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</si>
  <si>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</si>
  <si>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</si>
  <si>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</si>
  <si>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</si>
  <si>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</si>
  <si>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</si>
  <si>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</si>
  <si>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</si>
  <si>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</si>
  <si>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</si>
  <si>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</si>
  <si>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</si>
  <si>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</si>
  <si>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</si>
  <si>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</si>
  <si>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</si>
  <si>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</si>
  <si>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</si>
  <si>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</si>
  <si>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</si>
  <si>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</si>
  <si>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</si>
  <si>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</si>
  <si>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</si>
  <si>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</si>
  <si>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</si>
  <si>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</si>
  <si>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</si>
  <si>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</si>
  <si>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</si>
  <si>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</si>
  <si>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</si>
  <si>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</si>
  <si>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</si>
  <si>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</si>
  <si>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</si>
  <si>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</si>
  <si>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</si>
  <si>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</si>
  <si>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</si>
  <si>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</si>
  <si>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</si>
  <si>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</si>
  <si>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</si>
  <si>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</si>
  <si>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</si>
  <si>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</si>
  <si>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</si>
  <si>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</si>
  <si>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</si>
  <si>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</si>
  <si>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</si>
  <si>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</si>
  <si>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</si>
  <si>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</si>
  <si>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</si>
  <si>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</si>
  <si>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</si>
  <si>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</si>
  <si>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</si>
  <si>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</si>
  <si>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</si>
  <si>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</si>
  <si>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</si>
  <si>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</si>
  <si>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</si>
  <si>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</si>
  <si>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</si>
  <si>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</si>
  <si>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</si>
  <si>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</si>
  <si>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</si>
  <si>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</si>
  <si>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</si>
  <si>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</si>
  <si>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</si>
  <si>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</si>
  <si>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</si>
  <si>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</si>
  <si>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</si>
  <si>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</si>
  <si>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</si>
  <si>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</si>
  <si>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</si>
  <si>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</si>
  <si>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</si>
  <si>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</si>
  <si>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</si>
  <si>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</si>
  <si>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</si>
  <si>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</si>
  <si>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</si>
  <si>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</si>
  <si>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</si>
  <si>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</si>
  <si>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</si>
  <si>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</si>
  <si>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</si>
  <si>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</si>
  <si>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</si>
  <si>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</si>
  <si>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</si>
  <si>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</si>
  <si>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</si>
  <si>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</si>
  <si>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</si>
  <si>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</si>
  <si>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</si>
  <si>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</si>
  <si>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</si>
  <si>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</si>
  <si>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</si>
  <si>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</si>
  <si>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</si>
  <si>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</si>
  <si>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</si>
  <si>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</si>
  <si>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</si>
  <si>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</si>
  <si>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</si>
  <si>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</si>
  <si>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</si>
  <si>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</si>
  <si>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</si>
  <si>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</si>
  <si>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</si>
  <si>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</si>
  <si>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</si>
  <si>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</si>
  <si>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</si>
  <si>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</si>
  <si>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</si>
  <si>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</si>
  <si>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</si>
  <si>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</si>
  <si>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</si>
  <si>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</si>
  <si>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</si>
  <si>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</si>
  <si>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</si>
  <si>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</si>
  <si>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</si>
  <si>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</si>
  <si>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</si>
  <si>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</si>
  <si>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</si>
  <si>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</si>
  <si>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</si>
  <si>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</si>
  <si>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</si>
  <si>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</si>
  <si>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</si>
  <si>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</si>
  <si>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</si>
  <si>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</si>
  <si>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</si>
  <si>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</si>
  <si>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</si>
  <si>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</si>
  <si>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</si>
  <si>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</si>
  <si>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</si>
  <si>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</si>
  <si>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</si>
  <si>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</si>
  <si>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</si>
  <si>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</si>
  <si>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</si>
  <si>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</si>
  <si>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</si>
  <si>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</si>
  <si>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</si>
  <si>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</si>
  <si>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</si>
  <si>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</si>
  <si>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</si>
  <si>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</si>
  <si>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</si>
  <si>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</si>
  <si>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</si>
  <si>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</si>
  <si>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</si>
  <si>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</si>
  <si>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</si>
  <si>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</si>
  <si>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</si>
  <si>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</si>
  <si>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</si>
  <si>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</si>
  <si>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</si>
  <si>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</si>
  <si>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</si>
  <si>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</si>
  <si>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</si>
  <si>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</si>
  <si>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</si>
  <si>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</si>
  <si>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</si>
  <si>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</si>
  <si>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</si>
  <si>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</si>
  <si>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</si>
  <si>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</si>
  <si>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</si>
  <si>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</si>
  <si>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</si>
  <si>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</si>
  <si>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</si>
  <si>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</si>
  <si>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</si>
  <si>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</si>
  <si>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</si>
  <si>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</si>
  <si>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</si>
  <si>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</si>
  <si>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</si>
  <si>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</si>
  <si>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</si>
  <si>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</si>
  <si>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</si>
  <si>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</si>
  <si>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</si>
  <si>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</si>
  <si>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</si>
  <si>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</si>
  <si>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</si>
  <si>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</si>
  <si>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</si>
  <si>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</si>
  <si>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</si>
  <si>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</si>
  <si>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</si>
  <si>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</si>
  <si>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</si>
  <si>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</si>
  <si>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</si>
  <si>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</si>
  <si>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</si>
  <si>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</si>
  <si>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</si>
  <si>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</si>
  <si>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</si>
  <si>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</si>
  <si>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</si>
  <si>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</si>
  <si>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</si>
  <si>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</si>
  <si>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</si>
  <si>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</si>
  <si>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</si>
  <si>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</si>
  <si>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</si>
  <si>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</si>
  <si>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</si>
  <si>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</si>
  <si>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</si>
  <si>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</si>
  <si>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</si>
  <si>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</si>
  <si>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</si>
  <si>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</si>
  <si>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</si>
  <si>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</si>
  <si>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</si>
  <si>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</si>
  <si>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</si>
  <si>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</si>
  <si>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</si>
  <si>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</si>
  <si>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</si>
  <si>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</si>
  <si>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</si>
  <si>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</si>
  <si>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</si>
  <si>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</si>
  <si>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</si>
  <si>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</si>
  <si>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</si>
  <si>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</si>
  <si>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</si>
  <si>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</si>
  <si>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</si>
  <si>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</si>
  <si>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</si>
  <si>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</si>
  <si>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</si>
  <si>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</si>
  <si>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</si>
  <si>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</si>
  <si>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</si>
  <si>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</si>
  <si>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</si>
  <si>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</si>
  <si>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</si>
  <si>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</si>
  <si>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</si>
  <si>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</si>
  <si>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</si>
  <si>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</si>
  <si>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</si>
  <si>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</si>
  <si>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</si>
  <si>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</si>
  <si>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</si>
  <si>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</si>
  <si>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</si>
  <si>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</si>
  <si>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</si>
  <si>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</si>
  <si>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</si>
  <si>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</si>
  <si>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</si>
  <si>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</si>
  <si>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</si>
  <si>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</si>
  <si>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</si>
  <si>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</si>
  <si>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</si>
  <si>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</si>
  <si>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</si>
  <si>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</si>
  <si>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</si>
  <si>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</si>
  <si>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</si>
  <si>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</si>
  <si>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</si>
  <si>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</si>
  <si>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</si>
  <si>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</si>
  <si>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</si>
  <si>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</si>
  <si>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</si>
  <si>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</si>
  <si>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</si>
  <si>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</si>
  <si>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</si>
  <si>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</si>
  <si>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</si>
  <si>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</si>
  <si>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</si>
  <si>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</si>
  <si>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</si>
  <si>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</si>
  <si>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</si>
  <si>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</si>
  <si>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</si>
  <si>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</si>
  <si>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</si>
  <si>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</si>
  <si>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</si>
  <si>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</si>
  <si>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</si>
  <si>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</si>
  <si>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</si>
  <si>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</si>
  <si>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</si>
  <si>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</si>
  <si>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</si>
  <si>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</si>
  <si>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</si>
  <si>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</si>
  <si>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</si>
  <si>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</si>
  <si>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</si>
  <si>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</si>
  <si>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</si>
  <si>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</si>
  <si>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</si>
  <si>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</si>
  <si>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</si>
  <si>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</si>
  <si>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</si>
  <si>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</si>
  <si>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</si>
  <si>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</si>
  <si>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</si>
  <si>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</si>
  <si>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</si>
  <si>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</si>
  <si>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</si>
  <si>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</si>
  <si>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</si>
  <si>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</si>
  <si>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</si>
  <si>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</si>
  <si>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</si>
  <si>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</si>
  <si>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</si>
  <si>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</si>
  <si>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</si>
  <si>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</si>
  <si>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</si>
  <si>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</si>
  <si>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</si>
  <si>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</si>
  <si>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</si>
  <si>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</si>
  <si>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</si>
  <si>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</si>
  <si>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</si>
  <si>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</si>
  <si>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</si>
  <si>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</si>
  <si>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</si>
  <si>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</si>
  <si>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</si>
  <si>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</si>
  <si>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</si>
  <si>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</si>
  <si>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</si>
  <si>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</si>
  <si>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</si>
  <si>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</si>
  <si>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</si>
  <si>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</si>
  <si>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</si>
  <si>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</si>
  <si>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</si>
  <si>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</si>
  <si>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</si>
  <si>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</si>
  <si>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</si>
  <si>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</si>
  <si>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</si>
  <si>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</si>
  <si>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</si>
  <si>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</si>
  <si>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</si>
  <si>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</si>
  <si>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</si>
  <si>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</si>
  <si>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</si>
  <si>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</si>
  <si>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</si>
  <si>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</si>
  <si>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</si>
  <si>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</si>
  <si>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</si>
  <si>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</si>
  <si>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</si>
  <si>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</si>
  <si>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</si>
  <si>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</si>
  <si>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</si>
  <si>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</si>
  <si>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</si>
  <si>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</si>
  <si>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</si>
  <si>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</si>
  <si>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</si>
  <si>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</si>
  <si>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</si>
  <si>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</si>
  <si>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</si>
  <si>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</si>
  <si>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</si>
  <si>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</si>
  <si>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</si>
  <si>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</si>
  <si>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</si>
  <si>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</si>
  <si>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</si>
  <si>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</si>
  <si>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</si>
  <si>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</si>
  <si>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</si>
  <si>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</si>
  <si>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</si>
  <si>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</si>
  <si>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</si>
  <si>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</si>
  <si>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</si>
  <si>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</si>
  <si>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</si>
  <si>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</si>
  <si>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</si>
  <si>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</si>
  <si>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</si>
  <si>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</si>
  <si>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</si>
  <si>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</si>
  <si>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</si>
  <si>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</si>
  <si>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</si>
  <si>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</si>
  <si>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</si>
  <si>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</si>
  <si>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</si>
  <si>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</si>
  <si>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</si>
  <si>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</si>
  <si>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</si>
  <si>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</si>
  <si>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</si>
  <si>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</si>
  <si>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</si>
  <si>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</si>
  <si>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</si>
  <si>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</si>
  <si>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</si>
  <si>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</si>
  <si>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</si>
  <si>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</si>
  <si>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</si>
  <si>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</si>
  <si>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</si>
  <si>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</si>
  <si>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</si>
  <si>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</si>
  <si>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</si>
  <si>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</si>
  <si>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</si>
  <si>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</si>
  <si>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</si>
  <si>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</si>
  <si>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</si>
  <si>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</si>
  <si>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</si>
  <si>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</si>
  <si>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</si>
  <si>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</si>
  <si>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</si>
  <si>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</si>
  <si>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</si>
  <si>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</si>
  <si>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</si>
  <si>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</si>
  <si>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</si>
  <si>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</si>
  <si>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</si>
  <si>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</si>
  <si>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</si>
  <si>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</si>
  <si>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</si>
  <si>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</si>
  <si>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</si>
  <si>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</si>
  <si>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</si>
  <si>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</si>
  <si>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</si>
  <si>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</si>
  <si>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</si>
  <si>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</si>
  <si>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</si>
  <si>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</si>
  <si>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</si>
  <si>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</si>
  <si>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</si>
  <si>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</si>
  <si>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</si>
  <si>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</si>
  <si>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</si>
  <si>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</si>
  <si>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</si>
  <si>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</si>
  <si>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</si>
  <si>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</si>
  <si>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</si>
  <si>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</si>
  <si>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</si>
  <si>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</si>
  <si>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</si>
  <si>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</si>
  <si>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</si>
  <si>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</si>
  <si>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</si>
  <si>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</si>
  <si>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</si>
  <si>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</si>
  <si>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</si>
  <si>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</si>
  <si>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</si>
  <si>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</si>
  <si>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</si>
  <si>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</si>
  <si>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</si>
  <si>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</si>
  <si>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</si>
  <si>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</si>
  <si>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</si>
  <si>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</si>
  <si>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</si>
  <si>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</si>
  <si>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</si>
  <si>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</si>
  <si>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</si>
  <si>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</si>
  <si>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</si>
  <si>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</si>
  <si>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</si>
  <si>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</si>
  <si>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</si>
  <si>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</si>
  <si>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</si>
  <si>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</si>
  <si>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</si>
  <si>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</si>
  <si>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</si>
  <si>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</si>
  <si>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</si>
  <si>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</si>
  <si>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</si>
  <si>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</si>
  <si>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</si>
  <si>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</si>
  <si>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</si>
  <si>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</si>
  <si>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</si>
  <si>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</si>
  <si>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</si>
  <si>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</si>
  <si>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</si>
  <si>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</si>
  <si>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</si>
  <si>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</si>
  <si>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</si>
  <si>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</si>
  <si>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</si>
  <si>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</si>
  <si>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</si>
  <si>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</si>
  <si>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</si>
  <si>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</si>
  <si>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</si>
  <si>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</si>
  <si>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</si>
  <si>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</si>
  <si>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</si>
  <si>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</si>
  <si>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</si>
  <si>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</si>
  <si>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</si>
  <si>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</si>
  <si>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</si>
  <si>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</si>
  <si>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</si>
  <si>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</si>
  <si>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</si>
  <si>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</si>
  <si>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</si>
  <si>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</si>
  <si>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</si>
  <si>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</si>
  <si>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</si>
  <si>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</si>
  <si>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</si>
  <si>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</si>
  <si>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</si>
  <si>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</si>
  <si>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</si>
  <si>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</si>
  <si>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</si>
  <si>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</si>
  <si>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</si>
  <si>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</si>
  <si>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</si>
  <si>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</si>
  <si>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</si>
  <si>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</si>
  <si>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</si>
  <si>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</si>
  <si>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</si>
  <si>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</si>
  <si>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</si>
  <si>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</si>
  <si>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</si>
  <si>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</si>
  <si>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</si>
  <si>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</si>
  <si>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</si>
  <si>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</si>
  <si>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</si>
  <si>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</si>
  <si>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</si>
  <si>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</si>
  <si>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</si>
  <si>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</si>
  <si>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</si>
  <si>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</si>
  <si>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</si>
  <si>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</si>
  <si>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</si>
  <si>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</si>
  <si>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</si>
  <si>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</si>
  <si>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</si>
  <si>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</si>
  <si>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</si>
  <si>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</si>
  <si>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</si>
  <si>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</si>
  <si>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</si>
  <si>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</si>
  <si>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</si>
  <si>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</si>
  <si>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</si>
  <si>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</si>
  <si>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</si>
  <si>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</si>
  <si>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</si>
  <si>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</si>
  <si>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</si>
  <si>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</si>
  <si>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</si>
  <si>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</si>
  <si>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</si>
  <si>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</si>
  <si>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</si>
  <si>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</si>
  <si>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</si>
  <si>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</si>
  <si>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</si>
  <si>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</si>
  <si>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</si>
  <si>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</si>
  <si>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</si>
  <si>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</si>
  <si>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</si>
  <si>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</si>
  <si>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</si>
  <si>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</si>
  <si>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</si>
  <si>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</si>
  <si>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</si>
  <si>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</si>
  <si>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</si>
  <si>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</si>
  <si>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</si>
  <si>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</si>
  <si>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</si>
  <si>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</si>
  <si>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</si>
  <si>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</si>
  <si>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</si>
  <si>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</si>
  <si>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</si>
  <si>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</si>
  <si>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</si>
  <si>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</si>
  <si>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</si>
  <si>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</si>
  <si>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</si>
  <si>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</si>
  <si>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</si>
  <si>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</si>
  <si>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</si>
  <si>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</si>
  <si>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</si>
  <si>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</si>
  <si>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</si>
  <si>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</si>
  <si>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</si>
  <si>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</si>
  <si>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</si>
  <si>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</si>
  <si>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</si>
  <si>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</si>
  <si>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</si>
  <si>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</si>
  <si>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</si>
  <si>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</si>
  <si>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</si>
  <si>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</si>
  <si>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</si>
  <si>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</si>
  <si>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</si>
  <si>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</si>
  <si>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</si>
  <si>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</si>
  <si>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</si>
  <si>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</si>
  <si>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</si>
  <si>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</si>
  <si>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</si>
  <si>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</si>
  <si>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</si>
  <si>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</si>
  <si>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</si>
  <si>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</si>
  <si>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</si>
  <si>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</si>
  <si>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</si>
  <si>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</si>
  <si>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</si>
  <si>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</si>
  <si>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</si>
  <si>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</si>
  <si>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</si>
  <si>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</si>
  <si>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</si>
  <si>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</si>
  <si>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</si>
  <si>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</si>
  <si>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</si>
  <si>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</si>
  <si>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</si>
  <si>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</si>
  <si>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</si>
  <si>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</si>
  <si>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</si>
  <si>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</si>
  <si>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</si>
  <si>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</si>
  <si>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</si>
  <si>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</si>
  <si>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</si>
  <si>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</si>
  <si>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</si>
  <si>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</si>
  <si>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</si>
  <si>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</si>
  <si>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</si>
  <si>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</si>
  <si>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</si>
  <si>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</si>
  <si>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</si>
  <si>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</si>
  <si>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</si>
  <si>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</si>
  <si>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</si>
  <si>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</si>
  <si>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</si>
  <si>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</si>
  <si>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</si>
  <si>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</si>
  <si>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</si>
  <si>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</si>
  <si>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</si>
  <si>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</si>
  <si>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</si>
  <si>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</si>
  <si>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</si>
  <si>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</si>
  <si>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</si>
  <si>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</si>
  <si>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</si>
  <si>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</si>
  <si>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</si>
  <si>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</si>
  <si>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</si>
  <si>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</si>
  <si>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</si>
  <si>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</si>
  <si>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</si>
  <si>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</si>
  <si>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</si>
  <si>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</si>
  <si>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</si>
  <si>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</si>
  <si>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</si>
  <si>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</si>
  <si>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</si>
  <si>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</si>
  <si>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</si>
  <si>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</si>
  <si>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</si>
  <si>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</si>
  <si>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</si>
  <si>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</si>
  <si>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</si>
  <si>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</si>
  <si>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</si>
  <si>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</si>
  <si>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</si>
  <si>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</si>
  <si>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</si>
  <si>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</si>
  <si>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</si>
  <si>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</si>
  <si>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</si>
  <si>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</si>
  <si>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</si>
  <si>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</si>
  <si>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</si>
  <si>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</si>
  <si>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</si>
  <si>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</si>
  <si>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</si>
  <si>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</si>
  <si>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</si>
  <si>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</si>
  <si>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</si>
  <si>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</si>
  <si>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</si>
  <si>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</si>
  <si>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</si>
  <si>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</si>
  <si>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</si>
  <si>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</si>
  <si>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</si>
  <si>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</si>
  <si>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</si>
  <si>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</si>
  <si>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</si>
  <si>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</si>
  <si>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</si>
  <si>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</si>
  <si>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</si>
  <si>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</si>
  <si>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</si>
  <si>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</si>
  <si>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</si>
  <si>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</si>
  <si>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</si>
  <si>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</si>
  <si>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</si>
  <si>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</si>
  <si>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</si>
  <si>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</si>
  <si>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</si>
  <si>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</si>
  <si>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</si>
  <si>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</si>
  <si>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</si>
  <si>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</si>
  <si>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</si>
  <si>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</si>
  <si>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</si>
  <si>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</si>
  <si>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</si>
  <si>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</si>
  <si>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</si>
  <si>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</si>
  <si>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</si>
  <si>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</si>
  <si>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</si>
  <si>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</si>
  <si>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</si>
  <si>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</si>
  <si>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</si>
  <si>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</si>
  <si>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</si>
  <si>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</si>
  <si>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</si>
  <si>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</si>
  <si>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</si>
  <si>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</si>
  <si>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</si>
  <si>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</si>
  <si>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</si>
  <si>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</si>
  <si>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</si>
  <si>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</si>
  <si>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</si>
  <si>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</si>
  <si>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</si>
  <si>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</si>
  <si>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</si>
  <si>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</si>
  <si>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</si>
  <si>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</si>
  <si>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</si>
  <si>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</si>
  <si>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</si>
  <si>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</si>
  <si>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</si>
  <si>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</si>
  <si>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</si>
  <si>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</si>
  <si>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</si>
  <si>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</si>
  <si>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</si>
  <si>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</si>
  <si>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</si>
  <si>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</si>
  <si>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</si>
  <si>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</si>
  <si>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</si>
  <si>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</si>
  <si>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</si>
  <si>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</si>
  <si>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</si>
  <si>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</si>
  <si>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</si>
  <si>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</si>
  <si>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</si>
  <si>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</si>
  <si>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</si>
  <si>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</si>
  <si>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</si>
  <si>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</si>
  <si>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</si>
  <si>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</si>
  <si>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</si>
  <si>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</si>
  <si>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</si>
  <si>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</si>
  <si>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</si>
  <si>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</si>
  <si>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</si>
  <si>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</si>
  <si>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</si>
  <si>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</si>
  <si>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</si>
  <si>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</si>
  <si>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</si>
  <si>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</si>
  <si>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</si>
  <si>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</si>
  <si>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</si>
  <si>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</si>
  <si>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</si>
  <si>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</si>
  <si>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</si>
  <si>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</si>
  <si>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</si>
  <si>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</si>
  <si>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</si>
  <si>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</si>
  <si>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</si>
  <si>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</si>
  <si>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</si>
  <si>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</si>
  <si>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</si>
  <si>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</si>
  <si>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</si>
  <si>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</si>
  <si>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</si>
  <si>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</si>
  <si>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</si>
  <si>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</si>
  <si>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</si>
  <si>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</si>
  <si>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</si>
  <si>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</si>
  <si>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</si>
  <si>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</si>
  <si>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</si>
  <si>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</si>
  <si>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</si>
  <si>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</si>
  <si>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</si>
  <si>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</si>
  <si>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</si>
  <si>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</si>
  <si>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</si>
  <si>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</si>
  <si>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</si>
  <si>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</si>
  <si>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</si>
  <si>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</si>
  <si>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</si>
  <si>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</si>
  <si>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</si>
  <si>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</si>
  <si>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</si>
  <si>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</si>
  <si>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</si>
  <si>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</si>
  <si>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</si>
  <si>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</si>
  <si>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</si>
  <si>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</si>
  <si>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</si>
  <si>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</si>
  <si>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</si>
  <si>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</si>
  <si>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</si>
  <si>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</si>
  <si>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</si>
  <si>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</si>
  <si>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</si>
  <si>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</si>
  <si>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</si>
  <si>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</si>
  <si>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</si>
  <si>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</si>
  <si>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</si>
  <si>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</si>
  <si>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</si>
  <si>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</si>
  <si>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</si>
  <si>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</si>
  <si>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</si>
  <si>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</si>
  <si>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</si>
  <si>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</si>
  <si>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</si>
  <si>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</si>
  <si>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</si>
  <si>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</si>
  <si>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</si>
  <si>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</si>
  <si>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</si>
  <si>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</si>
  <si>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</si>
  <si>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</si>
  <si>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</si>
  <si>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</si>
  <si>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</si>
  <si>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</si>
  <si>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</si>
  <si>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</si>
  <si>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</si>
  <si>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</si>
  <si>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</si>
  <si>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</si>
  <si>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</si>
  <si>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</si>
  <si>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</si>
  <si>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</si>
  <si>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</si>
  <si>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</si>
  <si>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</si>
  <si>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</si>
  <si>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</si>
  <si>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</si>
  <si>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</si>
  <si>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</si>
  <si>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</si>
  <si>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</si>
  <si>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</si>
  <si>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</si>
  <si>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</si>
  <si>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</si>
  <si>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</si>
  <si>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</si>
  <si>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</si>
  <si>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</si>
  <si>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</si>
  <si>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</si>
  <si>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</si>
  <si>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</si>
  <si>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</si>
  <si>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</si>
  <si>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</si>
  <si>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</si>
  <si>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</si>
  <si>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</si>
  <si>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</si>
  <si>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</si>
  <si>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</si>
  <si>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</si>
  <si>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</si>
  <si>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</si>
  <si>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</si>
  <si>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</si>
  <si>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</si>
  <si>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</si>
  <si>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</si>
  <si>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</si>
  <si>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</si>
  <si>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</si>
  <si>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</si>
  <si>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</si>
  <si>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</si>
  <si>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</si>
  <si>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</si>
  <si>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</si>
  <si>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</si>
  <si>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</si>
  <si>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</si>
  <si>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</si>
  <si>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</si>
  <si>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</si>
  <si>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</si>
  <si>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</si>
  <si>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</si>
  <si>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</si>
  <si>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</si>
  <si>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</si>
  <si>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</si>
  <si>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</si>
  <si>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</si>
  <si>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</si>
  <si>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</si>
  <si>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</si>
  <si>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</si>
  <si>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</si>
  <si>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</si>
  <si>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</si>
  <si>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</si>
  <si>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</si>
  <si>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</si>
  <si>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</si>
  <si>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</si>
  <si>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</si>
  <si>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</si>
  <si>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</si>
  <si>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</si>
  <si>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</si>
  <si>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</si>
  <si>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</si>
  <si>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</si>
  <si>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</si>
  <si>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</si>
  <si>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</si>
  <si>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</si>
  <si>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</si>
  <si>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</si>
  <si>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</si>
  <si>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</si>
  <si>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</si>
  <si>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</si>
  <si>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</si>
  <si>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</si>
  <si>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</si>
  <si>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</si>
  <si>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</si>
  <si>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</si>
  <si>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</si>
  <si>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</si>
  <si>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</si>
  <si>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</si>
  <si>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</si>
  <si>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</si>
  <si>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</si>
  <si>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</si>
  <si>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</si>
  <si>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</si>
  <si>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</si>
  <si>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</si>
  <si>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</si>
  <si>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</si>
  <si>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</si>
  <si>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</si>
  <si>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</si>
  <si>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</si>
  <si>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</si>
  <si>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</si>
  <si>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</si>
  <si>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</si>
  <si>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</si>
  <si>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</si>
  <si>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</si>
  <si>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</si>
  <si>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</si>
  <si>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</si>
  <si>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</si>
  <si>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</si>
  <si>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</si>
  <si>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</si>
  <si>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</si>
  <si>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</si>
  <si>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</si>
  <si>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</si>
  <si>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</si>
  <si>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</si>
  <si>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</si>
  <si>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</si>
  <si>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</si>
  <si>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</si>
  <si>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</si>
  <si>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</si>
  <si>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</si>
  <si>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</si>
  <si>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</si>
  <si>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</si>
  <si>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</si>
  <si>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</si>
  <si>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</si>
  <si>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</si>
  <si>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</si>
  <si>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</si>
  <si>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</si>
  <si>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</si>
  <si>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</si>
  <si>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</si>
  <si>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</si>
  <si>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</si>
  <si>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</si>
  <si>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</si>
  <si>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</si>
  <si>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</si>
  <si>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</si>
  <si>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</si>
  <si>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</si>
  <si>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</si>
  <si>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</si>
  <si>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</si>
  <si>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</si>
  <si>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</si>
  <si>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</si>
  <si>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</si>
  <si>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</si>
  <si>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</si>
  <si>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</si>
  <si>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</si>
  <si>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</si>
  <si>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</si>
  <si>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</si>
  <si>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</si>
  <si>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</si>
  <si>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</si>
  <si>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</si>
  <si>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</si>
  <si>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</si>
  <si>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</si>
  <si>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</si>
  <si>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</si>
  <si>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</si>
  <si>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</si>
  <si>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</si>
  <si>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</si>
  <si>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</si>
  <si>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</si>
  <si>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</si>
  <si>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</si>
  <si>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</si>
  <si>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</si>
  <si>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</si>
  <si>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</si>
  <si>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</si>
  <si>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</si>
  <si>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</si>
  <si>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</si>
  <si>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</si>
  <si>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</si>
  <si>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</si>
  <si>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</si>
  <si>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</si>
  <si>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</si>
  <si>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</si>
  <si>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</si>
  <si>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</si>
  <si>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</si>
  <si>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</si>
  <si>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</si>
  <si>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</si>
  <si>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</si>
  <si>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</si>
  <si>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</si>
  <si>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</si>
  <si>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</si>
  <si>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</si>
  <si>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</si>
  <si>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</si>
  <si>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</si>
  <si>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</si>
  <si>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</si>
  <si>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</si>
  <si>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</si>
  <si>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</si>
  <si>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</si>
  <si>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</si>
  <si>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</si>
  <si>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</si>
  <si>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</si>
  <si>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</si>
  <si>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</si>
  <si>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</si>
  <si>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</si>
  <si>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</si>
  <si>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</si>
  <si>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</si>
  <si>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</si>
  <si>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</si>
  <si>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</si>
  <si>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</si>
  <si>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</si>
  <si>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</si>
  <si>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</si>
  <si>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</si>
  <si>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</si>
  <si>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</si>
  <si>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</si>
  <si>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</si>
  <si>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</si>
  <si>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</si>
  <si>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</si>
  <si>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</si>
  <si>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</si>
  <si>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</si>
  <si>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</si>
  <si>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</si>
  <si>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</si>
  <si>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</si>
  <si>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</si>
  <si>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</si>
  <si>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</si>
  <si>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</si>
  <si>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</si>
  <si>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</si>
  <si>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</si>
  <si>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</si>
  <si>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</si>
  <si>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</si>
  <si>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</si>
  <si>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</si>
  <si>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</si>
  <si>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</si>
  <si>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</si>
  <si>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</si>
  <si>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</si>
  <si>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</si>
  <si>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</si>
  <si>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</si>
  <si>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</si>
  <si>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</si>
  <si>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</si>
  <si>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</si>
  <si>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</si>
  <si>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</si>
  <si>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</si>
  <si>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</si>
  <si>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</si>
  <si>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</si>
  <si>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</si>
  <si>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</si>
  <si>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</si>
  <si>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</si>
  <si>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</si>
  <si>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</si>
  <si>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</si>
  <si>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</si>
  <si>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</si>
  <si>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</si>
  <si>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</si>
  <si>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</si>
  <si>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</si>
  <si>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</si>
  <si>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</si>
  <si>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</si>
  <si>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</si>
  <si>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</si>
  <si>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</si>
  <si>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</si>
  <si>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</si>
  <si>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</si>
  <si>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</si>
  <si>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</si>
  <si>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</si>
  <si>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</si>
  <si>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</si>
  <si>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</si>
  <si>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</si>
  <si>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</si>
  <si>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</si>
  <si>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</si>
  <si>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</si>
  <si>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</si>
  <si>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</si>
  <si>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</si>
  <si>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</si>
  <si>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</si>
  <si>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</si>
  <si>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</si>
  <si>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</si>
  <si>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</si>
  <si>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</si>
  <si>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</si>
  <si>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</si>
  <si>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</si>
  <si>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</si>
  <si>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</si>
  <si>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</si>
  <si>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</si>
  <si>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</si>
  <si>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</si>
  <si>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</si>
  <si>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</si>
  <si>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</si>
  <si>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</si>
  <si>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</si>
  <si>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</si>
  <si>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</si>
  <si>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</si>
  <si>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</si>
  <si>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</si>
  <si>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</si>
  <si>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</si>
  <si>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</si>
  <si>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</si>
  <si>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</si>
  <si>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</si>
  <si>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</si>
  <si>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</si>
  <si>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</si>
  <si>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</si>
  <si>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</si>
  <si>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</si>
  <si>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</si>
  <si>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</si>
  <si>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</si>
  <si>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</si>
  <si>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</si>
  <si>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</si>
  <si>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</si>
  <si>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</si>
  <si>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</si>
  <si>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</si>
  <si>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</si>
  <si>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</si>
  <si>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</si>
  <si>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</si>
  <si>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</si>
  <si>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</si>
  <si>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</si>
  <si>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</si>
  <si>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</si>
  <si>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</si>
  <si>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</si>
  <si>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</si>
  <si>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</si>
  <si>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</si>
  <si>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</si>
  <si>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</si>
  <si>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</si>
  <si>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</si>
  <si>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</si>
  <si>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</si>
  <si>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</si>
  <si>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</si>
  <si>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</si>
  <si>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</si>
  <si>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</si>
  <si>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</si>
  <si>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</si>
  <si>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</si>
  <si>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</si>
  <si>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</si>
  <si>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</si>
  <si>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</si>
  <si>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</si>
  <si>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</si>
  <si>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</si>
  <si>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</si>
  <si>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</si>
  <si>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</si>
  <si>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</si>
  <si>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</si>
  <si>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</si>
  <si>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</si>
  <si>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</si>
  <si>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</si>
  <si>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</si>
  <si>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</si>
  <si>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</si>
  <si>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</si>
  <si>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</si>
  <si>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</si>
  <si>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</si>
  <si>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</si>
  <si>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</si>
  <si>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</si>
  <si>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</si>
  <si>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</si>
  <si>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</si>
  <si>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</si>
  <si>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</si>
  <si>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</si>
  <si>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</si>
  <si>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</si>
  <si>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</si>
  <si>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</si>
  <si>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</si>
  <si>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</si>
  <si>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</si>
  <si>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</si>
  <si>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</si>
  <si>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</si>
  <si>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</si>
  <si>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</si>
  <si>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</si>
  <si>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</si>
  <si>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</si>
  <si>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</si>
  <si>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</si>
  <si>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</si>
  <si>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</si>
  <si>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</si>
  <si>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</si>
  <si>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</si>
  <si>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</si>
  <si>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</si>
  <si>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</si>
  <si>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</si>
  <si>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</si>
  <si>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</si>
  <si>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</si>
  <si>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</si>
  <si>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</si>
  <si>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</si>
  <si>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</si>
  <si>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</si>
  <si>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</si>
  <si>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</si>
  <si>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</si>
  <si>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</si>
  <si>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</si>
  <si>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</si>
  <si>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</si>
  <si>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</si>
  <si>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</si>
  <si>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</si>
  <si>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</si>
  <si>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</si>
  <si>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</si>
  <si>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</si>
  <si>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</si>
  <si>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</si>
  <si>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</si>
  <si>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</si>
  <si>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</si>
  <si>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</si>
  <si>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</si>
  <si>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</si>
  <si>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</si>
  <si>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</si>
  <si>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</si>
  <si>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</si>
  <si>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</si>
  <si>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</si>
  <si>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</si>
  <si>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</si>
  <si>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</si>
  <si>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</si>
  <si>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</si>
  <si>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</si>
  <si>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</si>
  <si>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</si>
  <si>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</si>
  <si>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</si>
  <si>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</si>
  <si>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</si>
  <si>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</si>
  <si>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</si>
  <si>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</si>
  <si>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</si>
  <si>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</si>
  <si>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</si>
  <si>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</si>
  <si>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</si>
  <si>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</si>
  <si>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</si>
  <si>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</si>
  <si>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</si>
  <si>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</si>
  <si>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</si>
  <si>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</si>
  <si>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</si>
  <si>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</si>
  <si>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</si>
  <si>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</si>
  <si>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</si>
  <si>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</si>
  <si>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</si>
  <si>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</si>
  <si>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</si>
  <si>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</si>
  <si>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</si>
  <si>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</si>
  <si>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</si>
  <si>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</si>
  <si>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</si>
  <si>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</si>
  <si>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</si>
  <si>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</si>
  <si>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</si>
  <si>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</si>
  <si>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</si>
  <si>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</si>
  <si>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</si>
  <si>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</si>
  <si>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</si>
  <si>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</si>
  <si>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</si>
  <si>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</si>
  <si>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</si>
  <si>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</si>
  <si>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</si>
  <si>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</si>
  <si>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</si>
  <si>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</si>
  <si>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</si>
  <si>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</si>
  <si>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</si>
  <si>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</si>
  <si>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</si>
  <si>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</si>
  <si>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</si>
  <si>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</si>
  <si>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</si>
  <si>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</si>
  <si>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</si>
  <si>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</si>
  <si>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</si>
  <si>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</si>
  <si>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</si>
  <si>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</si>
  <si>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</si>
  <si>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</si>
  <si>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</si>
  <si>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</si>
  <si>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</si>
  <si>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</si>
  <si>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</si>
  <si>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</si>
  <si>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</si>
  <si>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</si>
  <si>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</si>
  <si>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</si>
  <si>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</si>
  <si>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</si>
  <si>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</si>
  <si>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</si>
  <si>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</si>
  <si>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</si>
  <si>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</si>
  <si>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</si>
  <si>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</si>
  <si>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</si>
  <si>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</si>
  <si>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</si>
  <si>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</si>
  <si>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</si>
  <si>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</si>
  <si>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</si>
  <si>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</si>
  <si>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</si>
  <si>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</si>
  <si>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</si>
  <si>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</si>
  <si>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</si>
  <si>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</si>
  <si>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</si>
  <si>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</si>
  <si>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</si>
  <si>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</si>
  <si>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</si>
  <si>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</si>
  <si>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</si>
  <si>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</si>
  <si>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</si>
  <si>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</si>
  <si>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</si>
  <si>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</si>
  <si>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</si>
  <si>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</si>
  <si>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</si>
  <si>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</si>
  <si>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</si>
  <si>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</si>
  <si>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</si>
  <si>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</si>
  <si>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</si>
  <si>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</si>
  <si>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</si>
  <si>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</si>
  <si>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</si>
  <si>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</si>
  <si>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</si>
  <si>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</si>
  <si>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</si>
  <si>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</si>
  <si>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</si>
  <si>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</si>
  <si>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</si>
  <si>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</si>
  <si>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</si>
  <si>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</si>
  <si>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</si>
  <si>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</si>
  <si>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</si>
  <si>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</si>
  <si>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</si>
  <si>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</si>
  <si>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</si>
  <si>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</si>
  <si>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</si>
  <si>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</si>
  <si>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</si>
  <si>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</si>
  <si>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</si>
  <si>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</si>
  <si>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</si>
  <si>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</si>
  <si>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</si>
  <si>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</si>
  <si>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</si>
  <si>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</si>
  <si>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</si>
  <si>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</si>
  <si>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</si>
  <si>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</si>
  <si>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</si>
  <si>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</si>
  <si>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</si>
  <si>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</si>
  <si>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</si>
  <si>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</si>
  <si>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</si>
  <si>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</si>
  <si>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</si>
  <si>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</si>
  <si>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</si>
  <si>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</si>
  <si>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</si>
  <si>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</si>
  <si>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</si>
  <si>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</si>
  <si>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</si>
  <si>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</si>
  <si>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</si>
  <si>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</si>
  <si>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</si>
  <si>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</si>
  <si>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</si>
  <si>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</si>
  <si>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</si>
  <si>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</si>
  <si>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</si>
  <si>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</si>
  <si>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</si>
  <si>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</si>
  <si>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</si>
  <si>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</si>
  <si>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</si>
  <si>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</si>
  <si>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</si>
  <si>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</si>
  <si>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</si>
  <si>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</si>
  <si>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</si>
  <si>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</si>
  <si>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</si>
  <si>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</si>
  <si>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</si>
  <si>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</si>
  <si>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</si>
  <si>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</si>
  <si>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</si>
  <si>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</si>
  <si>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</si>
  <si>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</si>
  <si>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</si>
  <si>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</si>
  <si>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</si>
  <si>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</si>
  <si>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</si>
  <si>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</si>
  <si>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</si>
  <si>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</si>
  <si>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</si>
  <si>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</si>
  <si>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</si>
  <si>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</si>
  <si>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</si>
  <si>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</si>
  <si>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</si>
  <si>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</si>
  <si>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</si>
  <si>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</si>
  <si>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</si>
  <si>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</si>
  <si>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</si>
  <si>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</si>
  <si>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</si>
  <si>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</si>
  <si>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</si>
  <si>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</si>
  <si>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</si>
  <si>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</si>
  <si>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</si>
  <si>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</si>
  <si>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</si>
  <si>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</si>
  <si>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</si>
  <si>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</si>
  <si>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</si>
  <si>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</si>
  <si>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</si>
  <si>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</si>
  <si>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</si>
  <si>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</si>
  <si>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</si>
  <si>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</si>
  <si>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</si>
  <si>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</si>
  <si>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</si>
  <si>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</si>
  <si>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</si>
  <si>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</si>
  <si>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</si>
  <si>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</si>
  <si>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</si>
  <si>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</si>
  <si>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</si>
  <si>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</si>
  <si>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</si>
  <si>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</si>
  <si>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</si>
  <si>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</si>
  <si>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</si>
  <si>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</si>
  <si>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</si>
  <si>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</si>
  <si>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</si>
  <si>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</si>
  <si>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</si>
  <si>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</si>
  <si>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</si>
  <si>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</si>
  <si>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</si>
  <si>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</si>
  <si>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</si>
  <si>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</si>
  <si>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</si>
  <si>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</si>
  <si>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</si>
  <si>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</si>
  <si>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</si>
  <si>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</si>
  <si>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</si>
  <si>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</si>
  <si>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</si>
  <si>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</si>
  <si>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</si>
  <si>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</si>
  <si>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</si>
  <si>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</si>
  <si>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</si>
  <si>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</si>
  <si>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</si>
  <si>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</si>
  <si>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</si>
  <si>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</si>
  <si>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</si>
  <si>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</si>
  <si>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</si>
  <si>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</si>
  <si>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</si>
  <si>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</si>
  <si>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</si>
  <si>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</si>
  <si>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</si>
  <si>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</si>
  <si>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</si>
  <si>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</si>
  <si>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</si>
  <si>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</si>
  <si>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</si>
  <si>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</si>
  <si>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</si>
  <si>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</si>
  <si>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</si>
  <si>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</si>
  <si>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</si>
  <si>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</si>
  <si>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</si>
  <si>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</si>
  <si>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</si>
  <si>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</si>
  <si>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</si>
  <si>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</si>
  <si>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</si>
  <si>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</si>
  <si>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</si>
  <si>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</si>
  <si>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</si>
  <si>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</si>
  <si>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</si>
  <si>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</si>
  <si>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</si>
  <si>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</si>
  <si>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</si>
  <si>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</si>
  <si>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</si>
  <si>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</si>
  <si>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</si>
  <si>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</si>
  <si>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</si>
  <si>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</si>
  <si>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</si>
  <si>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</si>
  <si>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</si>
  <si>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</si>
  <si>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</si>
  <si>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</si>
  <si>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</si>
  <si>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</si>
  <si>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</si>
  <si>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</si>
  <si>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</si>
  <si>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</si>
  <si>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</si>
  <si>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</si>
  <si>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</si>
  <si>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</si>
  <si>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</si>
  <si>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</si>
  <si>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</si>
  <si>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</si>
  <si>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</si>
  <si>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</si>
  <si>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</si>
  <si>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</si>
  <si>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</si>
  <si>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</si>
  <si>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</si>
  <si>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</si>
  <si>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</si>
  <si>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</si>
  <si>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</si>
  <si>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</si>
  <si>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</si>
  <si>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</si>
  <si>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</si>
  <si>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</si>
  <si>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</si>
  <si>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</si>
  <si>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</si>
  <si>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</si>
  <si>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</si>
  <si>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</si>
  <si>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</si>
  <si>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</si>
  <si>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</si>
  <si>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</si>
  <si>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</si>
  <si>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</si>
  <si>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</si>
  <si>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</si>
  <si>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</si>
  <si>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</si>
  <si>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</si>
  <si>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</si>
  <si>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</si>
  <si>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</si>
  <si>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</si>
  <si>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</si>
  <si>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</si>
  <si>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</si>
  <si>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</si>
  <si>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</si>
  <si>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</si>
  <si>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</si>
  <si>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</si>
  <si>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</si>
  <si>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</si>
  <si>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</si>
  <si>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</si>
  <si>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</si>
  <si>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</si>
  <si>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</si>
  <si>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</si>
  <si>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</si>
  <si>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</si>
  <si>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</si>
  <si>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</si>
  <si>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</si>
  <si>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</si>
  <si>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</si>
  <si>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</si>
  <si>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</si>
  <si>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</si>
  <si>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</si>
  <si>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</si>
  <si>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</si>
  <si>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</si>
  <si>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</si>
  <si>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</si>
  <si>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</si>
  <si>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</si>
  <si>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</si>
  <si>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</si>
  <si>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</si>
  <si>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</si>
  <si>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</si>
  <si>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</si>
  <si>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</si>
  <si>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</si>
  <si>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</si>
  <si>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</si>
  <si>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</si>
  <si>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</si>
  <si>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</si>
  <si>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</si>
  <si>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</si>
  <si>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</si>
  <si>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</si>
  <si>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</si>
  <si>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</si>
  <si>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</si>
  <si>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</si>
  <si>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</si>
  <si>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</si>
  <si>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</si>
  <si>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</si>
  <si>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</si>
  <si>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</si>
  <si>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</si>
  <si>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</si>
  <si>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</si>
  <si>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</si>
  <si>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</si>
  <si>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</si>
  <si>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</si>
  <si>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</si>
  <si>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</si>
  <si>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</si>
  <si>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</si>
  <si>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</si>
  <si>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</si>
  <si>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</si>
  <si>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</si>
  <si>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</si>
  <si>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</si>
  <si>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</si>
  <si>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</si>
  <si>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</si>
  <si>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</si>
  <si>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</si>
  <si>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</si>
  <si>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</si>
  <si>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</si>
  <si>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</si>
  <si>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</si>
  <si>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</si>
  <si>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</si>
  <si>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</si>
  <si>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</si>
  <si>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</si>
  <si>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</si>
  <si>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</si>
  <si>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</si>
  <si>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</si>
  <si>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</si>
  <si>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</si>
  <si>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</si>
  <si>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</si>
  <si>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</si>
  <si>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</si>
  <si>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</si>
  <si>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</si>
  <si>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</si>
  <si>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</si>
  <si>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</si>
  <si>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</si>
  <si>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</si>
  <si>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</si>
  <si>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</si>
  <si>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</si>
  <si>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</si>
  <si>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</si>
  <si>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</si>
  <si>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</si>
  <si>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</si>
  <si>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</si>
  <si>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</si>
  <si>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</si>
  <si>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</si>
  <si>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</si>
  <si>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</si>
  <si>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</si>
  <si>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</si>
  <si>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</si>
  <si>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</si>
  <si>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</si>
  <si>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</si>
  <si>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</si>
  <si>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</si>
  <si>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</si>
  <si>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</si>
  <si>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</si>
  <si>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</si>
  <si>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</si>
  <si>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</si>
  <si>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</si>
  <si>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</si>
  <si>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</si>
  <si>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</si>
  <si>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</si>
  <si>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</si>
  <si>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</si>
  <si>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</si>
  <si>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</si>
  <si>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</si>
  <si>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</si>
  <si>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</si>
  <si>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</si>
  <si>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</si>
  <si>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</si>
  <si>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</si>
  <si>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</si>
  <si>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</si>
  <si>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</si>
  <si>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</si>
  <si>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</si>
  <si>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</si>
  <si>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</si>
  <si>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</si>
  <si>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</si>
  <si>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</si>
  <si>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</si>
  <si>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</si>
  <si>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</si>
  <si>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</si>
  <si>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</si>
  <si>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</si>
  <si>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</si>
  <si>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</si>
  <si>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</si>
  <si>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</si>
  <si>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</si>
  <si>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</si>
  <si>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</si>
  <si>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</si>
  <si>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</si>
  <si>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</si>
  <si>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</si>
  <si>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</si>
  <si>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</si>
  <si>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</si>
  <si>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</si>
  <si>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</si>
  <si>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</si>
  <si>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</si>
  <si>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</si>
  <si>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</si>
  <si>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</si>
  <si>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</si>
  <si>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</si>
  <si>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</si>
  <si>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</si>
  <si>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</si>
  <si>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</si>
  <si>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</si>
  <si>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</si>
  <si>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</si>
  <si>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</si>
  <si>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</si>
  <si>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</si>
  <si>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</si>
  <si>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</si>
  <si>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</si>
  <si>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</si>
  <si>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</si>
  <si>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</si>
  <si>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</si>
  <si>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</si>
  <si>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</si>
  <si>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</si>
  <si>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</si>
  <si>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</si>
  <si>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</si>
  <si>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</si>
  <si>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</si>
  <si>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</si>
  <si>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</si>
  <si>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</si>
  <si>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</si>
  <si>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</si>
  <si>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</si>
  <si>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</si>
  <si>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</si>
  <si>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</si>
  <si>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</si>
  <si>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</si>
  <si>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</si>
  <si>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</si>
  <si>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</si>
  <si>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</si>
  <si>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</si>
  <si>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</si>
  <si>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</si>
  <si>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</si>
  <si>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</si>
  <si>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</si>
  <si>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</si>
  <si>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</si>
  <si>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</si>
  <si>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</si>
  <si>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</si>
  <si>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</si>
  <si>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</si>
  <si>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</si>
  <si>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</si>
  <si>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</si>
  <si>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</si>
  <si>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</si>
  <si>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</si>
  <si>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</si>
  <si>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</si>
  <si>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</si>
  <si>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</si>
  <si>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</si>
  <si>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</si>
  <si>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</si>
  <si>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</si>
  <si>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</si>
  <si>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</si>
  <si>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</si>
  <si>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</si>
  <si>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</si>
  <si>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</si>
  <si>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</si>
  <si>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</si>
  <si>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</si>
  <si>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</si>
  <si>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</si>
  <si>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</si>
  <si>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</si>
  <si>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</si>
  <si>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</si>
  <si>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</si>
  <si>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</si>
  <si>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</si>
  <si>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</si>
  <si>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</si>
  <si>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</si>
  <si>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</si>
  <si>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</si>
  <si>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</si>
  <si>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</si>
  <si>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</si>
  <si>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</si>
  <si>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</si>
  <si>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</si>
  <si>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</si>
  <si>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</si>
  <si>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</si>
  <si>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</si>
  <si>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</si>
  <si>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</si>
  <si>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</si>
  <si>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</si>
  <si>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</si>
  <si>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</si>
  <si>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</si>
  <si>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</si>
  <si>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</si>
  <si>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</si>
  <si>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</si>
  <si>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</si>
  <si>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</si>
  <si>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</si>
  <si>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</si>
  <si>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</si>
  <si>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</si>
  <si>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</si>
  <si>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</si>
  <si>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</si>
  <si>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</si>
  <si>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</si>
  <si>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</si>
  <si>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</si>
  <si>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</si>
  <si>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</si>
  <si>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</si>
  <si>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</si>
  <si>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</si>
  <si>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</si>
  <si>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</si>
  <si>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</si>
  <si>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</si>
  <si>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</si>
  <si>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</si>
  <si>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</si>
  <si>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</si>
  <si>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</si>
  <si>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</si>
  <si>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</si>
  <si>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</si>
  <si>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</si>
  <si>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</si>
  <si>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</si>
  <si>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</si>
  <si>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</si>
  <si>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</si>
  <si>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</si>
  <si>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</si>
  <si>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</si>
  <si>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</si>
  <si>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</si>
  <si>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</si>
  <si>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</si>
  <si>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</si>
  <si>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</si>
  <si>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</si>
  <si>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</si>
  <si>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</si>
  <si>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</si>
  <si>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</si>
  <si>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</si>
  <si>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</si>
  <si>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</si>
  <si>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</si>
  <si>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</si>
  <si>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</si>
  <si>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</si>
  <si>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</si>
  <si>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</si>
  <si>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</si>
  <si>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</si>
  <si>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</si>
  <si>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</si>
  <si>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</si>
  <si>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</si>
  <si>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</si>
  <si>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</si>
  <si>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</si>
  <si>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</si>
  <si>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</si>
  <si>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</si>
  <si>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</si>
  <si>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</si>
  <si>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</si>
  <si>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</si>
  <si>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</si>
  <si>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</si>
  <si>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</si>
  <si>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</si>
  <si>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</si>
  <si>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</si>
  <si>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</si>
  <si>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</si>
  <si>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</si>
  <si>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</si>
  <si>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</si>
  <si>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</si>
  <si>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</si>
  <si>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</si>
  <si>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</si>
  <si>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</si>
  <si>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</si>
  <si>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</si>
  <si>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</si>
  <si>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</si>
  <si>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</si>
  <si>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</si>
  <si>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</si>
  <si>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</si>
  <si>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</si>
  <si>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</si>
  <si>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</si>
  <si>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</si>
  <si>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</si>
  <si>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</si>
  <si>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</si>
  <si>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</si>
  <si>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</si>
  <si>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</si>
  <si>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</si>
  <si>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</si>
  <si>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</si>
  <si>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</si>
  <si>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</si>
  <si>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</si>
  <si>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</si>
  <si>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</si>
  <si>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</si>
  <si>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</si>
  <si>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</si>
  <si>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</si>
  <si>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</si>
  <si>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</si>
  <si>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</si>
  <si>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</si>
  <si>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</si>
  <si>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</si>
  <si>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</si>
  <si>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</si>
  <si>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</si>
  <si>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</si>
  <si>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</si>
  <si>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</si>
  <si>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</si>
  <si>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</si>
  <si>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</si>
  <si>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</si>
  <si>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</si>
  <si>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</si>
  <si>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</si>
  <si>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</si>
  <si>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</si>
  <si>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</si>
  <si>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</si>
  <si>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</si>
  <si>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</si>
  <si>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</si>
  <si>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</si>
  <si>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</si>
  <si>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</si>
  <si>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</si>
  <si>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</si>
  <si>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</si>
  <si>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</si>
  <si>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</si>
  <si>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</si>
  <si>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</si>
  <si>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</si>
  <si>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</si>
  <si>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</si>
  <si>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</si>
  <si>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</si>
  <si>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</si>
  <si>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</si>
  <si>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</si>
  <si>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</si>
  <si>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</si>
  <si>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</si>
  <si>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</si>
  <si>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</si>
  <si>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</si>
  <si>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</si>
  <si>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</si>
  <si>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</si>
  <si>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</si>
  <si>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</si>
  <si>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</si>
  <si>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</si>
  <si>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</si>
  <si>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</si>
  <si>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</si>
  <si>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</si>
  <si>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</si>
  <si>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</si>
  <si>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</si>
  <si>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</si>
  <si>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</si>
  <si>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</si>
  <si>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</si>
  <si>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</si>
  <si>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</si>
  <si>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</si>
  <si>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</si>
  <si>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</si>
  <si>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</si>
  <si>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</si>
  <si>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</si>
  <si>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</si>
  <si>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</si>
  <si>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</si>
  <si>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</si>
  <si>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</si>
  <si>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</si>
  <si>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</si>
  <si>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</si>
  <si>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</si>
  <si>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</si>
  <si>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</si>
  <si>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</si>
  <si>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</si>
  <si>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</si>
  <si>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</si>
  <si>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</si>
  <si>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</si>
  <si>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</si>
  <si>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</si>
  <si>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</si>
  <si>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</si>
  <si>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</si>
  <si>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</si>
  <si>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</si>
  <si>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</si>
  <si>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</si>
  <si>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</si>
  <si>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</si>
  <si>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</si>
  <si>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</si>
  <si>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</si>
  <si>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</si>
  <si>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</si>
  <si>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</si>
  <si>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</si>
  <si>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</si>
  <si>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</si>
  <si>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</si>
  <si>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</si>
  <si>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</si>
  <si>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</si>
  <si>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</si>
  <si>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</si>
  <si>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</si>
  <si>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</si>
  <si>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</si>
  <si>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</si>
  <si>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</si>
  <si>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</si>
  <si>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</si>
  <si>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</si>
  <si>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</si>
  <si>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</si>
  <si>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</si>
  <si>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</si>
  <si>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</si>
  <si>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</si>
  <si>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</si>
  <si>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</si>
  <si>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</si>
  <si>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</si>
  <si>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</si>
  <si>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</si>
  <si>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</si>
  <si>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</si>
  <si>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</si>
  <si>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</si>
  <si>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</si>
  <si>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</si>
  <si>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</si>
  <si>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</si>
  <si>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</si>
  <si>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</si>
  <si>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</si>
  <si>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</si>
  <si>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</si>
  <si>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</si>
  <si>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</si>
  <si>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</si>
  <si>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</si>
  <si>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</si>
  <si>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</si>
  <si>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</si>
  <si>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</si>
  <si>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</si>
  <si>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</si>
  <si>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</si>
  <si>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</si>
  <si>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</si>
  <si>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</si>
  <si>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</si>
  <si>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</si>
  <si>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</si>
  <si>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</si>
  <si>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</si>
  <si>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</si>
  <si>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</si>
  <si>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</si>
  <si>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</si>
  <si>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</si>
  <si>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</si>
  <si>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</si>
  <si>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</si>
  <si>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</si>
  <si>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</si>
  <si>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</si>
  <si>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</si>
  <si>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</si>
  <si>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</si>
  <si>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</si>
  <si>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</si>
  <si>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</si>
  <si>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</si>
  <si>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</si>
  <si>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</si>
  <si>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</si>
  <si>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</si>
  <si>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</si>
  <si>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</si>
  <si>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</si>
  <si>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</si>
  <si>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</si>
  <si>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</si>
  <si>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</si>
  <si>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</si>
  <si>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</si>
  <si>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</si>
  <si>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</si>
  <si>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</si>
  <si>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</si>
  <si>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</si>
  <si>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</si>
  <si>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</si>
  <si>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</si>
  <si>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</si>
  <si>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</si>
  <si>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</si>
  <si>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</si>
  <si>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</si>
  <si>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</si>
  <si>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</si>
  <si>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</si>
  <si>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</si>
  <si>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</si>
  <si>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</si>
  <si>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</si>
  <si>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</si>
  <si>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</si>
  <si>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</si>
  <si>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</si>
  <si>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</si>
  <si>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</si>
  <si>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</si>
  <si>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</si>
  <si>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</si>
  <si>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</si>
  <si>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</si>
  <si>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</si>
  <si>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</si>
  <si>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</si>
  <si>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</si>
  <si>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</si>
  <si>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</si>
  <si>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</si>
  <si>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</si>
  <si>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</si>
  <si>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</si>
  <si>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</si>
  <si>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</si>
  <si>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</si>
  <si>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</si>
  <si>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</si>
  <si>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</si>
  <si>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</si>
  <si>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</si>
  <si>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</si>
  <si>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</si>
  <si>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</si>
  <si>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</si>
  <si>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</si>
  <si>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</si>
  <si>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</si>
  <si>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</si>
  <si>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</si>
  <si>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</si>
  <si>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</si>
  <si>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</si>
  <si>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</si>
  <si>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</si>
  <si>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</si>
  <si>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</si>
  <si>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</si>
  <si>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</si>
  <si>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</si>
  <si>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</si>
  <si>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</si>
  <si>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</si>
  <si>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</si>
  <si>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</si>
  <si>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</si>
  <si>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</si>
  <si>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</si>
  <si>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</si>
  <si>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</si>
  <si>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</si>
  <si>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</si>
  <si>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</si>
  <si>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</si>
  <si>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</si>
  <si>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</si>
  <si>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</si>
  <si>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</si>
  <si>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</si>
  <si>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</si>
  <si>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</si>
  <si>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</si>
  <si>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</si>
  <si>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</si>
  <si>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</si>
  <si>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</si>
  <si>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</si>
  <si>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</si>
  <si>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</si>
  <si>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</si>
  <si>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</si>
  <si>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</si>
  <si>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</si>
  <si>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</si>
  <si>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</si>
  <si>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</si>
  <si>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</si>
  <si>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</si>
  <si>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</si>
  <si>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</si>
  <si>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</si>
  <si>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</si>
  <si>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</si>
  <si>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</si>
  <si>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</si>
  <si>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</si>
  <si>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</si>
  <si>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</si>
  <si>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</si>
  <si>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</si>
  <si>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</si>
  <si>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</si>
  <si>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</si>
  <si>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</si>
  <si>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</si>
  <si>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</si>
  <si>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</si>
  <si>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</si>
  <si>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</si>
  <si>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</si>
  <si>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</si>
  <si>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</si>
  <si>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</si>
  <si>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</si>
  <si>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</si>
  <si>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</si>
  <si>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</si>
  <si>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</si>
  <si>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</si>
  <si>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</si>
  <si>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</si>
  <si>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</si>
  <si>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</si>
  <si>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</si>
  <si>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</si>
  <si>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</si>
  <si>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</si>
  <si>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</si>
  <si>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</si>
  <si>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</si>
  <si>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</si>
  <si>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</si>
  <si>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</si>
  <si>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</si>
  <si>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</si>
  <si>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</si>
  <si>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</si>
  <si>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</si>
  <si>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</si>
  <si>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</si>
  <si>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</si>
  <si>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</si>
  <si>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</si>
  <si>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</si>
  <si>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</si>
  <si>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</si>
  <si>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</si>
  <si>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</si>
  <si>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</si>
  <si>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</si>
  <si>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</si>
  <si>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</si>
  <si>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</si>
  <si>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</si>
  <si>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</si>
  <si>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</si>
  <si>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</si>
  <si>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</si>
  <si>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</si>
  <si>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</si>
  <si>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</si>
  <si>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</si>
  <si>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</si>
  <si>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</si>
  <si>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</si>
  <si>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</si>
  <si>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</si>
  <si>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</si>
  <si>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</si>
  <si>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</si>
  <si>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</si>
  <si>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</si>
  <si>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</si>
  <si>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</si>
  <si>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</si>
  <si>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</si>
  <si>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</si>
  <si>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</si>
  <si>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</si>
  <si>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</si>
  <si>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</si>
  <si>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</si>
  <si>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</si>
  <si>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</si>
  <si>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</si>
  <si>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</si>
  <si>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</si>
  <si>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</si>
  <si>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</si>
  <si>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</si>
  <si>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</si>
  <si>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</si>
  <si>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</si>
  <si>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</si>
  <si>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</si>
  <si>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</si>
  <si>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</si>
  <si>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</si>
  <si>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</si>
  <si>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</si>
  <si>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</si>
  <si>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</si>
  <si>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</si>
  <si>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</si>
  <si>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</si>
  <si>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</si>
  <si>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</si>
  <si>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</si>
  <si>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</si>
  <si>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</si>
  <si>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</si>
  <si>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</si>
  <si>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</si>
  <si>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</si>
  <si>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</si>
  <si>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</si>
  <si>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</si>
  <si>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</si>
  <si>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</si>
  <si>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</si>
  <si>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</si>
  <si>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</si>
  <si>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</si>
  <si>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</si>
  <si>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</si>
  <si>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</si>
  <si>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</si>
  <si>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</si>
  <si>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</si>
  <si>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</si>
  <si>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</si>
  <si>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</si>
  <si>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</si>
  <si>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</si>
  <si>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</si>
  <si>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</si>
  <si>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</si>
  <si>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</si>
  <si>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</si>
  <si>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</si>
  <si>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</si>
  <si>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</si>
  <si>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</si>
  <si>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</si>
  <si>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</si>
  <si>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</si>
  <si>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</si>
  <si>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</si>
  <si>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</si>
  <si>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</si>
  <si>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</si>
  <si>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</si>
  <si>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</si>
  <si>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</si>
  <si>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</si>
  <si>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</si>
  <si>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</si>
  <si>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</si>
  <si>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</si>
  <si>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</si>
  <si>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</si>
  <si>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</si>
  <si>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</si>
  <si>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</si>
  <si>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</si>
  <si>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</si>
  <si>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</si>
  <si>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</si>
  <si>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</si>
  <si>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</si>
  <si>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</si>
  <si>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</si>
  <si>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</si>
  <si>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</si>
  <si>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</si>
  <si>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</si>
  <si>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</si>
  <si>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</si>
  <si>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</si>
  <si>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</si>
  <si>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</si>
  <si>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</si>
  <si>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</si>
  <si>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</si>
  <si>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</si>
  <si>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</si>
  <si>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</si>
  <si>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</si>
  <si>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</si>
  <si>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</si>
  <si>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</si>
  <si>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</si>
  <si>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</si>
  <si>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</si>
  <si>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</si>
  <si>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</si>
  <si>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</si>
  <si>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</si>
  <si>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</si>
  <si>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</si>
  <si>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</si>
  <si>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</si>
  <si>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</si>
  <si>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</si>
  <si>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</si>
  <si>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</si>
  <si>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</si>
  <si>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</si>
  <si>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</si>
  <si>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</si>
  <si>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</si>
  <si>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</si>
  <si>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</si>
  <si>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</si>
  <si>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</si>
  <si>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</si>
  <si>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</si>
  <si>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</si>
  <si>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</si>
  <si>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</si>
  <si>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</si>
  <si>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</si>
  <si>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</si>
  <si>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</si>
  <si>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</si>
  <si>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</si>
  <si>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</si>
  <si>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</si>
  <si>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</si>
  <si>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</si>
  <si>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</si>
  <si>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</si>
  <si>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</si>
  <si>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</si>
  <si>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</si>
  <si>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</si>
  <si>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</si>
  <si>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</si>
  <si>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</si>
  <si>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</si>
  <si>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</si>
  <si>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</si>
  <si>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</si>
  <si>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</si>
  <si>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</si>
  <si>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</si>
  <si>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</si>
  <si>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</si>
  <si>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</si>
  <si>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</si>
  <si>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</si>
  <si>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</si>
  <si>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</si>
  <si>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</si>
  <si>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</si>
  <si>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</si>
  <si>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</si>
  <si>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</si>
  <si>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</si>
  <si>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</si>
  <si>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</si>
  <si>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</si>
  <si>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</si>
  <si>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</si>
  <si>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</si>
  <si>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</si>
  <si>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</si>
  <si>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</si>
  <si>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</si>
  <si>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</si>
  <si>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</si>
  <si>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</si>
  <si>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</si>
  <si>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</si>
  <si>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</si>
  <si>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</si>
  <si>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</si>
  <si>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</si>
  <si>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</si>
  <si>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</si>
  <si>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</si>
  <si>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</si>
  <si>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</si>
  <si>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</si>
  <si>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</si>
  <si>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</si>
  <si>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</si>
  <si>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</si>
  <si>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</si>
  <si>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</si>
  <si>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</si>
  <si>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</si>
  <si>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</si>
  <si>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</si>
  <si>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</si>
  <si>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</si>
  <si>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</si>
  <si>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</si>
  <si>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</si>
  <si>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</si>
  <si>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</si>
  <si>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</si>
  <si>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</si>
  <si>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</si>
  <si>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</si>
  <si>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</si>
  <si>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</si>
  <si>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</si>
  <si>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</si>
  <si>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</si>
  <si>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</si>
  <si>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</si>
  <si>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</si>
  <si>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</si>
  <si>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</si>
  <si>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</si>
  <si>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</si>
  <si>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</si>
  <si>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</si>
  <si>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</si>
  <si>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</si>
  <si>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</si>
  <si>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</si>
  <si>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</si>
  <si>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</si>
  <si>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</si>
  <si>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</si>
  <si>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</si>
  <si>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</si>
  <si>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</si>
  <si>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</si>
  <si>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</si>
  <si>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</si>
  <si>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</si>
  <si>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</si>
  <si>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</si>
  <si>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</si>
  <si>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</si>
  <si>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</si>
  <si>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</si>
  <si>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</si>
  <si>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</si>
  <si>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</si>
  <si>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</si>
  <si>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</si>
  <si>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</si>
  <si>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</si>
  <si>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</si>
  <si>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</si>
  <si>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</si>
  <si>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</si>
  <si>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</si>
  <si>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</si>
  <si>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</si>
  <si>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</si>
  <si>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</si>
  <si>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</si>
  <si>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</si>
  <si>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</si>
  <si>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</si>
  <si>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</si>
  <si>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</si>
  <si>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</si>
  <si>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</si>
  <si>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</si>
  <si>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</si>
  <si>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</si>
  <si>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</si>
  <si>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</si>
  <si>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</si>
  <si>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</si>
  <si>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</si>
  <si>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</si>
  <si>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</si>
  <si>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</si>
  <si>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</si>
  <si>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</si>
  <si>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</si>
  <si>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</si>
  <si>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</si>
  <si>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</si>
  <si>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</si>
  <si>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</si>
  <si>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</si>
  <si>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</si>
  <si>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</si>
  <si>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</si>
  <si>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</si>
  <si>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</si>
  <si>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</si>
  <si>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</si>
  <si>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</si>
  <si>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</si>
  <si>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</si>
  <si>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</si>
  <si>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</si>
  <si>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</si>
  <si>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</si>
  <si>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</si>
  <si>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</si>
  <si>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</si>
  <si>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</si>
  <si>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</si>
  <si>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</si>
  <si>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</si>
  <si>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</si>
  <si>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</si>
  <si>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</si>
  <si>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</si>
  <si>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</si>
  <si>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</si>
  <si>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</si>
  <si>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</si>
  <si>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</si>
  <si>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</si>
  <si>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</si>
  <si>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</si>
  <si>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</si>
  <si>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</si>
  <si>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</si>
  <si>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</si>
  <si>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</si>
  <si>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</si>
  <si>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</si>
  <si>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</si>
  <si>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</si>
  <si>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</si>
  <si>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</si>
  <si>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</si>
  <si>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</si>
  <si>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</si>
  <si>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</si>
  <si>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</si>
  <si>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</si>
  <si>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</si>
  <si>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</si>
  <si>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</si>
  <si>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</si>
  <si>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</si>
  <si>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</si>
  <si>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</si>
  <si>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</si>
  <si>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</si>
  <si>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</si>
  <si>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</si>
  <si>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</si>
  <si>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</si>
  <si>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</si>
  <si>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</si>
  <si>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</si>
  <si>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</si>
  <si>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</si>
  <si>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</si>
  <si>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</si>
  <si>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</si>
  <si>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</si>
  <si>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</si>
  <si>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</si>
  <si>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</si>
  <si>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</si>
  <si>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</si>
  <si>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</si>
  <si>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</si>
  <si>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</si>
  <si>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</si>
  <si>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</si>
  <si>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</si>
  <si>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</si>
  <si>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</si>
  <si>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</si>
  <si>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</si>
  <si>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</si>
  <si>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</si>
  <si>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</si>
  <si>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</si>
  <si>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</si>
  <si>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</si>
  <si>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</si>
  <si>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</si>
  <si>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</si>
  <si>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</si>
  <si>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</si>
  <si>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</si>
  <si>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</si>
  <si>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</si>
  <si>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</si>
  <si>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</si>
  <si>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</si>
  <si>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</si>
  <si>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</si>
  <si>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</si>
  <si>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</si>
  <si>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</si>
  <si>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</si>
  <si>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</si>
  <si>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</si>
  <si>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</si>
  <si>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</si>
  <si>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</si>
  <si>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</si>
  <si>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</si>
  <si>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</si>
  <si>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</si>
  <si>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</si>
  <si>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</si>
  <si>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</si>
  <si>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</si>
  <si>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</si>
  <si>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</si>
  <si>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</si>
  <si>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</si>
  <si>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</si>
  <si>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</si>
  <si>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</si>
  <si>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</si>
  <si>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</si>
  <si>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</si>
  <si>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</si>
  <si>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</si>
  <si>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</si>
  <si>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</si>
  <si>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</si>
  <si>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</si>
  <si>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</si>
  <si>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</si>
  <si>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</si>
  <si>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</si>
  <si>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</si>
  <si>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</si>
  <si>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</si>
  <si>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</si>
  <si>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</si>
  <si>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</si>
  <si>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</si>
  <si>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</si>
  <si>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</si>
  <si>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</si>
  <si>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</si>
  <si>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</si>
  <si>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</si>
  <si>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</si>
  <si>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</si>
  <si>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</si>
  <si>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</si>
  <si>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</si>
  <si>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</si>
  <si>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</si>
  <si>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</si>
  <si>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</si>
  <si>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</si>
  <si>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</si>
  <si>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</si>
  <si>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</si>
  <si>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</si>
  <si>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</si>
  <si>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</si>
  <si>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</si>
  <si>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</si>
  <si>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</si>
  <si>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</si>
  <si>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</si>
  <si>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</si>
  <si>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</si>
  <si>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</si>
  <si>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</si>
  <si>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</si>
  <si>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</si>
  <si>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</si>
  <si>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</si>
  <si>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</si>
  <si>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</si>
  <si>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</si>
  <si>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</si>
  <si>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</si>
  <si>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</si>
  <si>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</si>
  <si>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</si>
  <si>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</si>
  <si>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</si>
  <si>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</si>
  <si>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</si>
  <si>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</si>
  <si>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</si>
  <si>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</si>
  <si>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</si>
  <si>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</si>
  <si>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</si>
  <si>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</si>
  <si>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</si>
  <si>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</si>
  <si>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</si>
  <si>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</si>
  <si>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</si>
  <si>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</si>
  <si>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</si>
  <si>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</si>
  <si>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</si>
  <si>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</si>
  <si>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</si>
  <si>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</si>
  <si>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</si>
  <si>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</si>
  <si>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</si>
  <si>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</si>
  <si>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</si>
  <si>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</si>
  <si>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</si>
  <si>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</si>
  <si>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</si>
  <si>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</si>
  <si>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</si>
  <si>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</si>
  <si>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</si>
  <si>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</si>
  <si>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</si>
  <si>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</si>
  <si>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</si>
  <si>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</si>
  <si>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</si>
  <si>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</si>
  <si>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</si>
  <si>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</si>
  <si>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</si>
  <si>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</si>
  <si>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</si>
  <si>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</si>
  <si>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</si>
  <si>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</si>
  <si>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</si>
  <si>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</si>
  <si>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</si>
  <si>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</si>
  <si>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</si>
  <si>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</si>
  <si>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</si>
  <si>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</si>
  <si>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</si>
  <si>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</si>
  <si>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</si>
  <si>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</si>
  <si>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</si>
  <si>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</si>
  <si>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</si>
  <si>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</si>
  <si>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</si>
  <si>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</si>
  <si>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</si>
  <si>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</si>
  <si>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</si>
  <si>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</si>
  <si>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</si>
  <si>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</si>
  <si>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</si>
  <si>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</si>
  <si>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</si>
  <si>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</si>
  <si>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</si>
  <si>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</si>
  <si>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</si>
  <si>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</si>
  <si>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</si>
  <si>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</si>
  <si>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</si>
  <si>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</si>
  <si>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</si>
  <si>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</si>
  <si>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</si>
  <si>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</si>
  <si>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</si>
  <si>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</si>
  <si>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</si>
  <si>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</si>
  <si>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</si>
  <si>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</si>
  <si>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</si>
  <si>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</si>
  <si>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</si>
  <si>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</si>
  <si>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</si>
  <si>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</si>
  <si>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</si>
  <si>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</si>
  <si>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</si>
  <si>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</si>
  <si>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</si>
  <si>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</si>
  <si>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</si>
  <si>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</si>
  <si>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</si>
  <si>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</si>
  <si>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</si>
  <si>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</si>
  <si>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</si>
  <si>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</si>
  <si>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</si>
  <si>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</si>
  <si>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</si>
  <si>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</si>
  <si>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</si>
  <si>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</si>
  <si>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</si>
  <si>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</si>
  <si>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</si>
  <si>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</si>
  <si>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</si>
  <si>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</si>
  <si>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</si>
  <si>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</si>
  <si>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</si>
  <si>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</si>
  <si>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</si>
  <si>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</si>
  <si>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</si>
  <si>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</si>
  <si>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</si>
  <si>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</si>
  <si>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</si>
  <si>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</si>
  <si>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</si>
  <si>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</si>
  <si>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</si>
  <si>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</si>
  <si>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</si>
  <si>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</si>
  <si>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</si>
  <si>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</si>
  <si>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</si>
  <si>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</si>
  <si>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</si>
  <si>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</si>
  <si>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</si>
  <si>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</si>
  <si>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</si>
  <si>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</si>
  <si>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</si>
  <si>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</si>
  <si>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</si>
  <si>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</si>
  <si>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</si>
  <si>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</si>
  <si>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</si>
  <si>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</si>
  <si>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</si>
  <si>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</si>
  <si>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</si>
  <si>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</si>
  <si>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</si>
  <si>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</si>
  <si>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</si>
  <si>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</si>
  <si>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</si>
  <si>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</si>
  <si>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</si>
  <si>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</si>
  <si>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</si>
  <si>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</si>
  <si>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</si>
  <si>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</si>
  <si>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</si>
  <si>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</si>
  <si>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</si>
  <si>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</si>
  <si>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</si>
  <si>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</si>
  <si>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</si>
  <si>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</si>
  <si>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</si>
  <si>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</si>
  <si>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</si>
  <si>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</si>
  <si>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</si>
  <si>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</si>
  <si>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</si>
  <si>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</si>
  <si>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</si>
  <si>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</si>
  <si>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</si>
  <si>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</si>
  <si>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</si>
  <si>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</si>
  <si>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</si>
  <si>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</si>
  <si>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</si>
  <si>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</si>
  <si>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</si>
  <si>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</si>
  <si>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</si>
  <si>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</si>
  <si>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</si>
  <si>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</si>
  <si>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</si>
  <si>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</si>
  <si>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</si>
  <si>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</si>
  <si>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</si>
  <si>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</si>
  <si>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</si>
  <si>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</si>
  <si>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</si>
  <si>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</si>
  <si>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</si>
  <si>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</si>
  <si>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</si>
  <si>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</si>
  <si>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</si>
  <si>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</si>
  <si>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</si>
  <si>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</si>
  <si>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</si>
  <si>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</si>
  <si>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</si>
  <si>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</si>
  <si>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</si>
  <si>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</si>
  <si>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</si>
  <si>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</si>
  <si>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</si>
  <si>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</si>
  <si>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</si>
  <si>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</si>
  <si>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</si>
  <si>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</si>
  <si>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</si>
  <si>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</si>
  <si>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</si>
  <si>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</si>
  <si>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</si>
  <si>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</si>
  <si>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</si>
  <si>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</si>
  <si>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</si>
  <si>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</si>
  <si>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</si>
  <si>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</si>
  <si>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</si>
  <si>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</si>
  <si>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</si>
  <si>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</si>
  <si>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</si>
  <si>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</si>
  <si>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</si>
  <si>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</si>
  <si>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</si>
  <si>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</si>
  <si>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</si>
  <si>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</si>
  <si>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</si>
  <si>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</si>
  <si>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</si>
  <si>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</si>
  <si>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</si>
  <si>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</si>
  <si>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</si>
  <si>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</si>
  <si>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</si>
  <si>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</si>
  <si>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</si>
  <si>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</si>
  <si>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</si>
  <si>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</si>
  <si>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</si>
  <si>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</si>
  <si>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</si>
  <si>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</si>
  <si>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</si>
  <si>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</si>
  <si>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</si>
  <si>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</si>
  <si>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</si>
  <si>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</si>
  <si>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</si>
  <si>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</si>
  <si>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</si>
  <si>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</si>
  <si>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</si>
  <si>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</si>
  <si>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</si>
  <si>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</si>
  <si>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</si>
  <si>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</si>
  <si>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</si>
  <si>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</si>
  <si>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</si>
  <si>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</si>
  <si>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</si>
  <si>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</si>
  <si>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</si>
  <si>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</si>
  <si>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</si>
  <si>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</si>
  <si>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</si>
  <si>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</si>
  <si>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</si>
  <si>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</si>
  <si>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</si>
  <si>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</si>
  <si>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</si>
  <si>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</si>
  <si>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</si>
  <si>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</si>
  <si>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</si>
  <si>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</si>
  <si>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</si>
  <si>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</si>
  <si>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</si>
  <si>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</si>
  <si>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</si>
  <si>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</si>
  <si>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</si>
  <si>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</si>
  <si>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</si>
  <si>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</si>
  <si>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</si>
  <si>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</si>
  <si>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</si>
  <si>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</si>
  <si>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</si>
  <si>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</si>
  <si>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</si>
  <si>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</si>
  <si>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</si>
  <si>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</si>
  <si>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</si>
  <si>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</si>
  <si>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</si>
  <si>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</si>
  <si>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</si>
  <si>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</si>
  <si>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</si>
  <si>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</si>
  <si>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</si>
  <si>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</si>
  <si>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</si>
  <si>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</si>
  <si>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</si>
  <si>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</si>
  <si>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</si>
  <si>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</si>
  <si>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</si>
  <si>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</si>
  <si>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</si>
  <si>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</si>
  <si>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</si>
  <si>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</si>
  <si>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</si>
  <si>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</si>
  <si>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</si>
  <si>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</si>
  <si>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</si>
  <si>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</si>
  <si>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</si>
  <si>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</si>
  <si>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</si>
  <si>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</si>
  <si>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</si>
  <si>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</si>
  <si>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</si>
  <si>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</si>
  <si>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</si>
  <si>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</si>
  <si>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</si>
  <si>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</si>
  <si>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</si>
  <si>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</si>
  <si>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</si>
  <si>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</si>
  <si>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</si>
  <si>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</si>
  <si>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</si>
  <si>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</si>
  <si>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</si>
  <si>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</si>
  <si>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</si>
  <si>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</si>
  <si>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</si>
  <si>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</si>
  <si>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</si>
  <si>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</si>
  <si>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</si>
  <si>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</si>
  <si>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</si>
  <si>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</si>
  <si>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</si>
  <si>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</si>
  <si>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</si>
  <si>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</si>
  <si>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</si>
  <si>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</si>
  <si>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</si>
  <si>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</si>
  <si>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</si>
  <si>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</si>
  <si>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</si>
  <si>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</si>
  <si>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</si>
  <si>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</si>
  <si>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</si>
  <si>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</si>
  <si>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</si>
  <si>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</si>
  <si>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</si>
  <si>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</si>
  <si>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</si>
  <si>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</si>
  <si>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</si>
  <si>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</si>
  <si>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</si>
  <si>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</si>
  <si>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</si>
  <si>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</si>
  <si>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</si>
  <si>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</si>
  <si>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</si>
  <si>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</si>
  <si>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</si>
  <si>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</si>
  <si>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</si>
  <si>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</si>
  <si>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</si>
  <si>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</si>
  <si>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</si>
  <si>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</si>
  <si>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</si>
  <si>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</si>
  <si>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</si>
  <si>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</si>
  <si>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</si>
  <si>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</si>
  <si>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</si>
  <si>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</si>
  <si>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</si>
  <si>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</si>
  <si>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</si>
  <si>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</si>
  <si>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</si>
  <si>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</si>
  <si>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</si>
  <si>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</si>
  <si>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</si>
  <si>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</si>
  <si>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</si>
  <si>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</si>
  <si>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</si>
  <si>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</si>
  <si>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</si>
  <si>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</si>
  <si>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</si>
  <si>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</si>
  <si>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</si>
  <si>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</si>
  <si>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</si>
  <si>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</si>
  <si>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</si>
  <si>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</si>
  <si>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</si>
  <si>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</si>
  <si>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</si>
  <si>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</si>
  <si>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</si>
  <si>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</si>
  <si>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</si>
  <si>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</si>
  <si>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</si>
  <si>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</si>
  <si>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</si>
  <si>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</si>
  <si>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</si>
  <si>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</si>
  <si>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</si>
  <si>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</si>
  <si>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</si>
  <si>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</si>
  <si>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</si>
  <si>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</si>
  <si>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</si>
  <si>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</si>
  <si>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</si>
  <si>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</si>
  <si>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</si>
  <si>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</si>
  <si>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</si>
  <si>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</si>
  <si>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</si>
  <si>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</si>
  <si>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</si>
  <si>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</si>
  <si>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</si>
  <si>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</si>
  <si>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</si>
  <si>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</si>
  <si>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</si>
  <si>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</si>
  <si>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</si>
  <si>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</si>
  <si>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</si>
  <si>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</si>
  <si>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</si>
  <si>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</si>
  <si>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</si>
  <si>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</si>
  <si>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</si>
  <si>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</si>
  <si>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</si>
  <si>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</si>
  <si>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</si>
  <si>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</si>
  <si>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</si>
  <si>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</si>
  <si>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</si>
  <si>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</si>
  <si>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</si>
  <si>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</si>
  <si>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</si>
  <si>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</si>
  <si>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</si>
  <si>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</si>
  <si>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</si>
  <si>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</si>
  <si>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</si>
  <si>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</si>
  <si>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</si>
  <si>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</si>
  <si>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</si>
  <si>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</si>
  <si>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</si>
  <si>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</si>
  <si>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</si>
  <si>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</si>
  <si>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</si>
  <si>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</si>
  <si>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</si>
  <si>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</si>
  <si>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</si>
  <si>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</si>
  <si>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</si>
  <si>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</si>
  <si>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</si>
  <si>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</si>
  <si>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</si>
  <si>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</si>
  <si>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</si>
  <si>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</si>
  <si>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</si>
  <si>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</si>
  <si>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</si>
  <si>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</si>
  <si>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</si>
  <si>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</si>
  <si>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</si>
  <si>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</si>
  <si>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</si>
  <si>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</si>
  <si>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</si>
  <si>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</si>
  <si>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</si>
  <si>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</si>
  <si>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</si>
  <si>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</si>
  <si>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</si>
  <si>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</si>
  <si>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</si>
  <si>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</si>
  <si>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</si>
  <si>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</si>
  <si>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</si>
  <si>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</si>
  <si>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</si>
  <si>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</si>
  <si>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</si>
  <si>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</si>
  <si>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</si>
  <si>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</si>
  <si>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</si>
  <si>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</si>
  <si>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</si>
  <si>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</si>
  <si>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</si>
  <si>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</si>
  <si>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</si>
  <si>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</si>
  <si>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</si>
  <si>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</si>
  <si>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</si>
  <si>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</si>
  <si>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</si>
  <si>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</si>
  <si>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</si>
  <si>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</si>
  <si>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</si>
  <si>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</si>
  <si>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</si>
  <si>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</si>
  <si>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</si>
  <si>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</si>
  <si>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</si>
  <si>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</si>
  <si>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</si>
  <si>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</si>
  <si>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</si>
  <si>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</si>
  <si>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</si>
  <si>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</si>
  <si>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</si>
  <si>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</si>
  <si>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</si>
  <si>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</si>
  <si>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</si>
  <si>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</si>
  <si>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</si>
  <si>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</si>
  <si>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</si>
  <si>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</si>
  <si>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</si>
  <si>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</si>
  <si>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</si>
  <si>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</si>
  <si>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</si>
  <si>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</si>
  <si>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</si>
  <si>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</si>
  <si>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</si>
  <si>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</si>
  <si>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</si>
  <si>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</si>
  <si>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</si>
  <si>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</si>
  <si>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</si>
  <si>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</si>
  <si>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</si>
  <si>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</si>
  <si>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</si>
  <si>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</si>
  <si>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</si>
  <si>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</si>
  <si>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</si>
  <si>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</si>
  <si>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</si>
  <si>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</si>
  <si>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</si>
  <si>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</si>
  <si>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</si>
  <si>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</si>
  <si>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</si>
  <si>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</si>
  <si>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</si>
  <si>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</si>
  <si>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</si>
  <si>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</si>
  <si>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</si>
  <si>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</si>
  <si>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</si>
  <si>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</si>
  <si>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</si>
  <si>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</si>
  <si>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</si>
  <si>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</si>
  <si>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</si>
  <si>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</si>
  <si>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</si>
  <si>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</si>
  <si>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</si>
  <si>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</si>
  <si>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</si>
  <si>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</si>
  <si>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</si>
  <si>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</si>
  <si>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</si>
  <si>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</si>
  <si>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</si>
  <si>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</si>
  <si>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</si>
  <si>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</si>
  <si>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</si>
  <si>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</si>
  <si>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</si>
  <si>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</si>
  <si>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</si>
  <si>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</si>
  <si>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</si>
  <si>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</si>
  <si>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</si>
  <si>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</si>
  <si>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</si>
  <si>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</si>
  <si>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</si>
  <si>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</si>
  <si>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</si>
  <si>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</si>
  <si>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</si>
  <si>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</si>
  <si>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</si>
  <si>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</si>
  <si>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</si>
  <si>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</si>
  <si>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</si>
  <si>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</si>
  <si>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</si>
  <si>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</si>
  <si>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</si>
  <si>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</si>
  <si>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</si>
  <si>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</si>
  <si>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</si>
  <si>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</si>
  <si>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</si>
  <si>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</si>
  <si>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</si>
  <si>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</si>
  <si>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</si>
  <si>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</si>
  <si>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</si>
  <si>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</si>
  <si>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</si>
  <si>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</si>
  <si>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</si>
  <si>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</si>
  <si>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</si>
  <si>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</si>
  <si>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</si>
  <si>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</si>
  <si>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</si>
  <si>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</si>
  <si>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</si>
  <si>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</si>
  <si>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</si>
  <si>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</si>
  <si>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</si>
  <si>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</si>
  <si>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</si>
  <si>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</si>
  <si>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</si>
  <si>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</si>
  <si>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</si>
  <si>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</si>
  <si>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</si>
  <si>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</si>
  <si>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</si>
  <si>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</si>
  <si>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</si>
  <si>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</si>
  <si>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</si>
  <si>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</si>
  <si>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</si>
  <si>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</si>
  <si>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</si>
  <si>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</si>
  <si>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</si>
  <si>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</si>
  <si>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</si>
  <si>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</si>
  <si>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</si>
  <si>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</si>
  <si>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</si>
  <si>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</si>
  <si>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</si>
  <si>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</si>
  <si>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</si>
  <si>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</si>
  <si>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</si>
  <si>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</si>
  <si>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</si>
  <si>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</si>
  <si>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</si>
  <si>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</si>
  <si>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</si>
  <si>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</si>
  <si>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</si>
  <si>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</si>
  <si>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</si>
  <si>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</si>
  <si>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</si>
  <si>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</si>
  <si>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</si>
  <si>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</si>
  <si>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</si>
  <si>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</si>
  <si>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</si>
  <si>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</si>
  <si>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</si>
  <si>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</si>
  <si>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</si>
  <si>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</si>
  <si>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</si>
  <si>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</si>
  <si>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</si>
  <si>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</si>
  <si>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</si>
  <si>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Kadavo</t>
  </si>
  <si>
    <t>kadavo</t>
  </si>
  <si>
    <t xml:space="preserve"> initializer = kadavo_system_initializer</t>
  </si>
  <si>
    <t xml:space="preserve"> initializer = 2038</t>
  </si>
  <si>
    <t>system = { id = "2038" name = "Kadavo" position = { x = -328 y = -237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</si>
  <si>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</si>
  <si>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</si>
  <si>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</si>
  <si>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</si>
  <si>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</si>
  <si>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</si>
  <si>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</si>
  <si>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</si>
  <si>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</si>
  <si>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</si>
  <si>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</si>
  <si>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</si>
  <si>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</si>
  <si>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</si>
  <si>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-233 y = 250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</si>
  <si>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</si>
  <si>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</si>
  <si>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</si>
  <si>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</si>
  <si>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</si>
  <si>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</si>
  <si>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</si>
  <si>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</si>
  <si>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</si>
  <si>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</si>
  <si>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</si>
  <si>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</si>
  <si>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</si>
  <si>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</si>
  <si>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</si>
  <si>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</si>
  <si>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</si>
  <si>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</si>
  <si>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</si>
  <si>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</si>
  <si>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</si>
  <si>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</si>
  <si>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</si>
  <si>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</si>
  <si>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</si>
  <si>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</si>
  <si>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</si>
  <si>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</si>
  <si>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</si>
  <si>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</si>
  <si>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</si>
  <si>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</si>
  <si>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</si>
  <si>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</si>
  <si>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</si>
  <si>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</si>
  <si>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</si>
  <si>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</si>
  <si>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</si>
  <si>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</si>
  <si>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</si>
  <si>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</si>
  <si>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</si>
  <si>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</si>
  <si>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-386 y = -115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</si>
  <si>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</si>
  <si>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</si>
  <si>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</si>
  <si>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</si>
  <si>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-381 y = -113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</si>
  <si>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</si>
  <si>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</si>
  <si>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</si>
  <si>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</si>
  <si>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-390 y = -110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</si>
  <si>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</si>
  <si>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</si>
  <si>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</si>
  <si>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</si>
  <si>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</si>
  <si>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</si>
  <si>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</si>
  <si>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</si>
  <si>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</si>
  <si>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</si>
  <si>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</si>
  <si>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</si>
  <si>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</si>
  <si>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</si>
  <si>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</si>
  <si>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</si>
  <si>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</si>
  <si>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</si>
  <si>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</si>
  <si>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</si>
  <si>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</si>
  <si>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</si>
  <si>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</si>
  <si>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</si>
  <si>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</si>
  <si>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</si>
  <si>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</si>
  <si>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</si>
  <si>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</si>
  <si>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</si>
  <si>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</si>
  <si>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</si>
  <si>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</si>
  <si>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</si>
  <si>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</si>
  <si>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</si>
  <si>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</si>
  <si>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</si>
  <si>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</si>
  <si>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</si>
  <si>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</si>
  <si>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</si>
  <si>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</si>
  <si>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</si>
  <si>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</si>
  <si>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</si>
  <si>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</si>
  <si>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</si>
  <si>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</si>
  <si>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</si>
  <si>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</si>
  <si>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</si>
  <si>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</si>
  <si>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</si>
  <si>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</si>
  <si>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</si>
  <si>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</si>
  <si>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</si>
  <si>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</si>
  <si>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</si>
  <si>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</si>
  <si>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</si>
  <si>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</si>
  <si>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</si>
  <si>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</si>
  <si>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</si>
  <si>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</si>
  <si>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</si>
  <si>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</si>
  <si>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</si>
  <si>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</si>
  <si>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</si>
  <si>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</si>
  <si>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</si>
  <si>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</si>
  <si>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</si>
  <si>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</si>
  <si>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</si>
  <si>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</si>
  <si>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</si>
  <si>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</si>
  <si>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</si>
  <si>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</si>
  <si>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</si>
  <si>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</si>
  <si>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</si>
  <si>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</si>
  <si>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</si>
  <si>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</si>
  <si>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</si>
  <si>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</si>
  <si>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</si>
  <si>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</si>
  <si>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</si>
  <si>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</si>
  <si>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</si>
  <si>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</si>
  <si>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</si>
  <si>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</si>
  <si>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</si>
  <si>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</si>
  <si>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</si>
  <si>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</si>
  <si>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</si>
  <si>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</si>
  <si>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</si>
  <si>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</si>
  <si>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</si>
  <si>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</si>
  <si>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</si>
  <si>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</si>
  <si>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</si>
  <si>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</si>
  <si>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</si>
  <si>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</si>
  <si>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</si>
  <si>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</si>
  <si>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</si>
  <si>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</si>
  <si>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</si>
  <si>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</si>
  <si>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</si>
  <si>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</si>
  <si>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</si>
  <si>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</si>
  <si>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</si>
  <si>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</si>
  <si>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</si>
  <si>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</si>
  <si>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</si>
  <si>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</si>
  <si>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</si>
  <si>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</si>
  <si>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</si>
  <si>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</si>
  <si>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</si>
  <si>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</si>
  <si>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</si>
  <si>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</si>
  <si>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</si>
  <si>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</si>
  <si>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</si>
  <si>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</si>
  <si>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</si>
  <si>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</si>
  <si>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</si>
  <si>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</si>
  <si>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</si>
  <si>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</si>
  <si>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</si>
  <si>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</si>
  <si>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</si>
  <si>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</si>
  <si>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</si>
  <si>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</si>
  <si>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</si>
  <si>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</si>
  <si>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</si>
  <si>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</si>
  <si>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</si>
  <si>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</si>
  <si>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</si>
  <si>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</si>
  <si>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</si>
  <si>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</si>
  <si>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</si>
  <si>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</si>
  <si>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</si>
  <si>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</si>
  <si>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</si>
  <si>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</si>
  <si>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</si>
  <si>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</si>
  <si>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</si>
  <si>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</si>
  <si>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</si>
  <si>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</si>
  <si>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</si>
  <si>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</si>
  <si>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</si>
  <si>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</si>
  <si>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</si>
  <si>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</si>
  <si>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</si>
  <si>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</si>
  <si>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</si>
  <si>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</si>
  <si>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</si>
  <si>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</si>
  <si>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</si>
  <si>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</si>
  <si>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</si>
  <si>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</si>
  <si>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</si>
  <si>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Yanibar</t>
  </si>
  <si>
    <t>yanibar</t>
  </si>
  <si>
    <t xml:space="preserve"> initializer = yanibar_system_initializer</t>
  </si>
  <si>
    <t xml:space="preserve"> initializer = 2097</t>
  </si>
  <si>
    <t>system = { id = "2097" name = "Yanibar" position = { x = -255 y = 391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</si>
  <si>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</si>
  <si>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</si>
  <si>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</si>
  <si>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</si>
  <si>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</si>
  <si>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</si>
  <si>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</si>
  <si>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</si>
  <si>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</si>
  <si>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</si>
  <si>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</si>
  <si>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</si>
  <si>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</si>
  <si>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</si>
  <si>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</si>
  <si>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</si>
  <si>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</si>
  <si>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</si>
  <si>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</si>
  <si>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</si>
  <si>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</si>
  <si>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</si>
  <si>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</si>
  <si>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</si>
  <si>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</si>
  <si>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</si>
  <si>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</si>
  <si>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</si>
  <si>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</si>
  <si>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</si>
  <si>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</si>
  <si>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</si>
  <si>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</si>
  <si>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</si>
  <si>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</si>
  <si>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</si>
  <si>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</si>
  <si>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</si>
  <si>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</si>
  <si>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</si>
  <si>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</si>
  <si>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</si>
  <si>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</si>
  <si>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</si>
  <si>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</si>
  <si>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</si>
  <si>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</si>
  <si>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</si>
  <si>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</si>
  <si>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</si>
  <si>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</si>
  <si>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</si>
  <si>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</si>
  <si>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</si>
  <si>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</si>
  <si>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</si>
  <si>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</si>
  <si>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</si>
  <si>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</si>
  <si>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</si>
  <si>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</si>
  <si>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</si>
  <si>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</si>
  <si>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</si>
  <si>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</si>
  <si>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</si>
  <si>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</si>
  <si>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</si>
  <si>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baros</t>
  </si>
  <si>
    <t xml:space="preserve"> initializer = baros_system_initializer</t>
  </si>
  <si>
    <t xml:space="preserve"> initializer = 2114</t>
  </si>
  <si>
    <t>system = { id = "2114" name = "Baros" position = { x = -396 y = -108 } }</t>
  </si>
  <si>
    <t>gand</t>
  </si>
  <si>
    <t xml:space="preserve"> initializer = gand_system_initializer</t>
  </si>
  <si>
    <t xml:space="preserve"> initializer = 2115</t>
  </si>
  <si>
    <t>system = { id = "2115" name = "Gand" position = { x = -367 y = -75 } }</t>
  </si>
  <si>
    <t>toong'l</t>
  </si>
  <si>
    <t xml:space="preserve"> initializer = toong'l_system_initializer</t>
  </si>
  <si>
    <t xml:space="preserve"> initializer = 2116</t>
  </si>
  <si>
    <t>system = { id = "2116" name = "Toong'l" position = { x = -372 y = -95 } }</t>
  </si>
  <si>
    <t>iego</t>
  </si>
  <si>
    <t xml:space="preserve"> initializer = iego_system_initializer</t>
  </si>
  <si>
    <t xml:space="preserve"> initializer = 2117</t>
  </si>
  <si>
    <t>system = { id = "2117" name = "Iego" position = { x = -348 y = -105 } }</t>
  </si>
  <si>
    <t>tund</t>
  </si>
  <si>
    <t xml:space="preserve"> initializer = tund_system_initializer</t>
  </si>
  <si>
    <t xml:space="preserve"> initializer = 2118</t>
  </si>
  <si>
    <t>system = { id = "2118" name = "Tund" position = { x = -401 y = -61 } }</t>
  </si>
  <si>
    <t>Targonn</t>
  </si>
  <si>
    <t>targonn</t>
  </si>
  <si>
    <t xml:space="preserve"> initializer = targonn_system_initializer</t>
  </si>
  <si>
    <t xml:space="preserve"> initializer = 2119</t>
  </si>
  <si>
    <t>system = { id = "2119" name = "Targonn" position = { x = -404 y = -89 } }</t>
  </si>
  <si>
    <t>renatasia</t>
  </si>
  <si>
    <t xml:space="preserve"> initializer = renatasia_system_initializer</t>
  </si>
  <si>
    <t xml:space="preserve"> initializer = 2120</t>
  </si>
  <si>
    <t>system = { id = "2120" name = "Renatasia" position = { x = -382 y = -52 } }</t>
  </si>
  <si>
    <t>oseon</t>
  </si>
  <si>
    <t xml:space="preserve"> initializer = oseon_system_initializer</t>
  </si>
  <si>
    <t xml:space="preserve"> initializer = 2121</t>
  </si>
  <si>
    <t>system = { id = "2121" name = "Oseon" position = { x = -361 y = -63 } }</t>
  </si>
  <si>
    <t>nirauan</t>
  </si>
  <si>
    <t xml:space="preserve"> initializer = nirauan_system_initializer</t>
  </si>
  <si>
    <t xml:space="preserve"> initializer = 2122</t>
  </si>
  <si>
    <t>system = { id = "2122" name = "Nirauan" position = { x = 92 y = -170 } }</t>
  </si>
  <si>
    <t>esfandia</t>
  </si>
  <si>
    <t xml:space="preserve"> initializer = esfandia_system_initializer</t>
  </si>
  <si>
    <t xml:space="preserve"> initializer = 2123</t>
  </si>
  <si>
    <t>system = { id = "2123" name = "Esfandia" position = { x = 118 y = -148 } }</t>
  </si>
  <si>
    <t>needan</t>
  </si>
  <si>
    <t xml:space="preserve"> initializer = needan_system_initializer</t>
  </si>
  <si>
    <t xml:space="preserve"> initializer = 2124</t>
  </si>
  <si>
    <t>system = { id = "2124" name = "Needan" position = { x = 97 y = 454 } }</t>
  </si>
  <si>
    <t>xerton</t>
  </si>
  <si>
    <t xml:space="preserve"> initializer = xerton_system_initializer</t>
  </si>
  <si>
    <t xml:space="preserve"> initializer = 2125</t>
  </si>
  <si>
    <t>system = { id = "2125" name = "Xerton" position = { x = 60 y = -279 } }</t>
  </si>
  <si>
    <t>qonto</t>
  </si>
  <si>
    <t xml:space="preserve"> initializer = qonto_system_initializer</t>
  </si>
  <si>
    <t xml:space="preserve"> initializer = 2126</t>
  </si>
  <si>
    <t>system = { id = "2126" name = "Qonto" position = { x = 51 y = -279 } }</t>
  </si>
  <si>
    <t>huk</t>
  </si>
  <si>
    <t xml:space="preserve"> initializer = huk_system_initializer</t>
  </si>
  <si>
    <t xml:space="preserve"> initializer = 2127</t>
  </si>
  <si>
    <t>system = { id = "2127" name = "Huk" position = { x = 78 y = -235 } }</t>
  </si>
  <si>
    <t>kalee</t>
  </si>
  <si>
    <t xml:space="preserve"> initializer = kalee_system_initializer</t>
  </si>
  <si>
    <t xml:space="preserve"> initializer = 2128</t>
  </si>
  <si>
    <t>system = { id = "2128" name = "Kalee" position = { x = 68 y = -238 } }</t>
  </si>
  <si>
    <t>guiteica</t>
  </si>
  <si>
    <t xml:space="preserve"> initializer = guiteica_system_initializer</t>
  </si>
  <si>
    <t xml:space="preserve"> initializer = 2129</t>
  </si>
  <si>
    <t>system = { id = "2129" name = "Guiteica" position = { x = 74 y = -245 } }</t>
  </si>
  <si>
    <t>tovarskl</t>
  </si>
  <si>
    <t xml:space="preserve"> initializer = tovarskl_system_initializer</t>
  </si>
  <si>
    <t xml:space="preserve"> initializer = 2130</t>
  </si>
  <si>
    <t>system = { id = "2130" name = "Tovarskl" position = { x = 70 y = -232 } }</t>
  </si>
  <si>
    <t>parshoone</t>
  </si>
  <si>
    <t xml:space="preserve"> initializer = parshoone_system_initializer</t>
  </si>
  <si>
    <t xml:space="preserve"> initializer = 2131</t>
  </si>
  <si>
    <t>system = { id = "2131" name = "Parshoone" position = { x = 76 y = -223 } }</t>
  </si>
  <si>
    <t>alashan</t>
  </si>
  <si>
    <t xml:space="preserve"> initializer = alashan_system_initializer</t>
  </si>
  <si>
    <t xml:space="preserve"> initializer = 2132</t>
  </si>
  <si>
    <t>system = { id = "2132" name = "Alashan" position = { x = 61 y = -177 } }</t>
  </si>
  <si>
    <t>marquarra</t>
  </si>
  <si>
    <t xml:space="preserve"> initializer = marquarra_system_initializer</t>
  </si>
  <si>
    <t xml:space="preserve"> initializer = 2133</t>
  </si>
  <si>
    <t>system = { id = "2133" name = "Marquarra" position = { x = 64 y = -198 } }</t>
  </si>
  <si>
    <t>adumar</t>
  </si>
  <si>
    <t xml:space="preserve"> initializer = adumar_system_initializer</t>
  </si>
  <si>
    <t xml:space="preserve"> initializer = 2134</t>
  </si>
  <si>
    <t>system = { id = "2134" name = "Adumar" position = { x = 81 y = -148 } }</t>
  </si>
  <si>
    <t>aeten</t>
  </si>
  <si>
    <t xml:space="preserve"> initializer = aeten_system_initializer</t>
  </si>
  <si>
    <t xml:space="preserve"> initializer = 2135</t>
  </si>
  <si>
    <t>system = { id = "2135" name = "Aeten" position = { x = 71 y = -163 } }</t>
  </si>
  <si>
    <t>zonju</t>
  </si>
  <si>
    <t xml:space="preserve"> initializer = zonju_system_initializer</t>
  </si>
  <si>
    <t xml:space="preserve"> initializer = 2136</t>
  </si>
  <si>
    <t>system = { id = "2136" name = "Zonju" position = { x = -55 y = 484 } }</t>
  </si>
  <si>
    <t>Zeta 0-9</t>
  </si>
  <si>
    <t>zeta 0-9</t>
  </si>
  <si>
    <t>zeta_0-9</t>
  </si>
  <si>
    <t xml:space="preserve"> initializer = zeta_0-9_system_initializer</t>
  </si>
  <si>
    <t xml:space="preserve"> initializer = 2137</t>
  </si>
  <si>
    <t>system = { id = "2137" name = "Zeta 0-9" position = { x = 32 y = -310 } }</t>
  </si>
  <si>
    <t>shiva</t>
  </si>
  <si>
    <t xml:space="preserve"> initializer = shiva_system_initializer</t>
  </si>
  <si>
    <t xml:space="preserve"> initializer = 2138</t>
  </si>
  <si>
    <t>system = { id = "2138" name = "Shiva" position = { x = -12 y = 471 } }</t>
  </si>
  <si>
    <t>gorsh</t>
  </si>
  <si>
    <t xml:space="preserve"> initializer = gorsh_system_initializer</t>
  </si>
  <si>
    <t xml:space="preserve"> initializer = 2139</t>
  </si>
  <si>
    <t>system = { id = "2139" name = "Gorsh" position = { x = -137 y = -281 } }</t>
  </si>
  <si>
    <t>farana</t>
  </si>
  <si>
    <t xml:space="preserve"> initializer = farana_system_initializer</t>
  </si>
  <si>
    <t xml:space="preserve"> initializer = 2140</t>
  </si>
  <si>
    <t>system = { id = "2140" name = "Farana" position = { x = -316 y = -263 } }</t>
  </si>
  <si>
    <t>hull's star</t>
  </si>
  <si>
    <t>hull's_star</t>
  </si>
  <si>
    <t xml:space="preserve"> initializer = hull's_star_system_initializer</t>
  </si>
  <si>
    <t xml:space="preserve"> initializer = 2141</t>
  </si>
  <si>
    <t>system = { id = "2141" name = "Hull's Star" position = { x = -314 y = -266 } }</t>
  </si>
  <si>
    <t>trian</t>
  </si>
  <si>
    <t xml:space="preserve"> initializer = trian_system_initializer</t>
  </si>
  <si>
    <t xml:space="preserve"> initializer = 2142</t>
  </si>
  <si>
    <t>system = { id = "2142" name = "Trian" position = { x = -287 y = -264 } }</t>
  </si>
  <si>
    <t>pypin</t>
  </si>
  <si>
    <t xml:space="preserve"> initializer = pypin_system_initializer</t>
  </si>
  <si>
    <t xml:space="preserve"> initializer = 2143</t>
  </si>
  <si>
    <t>system = { id = "2143" name = "Pypin" position = { x = -290 y = -265 } }</t>
  </si>
  <si>
    <t>ekibo</t>
  </si>
  <si>
    <t xml:space="preserve"> initializer = ekibo_system_initializer</t>
  </si>
  <si>
    <t xml:space="preserve"> initializer = 2144</t>
  </si>
  <si>
    <t>system = { id = "2144" name = "Ekibo" position = { x = -288 y = -264 } }</t>
  </si>
  <si>
    <t>brochiib</t>
  </si>
  <si>
    <t xml:space="preserve"> initializer = brochiib_system_initializer</t>
  </si>
  <si>
    <t xml:space="preserve"> initializer = 2145</t>
  </si>
  <si>
    <t>system = { id = "2145" name = "Brochiib" position = { x = -298 y = -267 } }</t>
  </si>
  <si>
    <t>silken</t>
  </si>
  <si>
    <t xml:space="preserve"> initializer = silken_system_initializer</t>
  </si>
  <si>
    <t xml:space="preserve"> initializer = 2146</t>
  </si>
  <si>
    <t>system = { id = "2146" name = "Silken" position = { x = -149 y = 423 } }</t>
  </si>
  <si>
    <t>gulma</t>
  </si>
  <si>
    <t xml:space="preserve"> initializer = gulma_system_initializer</t>
  </si>
  <si>
    <t xml:space="preserve"> initializer = 2147</t>
  </si>
  <si>
    <t>system = { id = "2147" name = "Gulma" position = { x = -171 y = -284 } }</t>
  </si>
  <si>
    <t>morellia</t>
  </si>
  <si>
    <t xml:space="preserve"> initializer = morellia_system_initializer</t>
  </si>
  <si>
    <t xml:space="preserve"> initializer = 2148</t>
  </si>
  <si>
    <t>system = { id = "2148" name = "Morellia" position = { x = -321 y = -273 } }</t>
  </si>
  <si>
    <t>mytus</t>
  </si>
  <si>
    <t xml:space="preserve"> initializer = mytus_system_initializer</t>
  </si>
  <si>
    <t xml:space="preserve"> initializer = 2149</t>
  </si>
  <si>
    <t>system = { id = "2149" name = "Mytus" position = { x = -308 y = -281 } }</t>
  </si>
  <si>
    <t>velabri</t>
  </si>
  <si>
    <t xml:space="preserve"> initializer = velabri_system_initializer</t>
  </si>
  <si>
    <t xml:space="preserve"> initializer = 2150</t>
  </si>
  <si>
    <t>system = { id = "2150" name = "Velabri" position = { x = -300 y = 356 } }</t>
  </si>
  <si>
    <t>lamaredd</t>
  </si>
  <si>
    <t xml:space="preserve"> initializer = lamaredd_system_initializer</t>
  </si>
  <si>
    <t xml:space="preserve"> initializer = 2151</t>
  </si>
  <si>
    <t>system = { id = "2151" name = "Lamaredd" position = { x = -315 y = 352 } }</t>
  </si>
  <si>
    <t>naos</t>
  </si>
  <si>
    <t xml:space="preserve"> initializer = naos_system_initializer</t>
  </si>
  <si>
    <t xml:space="preserve"> initializer = 2152</t>
  </si>
  <si>
    <t>system = { id = "2152" name = "Naos" position = { x = -324 y = 340 } }</t>
  </si>
  <si>
    <t>Faarlsun</t>
  </si>
  <si>
    <t>faarlsun</t>
  </si>
  <si>
    <t xml:space="preserve"> initializer = faarlsun_system_initializer</t>
  </si>
  <si>
    <t xml:space="preserve"> initializer = 2153</t>
  </si>
  <si>
    <t>system = { id = "2153" name = "Faarlsun" position = { x = -349 y = -247 } }</t>
  </si>
  <si>
    <t>cholganna</t>
  </si>
  <si>
    <t xml:space="preserve"> initializer = cholganna_system_initializer</t>
  </si>
  <si>
    <t xml:space="preserve"> initializer = 2154</t>
  </si>
  <si>
    <t>system = { id = "2154" name = "Cholganna" position = { x = -344 y = -200 } }</t>
  </si>
  <si>
    <t>drongar</t>
  </si>
  <si>
    <t xml:space="preserve"> initializer = drongar_system_initializer</t>
  </si>
  <si>
    <t xml:space="preserve"> initializer = 2155</t>
  </si>
  <si>
    <t>system = { id = "2155" name = "Drongar" position = { x = -364 y = -183 } }</t>
  </si>
  <si>
    <t>hast</t>
  </si>
  <si>
    <t xml:space="preserve"> initializer = hast_system_initializer</t>
  </si>
  <si>
    <t xml:space="preserve"> initializer = 2156</t>
  </si>
  <si>
    <t>system = { id = "2156" name = "Hast" position = { x = -389 y = -160 } }</t>
  </si>
  <si>
    <t>zigoola</t>
  </si>
  <si>
    <t xml:space="preserve"> initializer = zigoola_system_initializer</t>
  </si>
  <si>
    <t xml:space="preserve"> initializer = 2157</t>
  </si>
  <si>
    <t>system = { id = "2157" name = "Zigoola" position = { x = -394 y = -152 } }</t>
  </si>
  <si>
    <t>Plutha</t>
  </si>
  <si>
    <t>plutha</t>
  </si>
  <si>
    <t xml:space="preserve"> initializer = plutha_system_initializer</t>
  </si>
  <si>
    <t xml:space="preserve"> initializer = 2158</t>
  </si>
  <si>
    <t>system = { id = "2158" name = "Plutha" position = { x = -407 y = -68 } }</t>
  </si>
  <si>
    <t>smarteel</t>
  </si>
  <si>
    <t xml:space="preserve"> initializer = smarteel_system_initializer</t>
  </si>
  <si>
    <t xml:space="preserve"> initializer = 2159</t>
  </si>
  <si>
    <t>system = { id = "2159" name = "Smarteel" position = { x = -399 y = 201 } }</t>
  </si>
  <si>
    <t>Firefist</t>
  </si>
  <si>
    <t>Nagi</t>
  </si>
  <si>
    <t>nagi</t>
  </si>
  <si>
    <t xml:space="preserve"> initializer = nagi_system_initializer</t>
  </si>
  <si>
    <t xml:space="preserve"> initializer = 2160</t>
  </si>
  <si>
    <t>system = { id = "2160" name = "Nagi" position = { x = 497 y = 78 } }</t>
  </si>
  <si>
    <t>Tof</t>
  </si>
  <si>
    <t>tof</t>
  </si>
  <si>
    <t xml:space="preserve"> initializer = tof_system_initializer</t>
  </si>
  <si>
    <t xml:space="preserve"> initializer = 2161</t>
  </si>
  <si>
    <t>system = { id = "2161" name = "Tof" position = { x = 498 y = 82 } }</t>
  </si>
  <si>
    <t>Faruun</t>
  </si>
  <si>
    <t>faruun</t>
  </si>
  <si>
    <t xml:space="preserve"> initializer = faruun_system_initializer</t>
  </si>
  <si>
    <t xml:space="preserve"> initializer = 2162</t>
  </si>
  <si>
    <t>system = { id = "2162" name = "Faruun" position = { x = 500 y = 73 } }</t>
  </si>
  <si>
    <t>Maccabree</t>
  </si>
  <si>
    <t>maccabree</t>
  </si>
  <si>
    <t xml:space="preserve"> initializer = maccabree_system_initializer</t>
  </si>
  <si>
    <t xml:space="preserve"> initializer = 2163</t>
  </si>
  <si>
    <t>system = { id = "2163" name = "Maccabree" position = { x = 498 y = 75 } }</t>
  </si>
  <si>
    <t>Perann Nebula</t>
  </si>
  <si>
    <t>perann nebula</t>
  </si>
  <si>
    <t>perann_nebula</t>
  </si>
  <si>
    <t xml:space="preserve"> initializer = perann_nebula_system_initializer</t>
  </si>
  <si>
    <t xml:space="preserve"> initializer = 2164</t>
  </si>
  <si>
    <t>system = { id = "2164" name = "Perann Nebula" position = { x = 392 y = 47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</si>
  <si>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</si>
  <si>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</si>
  <si>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</si>
  <si>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</si>
  <si>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</si>
  <si>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</si>
  <si>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</si>
  <si>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</si>
  <si>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nebula = { name = "Parthovian Cluster" position = { x = -349 y = -247 } radius = 10 }</t>
  </si>
  <si>
    <t>nebula = { name = "Perann Nebula" position = { x = 392 y = 47 } radius = 15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</si>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</sst>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1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63</v>
      </c>
      <c r="E890" t="s" s="2">
        <v>14342</v>
      </c>
      <c r="F890" s="3">
        <v>8474.34516076</v>
      </c>
      <c r="G890" s="3">
        <v>11697.0696516</v>
      </c>
      <c r="H890" s="3">
        <f>PRODUCT(F890,0.028)</f>
        <v>237.281664501280</v>
      </c>
      <c r="I890" s="3">
        <f>PRODUCT(G890,0.028)</f>
        <v>327.5179502448</v>
      </c>
      <c r="J890" s="3">
        <f>ROUND(H890,0)</f>
        <v>237</v>
      </c>
      <c r="K890" s="3">
        <f>ROUND(I890,0)</f>
        <v>328</v>
      </c>
      <c r="L890" s="3">
        <f>PRODUCT(J890,-1)</f>
        <v>-237</v>
      </c>
      <c r="M890" s="3">
        <f>PRODUCT(K890,-1)</f>
        <v>-328</v>
      </c>
      <c r="N890" t="s" s="2">
        <f>LOWER(E890)</f>
        <v>14343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-8933.57560586</v>
      </c>
      <c r="G893" s="3">
        <v>8316.36620224</v>
      </c>
      <c r="H893" s="3">
        <f>PRODUCT(F893,0.028)</f>
        <v>-250.140116964080</v>
      </c>
      <c r="I893" s="3">
        <f>PRODUCT(G893,0.028)</f>
        <v>232.858253662720</v>
      </c>
      <c r="J893" s="3">
        <f>ROUND(H893,0)</f>
        <v>-250</v>
      </c>
      <c r="K893" s="3">
        <f>ROUND(I893,0)</f>
        <v>233</v>
      </c>
      <c r="L893" s="3">
        <f>PRODUCT(J893,-1)</f>
        <v>250</v>
      </c>
      <c r="M893" s="3">
        <f>PRODUCT(K893,-1)</f>
        <v>-233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4120.27300897</v>
      </c>
      <c r="G903" s="3">
        <v>13801.6851128</v>
      </c>
      <c r="H903" s="3">
        <f>PRODUCT(F903,0.028)</f>
        <v>115.367644251160</v>
      </c>
      <c r="I903" s="3">
        <f>PRODUCT(G903,0.028)</f>
        <v>386.4471831584</v>
      </c>
      <c r="J903" s="3">
        <f>ROUND(H903,0)</f>
        <v>115</v>
      </c>
      <c r="K903" s="3">
        <f>ROUND(I903,0)</f>
        <v>386</v>
      </c>
      <c r="L903" s="3">
        <f>PRODUCT(J903,-1)</f>
        <v>-115</v>
      </c>
      <c r="M903" s="3">
        <f>PRODUCT(K903,-1)</f>
        <v>-386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4040.59247832</v>
      </c>
      <c r="G904" s="3">
        <v>13608.1237866</v>
      </c>
      <c r="H904" s="3">
        <f>PRODUCT(F904,0.028)</f>
        <v>113.136589392960</v>
      </c>
      <c r="I904" s="3">
        <f>PRODUCT(G904,0.028)</f>
        <v>381.0274660248</v>
      </c>
      <c r="J904" s="3">
        <f>ROUND(H904,0)</f>
        <v>113</v>
      </c>
      <c r="K904" s="3">
        <f>ROUND(I904,0)</f>
        <v>381</v>
      </c>
      <c r="L904" s="3">
        <f>PRODUCT(J904,-1)</f>
        <v>-113</v>
      </c>
      <c r="M904" s="3">
        <f>PRODUCT(K904,-1)</f>
        <v>-381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3942.21515295</v>
      </c>
      <c r="G905" s="3">
        <v>13931.8074564</v>
      </c>
      <c r="H905" s="3">
        <f>PRODUCT(F905,0.028)</f>
        <v>110.3820242826</v>
      </c>
      <c r="I905" s="3">
        <f>PRODUCT(G905,0.028)</f>
        <v>390.0906087792</v>
      </c>
      <c r="J905" s="3">
        <f>ROUND(H905,0)</f>
        <v>110</v>
      </c>
      <c r="K905" s="3">
        <f>ROUND(I905,0)</f>
        <v>390</v>
      </c>
      <c r="L905" s="3">
        <f>PRODUCT(J905,-1)</f>
        <v>-110</v>
      </c>
      <c r="M905" s="3">
        <f>PRODUCT(K905,-1)</f>
        <v>-390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63</v>
      </c>
      <c r="E949" t="s" s="2">
        <v>14611</v>
      </c>
      <c r="F949" s="3">
        <v>-13961.8980046</v>
      </c>
      <c r="G949" s="3">
        <v>9097.618106280001</v>
      </c>
      <c r="H949" s="3">
        <f>PRODUCT(F949,0.028)</f>
        <v>-390.9331441288</v>
      </c>
      <c r="I949" s="3">
        <f>PRODUCT(G949,0.028)</f>
        <v>254.733306975840</v>
      </c>
      <c r="J949" s="3">
        <f>ROUND(H949,0)</f>
        <v>-391</v>
      </c>
      <c r="K949" s="3">
        <f>ROUND(I949,0)</f>
        <v>255</v>
      </c>
      <c r="L949" s="3">
        <f>PRODUCT(J949,-1)</f>
        <v>391</v>
      </c>
      <c r="M949" s="3">
        <f>PRODUCT(K949,-1)</f>
        <v>-255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1"/>
      <c r="T965" s="12"/>
      <c r="U965" s="13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  <row r="966" ht="15" customHeight="1">
      <c r="A966" s="6">
        <v>2114</v>
      </c>
      <c r="B966" s="7">
        <v>964</v>
      </c>
      <c r="C966" t="s" s="2">
        <v>6749</v>
      </c>
      <c r="D966" t="s" s="2">
        <v>21</v>
      </c>
      <c r="E966" t="s" s="2">
        <v>3058</v>
      </c>
      <c r="F966" s="3">
        <v>3844.72059401</v>
      </c>
      <c r="G966" s="3">
        <v>14139.9816831</v>
      </c>
      <c r="H966" s="3">
        <f>PRODUCT(F966,0.028)</f>
        <v>107.652176632280</v>
      </c>
      <c r="I966" s="3">
        <f>PRODUCT(G966,0.028)</f>
        <v>395.9194871268</v>
      </c>
      <c r="J966" s="3">
        <f>ROUND(H966,0)</f>
        <v>108</v>
      </c>
      <c r="K966" s="3">
        <f>ROUND(I966,0)</f>
        <v>396</v>
      </c>
      <c r="L966" s="3">
        <f>PRODUCT(J966,-1)</f>
        <v>-108</v>
      </c>
      <c r="M966" s="3">
        <f>PRODUCT(K966,-1)</f>
        <v>-396</v>
      </c>
      <c r="N966" t="s" s="2">
        <f>LOWER(E966)</f>
        <v>14684</v>
      </c>
      <c r="O966" t="s" s="2">
        <f>SUBSTITUTE(N966," ","_")</f>
        <v>14684</v>
      </c>
      <c r="P966" t="s" s="2">
        <f>CONCATENATE(" initializer = "&amp;O966,"_system_initializer")</f>
        <v>14685</v>
      </c>
      <c r="Q966" s="3">
        <v>2114</v>
      </c>
      <c r="R966" t="s" s="2">
        <f>IF(Q966="","",CONCATENATE(" initializer = "&amp;Q966))</f>
        <v>14686</v>
      </c>
      <c r="S966" s="11"/>
      <c r="T966" s="12"/>
      <c r="U966" s="13"/>
      <c r="V966" t="s" s="2">
        <f>IF(C966="Y",IF(AND(M966&lt;501,M966&gt;-501,L966&lt;501,L966&gt;-501),CONCATENATE("system = { id = "&amp;CHAR(34)&amp;A966&amp;CHAR(34)&amp;" name = "&amp;CHAR(34)&amp;E966&amp;CHAR(34)&amp;" position = { x = "&amp;M966&amp;" y = "&amp;L966&amp;" }"&amp;S966&amp;T966&amp;" }"),""),"")</f>
        <v>14687</v>
      </c>
    </row>
    <row r="967" ht="15" customHeight="1">
      <c r="A967" s="6">
        <v>2115</v>
      </c>
      <c r="B967" s="7">
        <v>965</v>
      </c>
      <c r="C967" t="s" s="2">
        <v>6749</v>
      </c>
      <c r="D967" t="s" s="2">
        <v>21</v>
      </c>
      <c r="E967" t="s" s="2">
        <v>3066</v>
      </c>
      <c r="F967" s="3">
        <v>2661.61399034</v>
      </c>
      <c r="G967" s="3">
        <v>13090.2796602</v>
      </c>
      <c r="H967" s="3">
        <f>PRODUCT(F967,0.028)</f>
        <v>74.525191729520</v>
      </c>
      <c r="I967" s="3">
        <f>PRODUCT(G967,0.028)</f>
        <v>366.5278304856</v>
      </c>
      <c r="J967" s="3">
        <f>ROUND(H967,0)</f>
        <v>75</v>
      </c>
      <c r="K967" s="3">
        <f>ROUND(I967,0)</f>
        <v>367</v>
      </c>
      <c r="L967" s="3">
        <f>PRODUCT(J967,-1)</f>
        <v>-75</v>
      </c>
      <c r="M967" s="3">
        <f>PRODUCT(K967,-1)</f>
        <v>-367</v>
      </c>
      <c r="N967" t="s" s="2">
        <f>LOWER(E967)</f>
        <v>14688</v>
      </c>
      <c r="O967" t="s" s="2">
        <f>SUBSTITUTE(N967," ","_")</f>
        <v>14688</v>
      </c>
      <c r="P967" t="s" s="2">
        <f>CONCATENATE(" initializer = "&amp;O967,"_system_initializer")</f>
        <v>14689</v>
      </c>
      <c r="Q967" s="3">
        <v>2115</v>
      </c>
      <c r="R967" t="s" s="2">
        <f>IF(Q967="","",CONCATENATE(" initializer = "&amp;Q967))</f>
        <v>14690</v>
      </c>
      <c r="S967" s="11"/>
      <c r="T967" s="12"/>
      <c r="U967" s="13"/>
      <c r="V967" t="s" s="2">
        <f>IF(C967="Y",IF(AND(M967&lt;501,M967&gt;-501,L967&lt;501,L967&gt;-501),CONCATENATE("system = { id = "&amp;CHAR(34)&amp;A967&amp;CHAR(34)&amp;" name = "&amp;CHAR(34)&amp;E967&amp;CHAR(34)&amp;" position = { x = "&amp;M967&amp;" y = "&amp;L967&amp;" }"&amp;S967&amp;T967&amp;" }"),""),"")</f>
        <v>14691</v>
      </c>
    </row>
    <row r="968" ht="15" customHeight="1">
      <c r="A968" s="6">
        <v>2116</v>
      </c>
      <c r="B968" s="7">
        <v>966</v>
      </c>
      <c r="C968" t="s" s="2">
        <v>6749</v>
      </c>
      <c r="D968" t="s" s="2">
        <v>21</v>
      </c>
      <c r="E968" t="s" s="2">
        <v>3082</v>
      </c>
      <c r="F968" s="3">
        <v>3389.87475224</v>
      </c>
      <c r="G968" s="3">
        <v>13290.4248527</v>
      </c>
      <c r="H968" s="3">
        <f>PRODUCT(F968,0.028)</f>
        <v>94.91649306271999</v>
      </c>
      <c r="I968" s="3">
        <f>PRODUCT(G968,0.028)</f>
        <v>372.1318958756</v>
      </c>
      <c r="J968" s="3">
        <f>ROUND(H968,0)</f>
        <v>95</v>
      </c>
      <c r="K968" s="3">
        <f>ROUND(I968,0)</f>
        <v>372</v>
      </c>
      <c r="L968" s="3">
        <f>PRODUCT(J968,-1)</f>
        <v>-95</v>
      </c>
      <c r="M968" s="3">
        <f>PRODUCT(K968,-1)</f>
        <v>-372</v>
      </c>
      <c r="N968" t="s" s="2">
        <f>LOWER(E968)</f>
        <v>14692</v>
      </c>
      <c r="O968" t="s" s="2">
        <f>SUBSTITUTE(N968," ","_")</f>
        <v>14692</v>
      </c>
      <c r="P968" t="s" s="2">
        <f>CONCATENATE(" initializer = "&amp;O968,"_system_initializer")</f>
        <v>14693</v>
      </c>
      <c r="Q968" s="3">
        <v>2116</v>
      </c>
      <c r="R968" t="s" s="2">
        <f>IF(Q968="","",CONCATENATE(" initializer = "&amp;Q968))</f>
        <v>14694</v>
      </c>
      <c r="S968" s="11"/>
      <c r="T968" s="12"/>
      <c r="U968" s="13"/>
      <c r="V968" t="s" s="2">
        <f>IF(C968="Y",IF(AND(M968&lt;501,M968&gt;-501,L968&lt;501,L968&gt;-501),CONCATENATE("system = { id = "&amp;CHAR(34)&amp;A968&amp;CHAR(34)&amp;" name = "&amp;CHAR(34)&amp;E968&amp;CHAR(34)&amp;" position = { x = "&amp;M968&amp;" y = "&amp;L968&amp;" }"&amp;S968&amp;T968&amp;" }"),""),"")</f>
        <v>14695</v>
      </c>
    </row>
    <row r="969" ht="15" customHeight="1">
      <c r="A969" s="6">
        <v>2117</v>
      </c>
      <c r="B969" s="7">
        <v>967</v>
      </c>
      <c r="C969" t="s" s="2">
        <v>6749</v>
      </c>
      <c r="D969" t="s" s="2">
        <v>21</v>
      </c>
      <c r="E969" t="s" s="2">
        <v>3027</v>
      </c>
      <c r="F969" s="3">
        <v>3743.37143649</v>
      </c>
      <c r="G969" s="3">
        <v>12414.7409782</v>
      </c>
      <c r="H969" s="3">
        <f>PRODUCT(F969,0.028)</f>
        <v>104.814400221720</v>
      </c>
      <c r="I969" s="3">
        <f>PRODUCT(G969,0.028)</f>
        <v>347.6127473896</v>
      </c>
      <c r="J969" s="3">
        <f>ROUND(H969,0)</f>
        <v>105</v>
      </c>
      <c r="K969" s="3">
        <f>ROUND(I969,0)</f>
        <v>348</v>
      </c>
      <c r="L969" s="3">
        <f>PRODUCT(J969,-1)</f>
        <v>-105</v>
      </c>
      <c r="M969" s="3">
        <f>PRODUCT(K969,-1)</f>
        <v>-348</v>
      </c>
      <c r="N969" t="s" s="2">
        <f>LOWER(E969)</f>
        <v>14696</v>
      </c>
      <c r="O969" t="s" s="2">
        <f>SUBSTITUTE(N969," ","_")</f>
        <v>14696</v>
      </c>
      <c r="P969" t="s" s="2">
        <f>CONCATENATE(" initializer = "&amp;O969,"_system_initializer")</f>
        <v>14697</v>
      </c>
      <c r="Q969" s="3">
        <v>2117</v>
      </c>
      <c r="R969" t="s" s="2">
        <f>IF(Q969="","",CONCATENATE(" initializer = "&amp;Q969))</f>
        <v>14698</v>
      </c>
      <c r="S969" s="11"/>
      <c r="T969" s="12"/>
      <c r="U969" s="13"/>
      <c r="V969" t="s" s="2">
        <f>IF(C969="Y",IF(AND(M969&lt;501,M969&gt;-501,L969&lt;501,L969&gt;-501),CONCATENATE("system = { id = "&amp;CHAR(34)&amp;A969&amp;CHAR(34)&amp;" name = "&amp;CHAR(34)&amp;E969&amp;CHAR(34)&amp;" position = { x = "&amp;M969&amp;" y = "&amp;L969&amp;" }"&amp;S969&amp;T969&amp;" }"),""),"")</f>
        <v>14699</v>
      </c>
    </row>
    <row r="970" ht="15" customHeight="1">
      <c r="A970" s="6">
        <v>2118</v>
      </c>
      <c r="B970" s="7">
        <v>968</v>
      </c>
      <c r="C970" t="s" s="2">
        <v>6749</v>
      </c>
      <c r="D970" t="s" s="2">
        <v>21</v>
      </c>
      <c r="E970" t="s" s="2">
        <v>3116</v>
      </c>
      <c r="F970" s="3">
        <v>2181.66745284</v>
      </c>
      <c r="G970" s="3">
        <v>14333.1622145</v>
      </c>
      <c r="H970" s="3">
        <f>PRODUCT(F970,0.028)</f>
        <v>61.086688679520</v>
      </c>
      <c r="I970" s="3">
        <f>PRODUCT(G970,0.028)</f>
        <v>401.328542006</v>
      </c>
      <c r="J970" s="3">
        <f>ROUND(H970,0)</f>
        <v>61</v>
      </c>
      <c r="K970" s="3">
        <f>ROUND(I970,0)</f>
        <v>401</v>
      </c>
      <c r="L970" s="3">
        <f>PRODUCT(J970,-1)</f>
        <v>-61</v>
      </c>
      <c r="M970" s="3">
        <f>PRODUCT(K970,-1)</f>
        <v>-401</v>
      </c>
      <c r="N970" t="s" s="2">
        <f>LOWER(E970)</f>
        <v>14700</v>
      </c>
      <c r="O970" t="s" s="2">
        <f>SUBSTITUTE(N970," ","_")</f>
        <v>14700</v>
      </c>
      <c r="P970" t="s" s="2">
        <f>CONCATENATE(" initializer = "&amp;O970,"_system_initializer")</f>
        <v>14701</v>
      </c>
      <c r="Q970" s="3">
        <v>2118</v>
      </c>
      <c r="R970" t="s" s="2">
        <f>IF(Q970="","",CONCATENATE(" initializer = "&amp;Q970))</f>
        <v>14702</v>
      </c>
      <c r="S970" s="11"/>
      <c r="T970" s="12"/>
      <c r="U970" s="13"/>
      <c r="V970" t="s" s="2">
        <f>IF(C970="Y",IF(AND(M970&lt;501,M970&gt;-501,L970&lt;501,L970&gt;-501),CONCATENATE("system = { id = "&amp;CHAR(34)&amp;A970&amp;CHAR(34)&amp;" name = "&amp;CHAR(34)&amp;E970&amp;CHAR(34)&amp;" position = { x = "&amp;M970&amp;" y = "&amp;L970&amp;" }"&amp;S970&amp;T970&amp;" }"),""),"")</f>
        <v>14703</v>
      </c>
    </row>
    <row r="971" ht="15" customHeight="1">
      <c r="A971" s="6">
        <v>2119</v>
      </c>
      <c r="B971" s="7">
        <v>969</v>
      </c>
      <c r="C971" t="s" s="2">
        <v>6749</v>
      </c>
      <c r="D971" t="s" s="2">
        <v>63</v>
      </c>
      <c r="E971" t="s" s="2">
        <v>14704</v>
      </c>
      <c r="F971" s="3">
        <v>3180.21602765</v>
      </c>
      <c r="G971" s="3">
        <v>14440.3711906</v>
      </c>
      <c r="H971" s="3">
        <f>PRODUCT(F971,0.028)</f>
        <v>89.0460487742</v>
      </c>
      <c r="I971" s="3">
        <f>PRODUCT(G971,0.028)</f>
        <v>404.3303933368001</v>
      </c>
      <c r="J971" s="3">
        <f>ROUND(H971,0)</f>
        <v>89</v>
      </c>
      <c r="K971" s="3">
        <f>ROUND(I971,0)</f>
        <v>404</v>
      </c>
      <c r="L971" s="3">
        <f>PRODUCT(J971,-1)</f>
        <v>-89</v>
      </c>
      <c r="M971" s="3">
        <f>PRODUCT(K971,-1)</f>
        <v>-404</v>
      </c>
      <c r="N971" t="s" s="2">
        <f>LOWER(E971)</f>
        <v>14705</v>
      </c>
      <c r="O971" t="s" s="2">
        <f>SUBSTITUTE(N971," ","_")</f>
        <v>14705</v>
      </c>
      <c r="P971" t="s" s="2">
        <f>CONCATENATE(" initializer = "&amp;O971,"_system_initializer")</f>
        <v>14706</v>
      </c>
      <c r="Q971" s="3">
        <v>2119</v>
      </c>
      <c r="R971" t="s" s="2">
        <f>IF(Q971="","",CONCATENATE(" initializer = "&amp;Q971))</f>
        <v>14707</v>
      </c>
      <c r="S971" s="11"/>
      <c r="T971" s="12"/>
      <c r="U971" s="13"/>
      <c r="V971" t="s" s="2">
        <f>IF(C971="Y",IF(AND(M971&lt;501,M971&gt;-501,L971&lt;501,L971&gt;-501),CONCATENATE("system = { id = "&amp;CHAR(34)&amp;A971&amp;CHAR(34)&amp;" name = "&amp;CHAR(34)&amp;E971&amp;CHAR(34)&amp;" position = { x = "&amp;M971&amp;" y = "&amp;L971&amp;" }"&amp;S971&amp;T971&amp;" }"),""),"")</f>
        <v>14708</v>
      </c>
    </row>
    <row r="972" ht="15" customHeight="1">
      <c r="A972" s="6">
        <v>2120</v>
      </c>
      <c r="B972" s="7">
        <v>970</v>
      </c>
      <c r="C972" t="s" s="2">
        <v>6749</v>
      </c>
      <c r="D972" t="s" s="2">
        <v>21</v>
      </c>
      <c r="E972" t="s" s="2">
        <v>3122</v>
      </c>
      <c r="F972" s="3">
        <v>1861.6116179</v>
      </c>
      <c r="G972" s="3">
        <v>13639.5832715</v>
      </c>
      <c r="H972" s="3">
        <f>PRODUCT(F972,0.028)</f>
        <v>52.1251253012</v>
      </c>
      <c r="I972" s="3">
        <f>PRODUCT(G972,0.028)</f>
        <v>381.908331602</v>
      </c>
      <c r="J972" s="3">
        <f>ROUND(H972,0)</f>
        <v>52</v>
      </c>
      <c r="K972" s="3">
        <f>ROUND(I972,0)</f>
        <v>382</v>
      </c>
      <c r="L972" s="3">
        <f>PRODUCT(J972,-1)</f>
        <v>-52</v>
      </c>
      <c r="M972" s="3">
        <f>PRODUCT(K972,-1)</f>
        <v>-382</v>
      </c>
      <c r="N972" t="s" s="2">
        <f>LOWER(E972)</f>
        <v>14709</v>
      </c>
      <c r="O972" t="s" s="2">
        <f>SUBSTITUTE(N972," ","_")</f>
        <v>14709</v>
      </c>
      <c r="P972" t="s" s="2">
        <f>CONCATENATE(" initializer = "&amp;O972,"_system_initializer")</f>
        <v>14710</v>
      </c>
      <c r="Q972" s="3">
        <v>2120</v>
      </c>
      <c r="R972" t="s" s="2">
        <f>IF(Q972="","",CONCATENATE(" initializer = "&amp;Q972))</f>
        <v>14711</v>
      </c>
      <c r="S972" s="11"/>
      <c r="T972" s="12"/>
      <c r="U972" s="13"/>
      <c r="V972" t="s" s="2">
        <f>IF(C972="Y",IF(AND(M972&lt;501,M972&gt;-501,L972&lt;501,L972&gt;-501),CONCATENATE("system = { id = "&amp;CHAR(34)&amp;A972&amp;CHAR(34)&amp;" name = "&amp;CHAR(34)&amp;E972&amp;CHAR(34)&amp;" position = { x = "&amp;M972&amp;" y = "&amp;L972&amp;" }"&amp;S972&amp;T972&amp;" }"),""),"")</f>
        <v>14712</v>
      </c>
    </row>
    <row r="973" ht="15" customHeight="1">
      <c r="A973" s="6">
        <v>2121</v>
      </c>
      <c r="B973" s="7">
        <v>971</v>
      </c>
      <c r="C973" t="s" s="2">
        <v>6749</v>
      </c>
      <c r="D973" t="s" s="2">
        <v>21</v>
      </c>
      <c r="E973" t="s" s="2">
        <v>3086</v>
      </c>
      <c r="F973" s="3">
        <v>2263.46817314</v>
      </c>
      <c r="G973" s="3">
        <v>12909.2140437</v>
      </c>
      <c r="H973" s="3">
        <f>PRODUCT(F973,0.028)</f>
        <v>63.37710884792001</v>
      </c>
      <c r="I973" s="3">
        <f>PRODUCT(G973,0.028)</f>
        <v>361.4579932236</v>
      </c>
      <c r="J973" s="3">
        <f>ROUND(H973,0)</f>
        <v>63</v>
      </c>
      <c r="K973" s="3">
        <f>ROUND(I973,0)</f>
        <v>361</v>
      </c>
      <c r="L973" s="3">
        <f>PRODUCT(J973,-1)</f>
        <v>-63</v>
      </c>
      <c r="M973" s="3">
        <f>PRODUCT(K973,-1)</f>
        <v>-361</v>
      </c>
      <c r="N973" t="s" s="2">
        <f>LOWER(E973)</f>
        <v>14713</v>
      </c>
      <c r="O973" t="s" s="2">
        <f>SUBSTITUTE(N973," ","_")</f>
        <v>14713</v>
      </c>
      <c r="P973" t="s" s="2">
        <f>CONCATENATE(" initializer = "&amp;O973,"_system_initializer")</f>
        <v>14714</v>
      </c>
      <c r="Q973" s="3">
        <v>2121</v>
      </c>
      <c r="R973" t="s" s="2">
        <f>IF(Q973="","",CONCATENATE(" initializer = "&amp;Q973))</f>
        <v>14715</v>
      </c>
      <c r="S973" s="11"/>
      <c r="T973" s="12"/>
      <c r="U973" s="13"/>
      <c r="V973" t="s" s="2">
        <f>IF(C973="Y",IF(AND(M973&lt;501,M973&gt;-501,L973&lt;501,L973&gt;-501),CONCATENATE("system = { id = "&amp;CHAR(34)&amp;A973&amp;CHAR(34)&amp;" name = "&amp;CHAR(34)&amp;E973&amp;CHAR(34)&amp;" position = { x = "&amp;M973&amp;" y = "&amp;L973&amp;" }"&amp;S973&amp;T973&amp;" }"),""),"")</f>
        <v>14716</v>
      </c>
    </row>
    <row r="974" ht="15" customHeight="1">
      <c r="A974" s="6">
        <v>2122</v>
      </c>
      <c r="B974" s="7">
        <v>972</v>
      </c>
      <c r="C974" t="s" s="2">
        <v>6749</v>
      </c>
      <c r="D974" t="s" s="2">
        <v>63</v>
      </c>
      <c r="E974" t="s" s="2">
        <v>6571</v>
      </c>
      <c r="F974" s="3">
        <v>6058.52691703</v>
      </c>
      <c r="G974" s="3">
        <v>-3295.62486136</v>
      </c>
      <c r="H974" s="3">
        <f>PRODUCT(F974,0.028)</f>
        <v>169.638753676840</v>
      </c>
      <c r="I974" s="3">
        <f>PRODUCT(G974,0.028)</f>
        <v>-92.27749611808001</v>
      </c>
      <c r="J974" s="3">
        <f>ROUND(H974,0)</f>
        <v>170</v>
      </c>
      <c r="K974" s="3">
        <f>ROUND(I974,0)</f>
        <v>-92</v>
      </c>
      <c r="L974" s="3">
        <f>PRODUCT(J974,-1)</f>
        <v>-170</v>
      </c>
      <c r="M974" s="3">
        <f>PRODUCT(K974,-1)</f>
        <v>92</v>
      </c>
      <c r="N974" t="s" s="2">
        <f>LOWER(E974)</f>
        <v>14717</v>
      </c>
      <c r="O974" t="s" s="2">
        <f>SUBSTITUTE(N974," ","_")</f>
        <v>14717</v>
      </c>
      <c r="P974" t="s" s="2">
        <f>CONCATENATE(" initializer = "&amp;O974,"_system_initializer")</f>
        <v>14718</v>
      </c>
      <c r="Q974" s="3">
        <v>2122</v>
      </c>
      <c r="R974" t="s" s="2">
        <f>IF(Q974="","",CONCATENATE(" initializer = "&amp;Q974))</f>
        <v>14719</v>
      </c>
      <c r="S974" s="11"/>
      <c r="T974" s="12"/>
      <c r="U974" s="13"/>
      <c r="V974" t="s" s="2">
        <f>IF(C974="Y",IF(AND(M974&lt;501,M974&gt;-501,L974&lt;501,L974&gt;-501),CONCATENATE("system = { id = "&amp;CHAR(34)&amp;A974&amp;CHAR(34)&amp;" name = "&amp;CHAR(34)&amp;E974&amp;CHAR(34)&amp;" position = { x = "&amp;M974&amp;" y = "&amp;L974&amp;" }"&amp;S974&amp;T974&amp;" }"),""),"")</f>
        <v>14720</v>
      </c>
    </row>
    <row r="975" ht="15" customHeight="1">
      <c r="A975" s="6">
        <v>2123</v>
      </c>
      <c r="B975" s="7">
        <v>973</v>
      </c>
      <c r="C975" t="s" s="2">
        <v>6749</v>
      </c>
      <c r="D975" t="s" s="2">
        <v>63</v>
      </c>
      <c r="E975" t="s" s="2">
        <v>6574</v>
      </c>
      <c r="F975" s="3">
        <v>5270.71837614</v>
      </c>
      <c r="G975" s="3">
        <v>-4202.02823635</v>
      </c>
      <c r="H975" s="3">
        <f>PRODUCT(F975,0.028)</f>
        <v>147.580114531920</v>
      </c>
      <c r="I975" s="3">
        <f>PRODUCT(G975,0.028)</f>
        <v>-117.6567906178</v>
      </c>
      <c r="J975" s="3">
        <f>ROUND(H975,0)</f>
        <v>148</v>
      </c>
      <c r="K975" s="3">
        <f>ROUND(I975,0)</f>
        <v>-118</v>
      </c>
      <c r="L975" s="3">
        <f>PRODUCT(J975,-1)</f>
        <v>-148</v>
      </c>
      <c r="M975" s="3">
        <f>PRODUCT(K975,-1)</f>
        <v>118</v>
      </c>
      <c r="N975" t="s" s="2">
        <f>LOWER(E975)</f>
        <v>14721</v>
      </c>
      <c r="O975" t="s" s="2">
        <f>SUBSTITUTE(N975," ","_")</f>
        <v>14721</v>
      </c>
      <c r="P975" t="s" s="2">
        <f>CONCATENATE(" initializer = "&amp;O975,"_system_initializer")</f>
        <v>14722</v>
      </c>
      <c r="Q975" s="3">
        <v>2123</v>
      </c>
      <c r="R975" t="s" s="2">
        <f>IF(Q975="","",CONCATENATE(" initializer = "&amp;Q975))</f>
        <v>14723</v>
      </c>
      <c r="S975" s="11"/>
      <c r="T975" s="12"/>
      <c r="U975" s="13"/>
      <c r="V975" t="s" s="2">
        <f>IF(C975="Y",IF(AND(M975&lt;501,M975&gt;-501,L975&lt;501,L975&gt;-501),CONCATENATE("system = { id = "&amp;CHAR(34)&amp;A975&amp;CHAR(34)&amp;" name = "&amp;CHAR(34)&amp;E975&amp;CHAR(34)&amp;" position = { x = "&amp;M975&amp;" y = "&amp;L975&amp;" }"&amp;S975&amp;T975&amp;" }"),""),"")</f>
        <v>14724</v>
      </c>
    </row>
    <row r="976" ht="15" customHeight="1">
      <c r="A976" s="6">
        <v>2124</v>
      </c>
      <c r="B976" s="7">
        <v>974</v>
      </c>
      <c r="C976" t="s" s="2">
        <v>6749</v>
      </c>
      <c r="D976" t="s" s="2">
        <v>63</v>
      </c>
      <c r="E976" t="s" s="2">
        <v>6578</v>
      </c>
      <c r="F976" s="3">
        <v>-16228.065276</v>
      </c>
      <c r="G976" s="3">
        <v>-3461.42600375</v>
      </c>
      <c r="H976" s="3">
        <f>PRODUCT(F976,0.028)</f>
        <v>-454.385827728</v>
      </c>
      <c r="I976" s="3">
        <f>PRODUCT(G976,0.028)</f>
        <v>-96.919928105</v>
      </c>
      <c r="J976" s="3">
        <f>ROUND(H976,0)</f>
        <v>-454</v>
      </c>
      <c r="K976" s="3">
        <f>ROUND(I976,0)</f>
        <v>-97</v>
      </c>
      <c r="L976" s="3">
        <f>PRODUCT(J976,-1)</f>
        <v>454</v>
      </c>
      <c r="M976" s="3">
        <f>PRODUCT(K976,-1)</f>
        <v>97</v>
      </c>
      <c r="N976" t="s" s="2">
        <f>LOWER(E976)</f>
        <v>14725</v>
      </c>
      <c r="O976" t="s" s="2">
        <f>SUBSTITUTE(N976," ","_")</f>
        <v>14725</v>
      </c>
      <c r="P976" t="s" s="2">
        <f>CONCATENATE(" initializer = "&amp;O976,"_system_initializer")</f>
        <v>14726</v>
      </c>
      <c r="Q976" s="3">
        <v>2124</v>
      </c>
      <c r="R976" t="s" s="2">
        <f>IF(Q976="","",CONCATENATE(" initializer = "&amp;Q976))</f>
        <v>14727</v>
      </c>
      <c r="S976" s="11"/>
      <c r="T976" s="12"/>
      <c r="U976" s="13"/>
      <c r="V976" t="s" s="2">
        <f>IF(C976="Y",IF(AND(M976&lt;501,M976&gt;-501,L976&lt;501,L976&gt;-501),CONCATENATE("system = { id = "&amp;CHAR(34)&amp;A976&amp;CHAR(34)&amp;" name = "&amp;CHAR(34)&amp;E976&amp;CHAR(34)&amp;" position = { x = "&amp;M976&amp;" y = "&amp;L976&amp;" }"&amp;S976&amp;T976&amp;" }"),""),"")</f>
        <v>14728</v>
      </c>
    </row>
    <row r="977" ht="15" customHeight="1">
      <c r="A977" s="6">
        <v>2125</v>
      </c>
      <c r="B977" s="7">
        <v>975</v>
      </c>
      <c r="C977" t="s" s="2">
        <v>6749</v>
      </c>
      <c r="D977" t="s" s="2">
        <v>63</v>
      </c>
      <c r="E977" t="s" s="2">
        <v>6581</v>
      </c>
      <c r="F977" s="3">
        <v>9972.65766232</v>
      </c>
      <c r="G977" s="3">
        <v>-2156.44034276</v>
      </c>
      <c r="H977" s="3">
        <f>PRODUCT(F977,0.028)</f>
        <v>279.234414544960</v>
      </c>
      <c r="I977" s="3">
        <f>PRODUCT(G977,0.028)</f>
        <v>-60.380329597280</v>
      </c>
      <c r="J977" s="3">
        <f>ROUND(H977,0)</f>
        <v>279</v>
      </c>
      <c r="K977" s="3">
        <f>ROUND(I977,0)</f>
        <v>-60</v>
      </c>
      <c r="L977" s="3">
        <f>PRODUCT(J977,-1)</f>
        <v>-279</v>
      </c>
      <c r="M977" s="3">
        <f>PRODUCT(K977,-1)</f>
        <v>60</v>
      </c>
      <c r="N977" t="s" s="2">
        <f>LOWER(E977)</f>
        <v>14729</v>
      </c>
      <c r="O977" t="s" s="2">
        <f>SUBSTITUTE(N977," ","_")</f>
        <v>14729</v>
      </c>
      <c r="P977" t="s" s="2">
        <f>CONCATENATE(" initializer = "&amp;O977,"_system_initializer")</f>
        <v>14730</v>
      </c>
      <c r="Q977" s="3">
        <v>2125</v>
      </c>
      <c r="R977" t="s" s="2">
        <f>IF(Q977="","",CONCATENATE(" initializer = "&amp;Q977))</f>
        <v>14731</v>
      </c>
      <c r="S977" s="11"/>
      <c r="T977" s="12"/>
      <c r="U977" s="13"/>
      <c r="V977" t="s" s="2">
        <f>IF(C977="Y",IF(AND(M977&lt;501,M977&gt;-501,L977&lt;501,L977&gt;-501),CONCATENATE("system = { id = "&amp;CHAR(34)&amp;A977&amp;CHAR(34)&amp;" name = "&amp;CHAR(34)&amp;E977&amp;CHAR(34)&amp;" position = { x = "&amp;M977&amp;" y = "&amp;L977&amp;" }"&amp;S977&amp;T977&amp;" }"),""),"")</f>
        <v>14732</v>
      </c>
    </row>
    <row r="978" ht="15" customHeight="1">
      <c r="A978" s="6">
        <v>2126</v>
      </c>
      <c r="B978" s="7">
        <v>976</v>
      </c>
      <c r="C978" t="s" s="2">
        <v>6749</v>
      </c>
      <c r="D978" t="s" s="2">
        <v>63</v>
      </c>
      <c r="E978" t="s" s="2">
        <v>6584</v>
      </c>
      <c r="F978" s="3">
        <v>9962.735767480001</v>
      </c>
      <c r="G978" s="3">
        <v>-1815.78861979</v>
      </c>
      <c r="H978" s="3">
        <f>PRODUCT(F978,0.028)</f>
        <v>278.956601489440</v>
      </c>
      <c r="I978" s="3">
        <f>PRODUCT(G978,0.028)</f>
        <v>-50.842081354120</v>
      </c>
      <c r="J978" s="3">
        <f>ROUND(H978,0)</f>
        <v>279</v>
      </c>
      <c r="K978" s="3">
        <f>ROUND(I978,0)</f>
        <v>-51</v>
      </c>
      <c r="L978" s="3">
        <f>PRODUCT(J978,-1)</f>
        <v>-279</v>
      </c>
      <c r="M978" s="3">
        <f>PRODUCT(K978,-1)</f>
        <v>51</v>
      </c>
      <c r="N978" t="s" s="2">
        <f>LOWER(E978)</f>
        <v>14733</v>
      </c>
      <c r="O978" t="s" s="2">
        <f>SUBSTITUTE(N978," ","_")</f>
        <v>14733</v>
      </c>
      <c r="P978" t="s" s="2">
        <f>CONCATENATE(" initializer = "&amp;O978,"_system_initializer")</f>
        <v>14734</v>
      </c>
      <c r="Q978" s="3">
        <v>2126</v>
      </c>
      <c r="R978" t="s" s="2">
        <f>IF(Q978="","",CONCATENATE(" initializer = "&amp;Q978))</f>
        <v>14735</v>
      </c>
      <c r="S978" s="11"/>
      <c r="T978" s="12"/>
      <c r="U978" s="13"/>
      <c r="V978" t="s" s="2">
        <f>IF(C978="Y",IF(AND(M978&lt;501,M978&gt;-501,L978&lt;501,L978&gt;-501),CONCATENATE("system = { id = "&amp;CHAR(34)&amp;A978&amp;CHAR(34)&amp;" name = "&amp;CHAR(34)&amp;E978&amp;CHAR(34)&amp;" position = { x = "&amp;M978&amp;" y = "&amp;L978&amp;" }"&amp;S978&amp;T978&amp;" }"),""),"")</f>
        <v>14736</v>
      </c>
    </row>
    <row r="979" ht="15" customHeight="1">
      <c r="A979" s="6">
        <v>2127</v>
      </c>
      <c r="B979" s="7">
        <v>977</v>
      </c>
      <c r="C979" t="s" s="2">
        <v>6749</v>
      </c>
      <c r="D979" t="s" s="2">
        <v>63</v>
      </c>
      <c r="E979" t="s" s="2">
        <v>6587</v>
      </c>
      <c r="F979" s="3">
        <v>8406.051252040001</v>
      </c>
      <c r="G979" s="3">
        <v>-2784.16658834</v>
      </c>
      <c r="H979" s="3">
        <f>PRODUCT(F979,0.028)</f>
        <v>235.369435057120</v>
      </c>
      <c r="I979" s="3">
        <f>PRODUCT(G979,0.028)</f>
        <v>-77.95666447352001</v>
      </c>
      <c r="J979" s="3">
        <f>ROUND(H979,0)</f>
        <v>235</v>
      </c>
      <c r="K979" s="3">
        <f>ROUND(I979,0)</f>
        <v>-78</v>
      </c>
      <c r="L979" s="3">
        <f>PRODUCT(J979,-1)</f>
        <v>-235</v>
      </c>
      <c r="M979" s="3">
        <f>PRODUCT(K979,-1)</f>
        <v>78</v>
      </c>
      <c r="N979" t="s" s="2">
        <f>LOWER(E979)</f>
        <v>14737</v>
      </c>
      <c r="O979" t="s" s="2">
        <f>SUBSTITUTE(N979," ","_")</f>
        <v>14737</v>
      </c>
      <c r="P979" t="s" s="2">
        <f>CONCATENATE(" initializer = "&amp;O979,"_system_initializer")</f>
        <v>14738</v>
      </c>
      <c r="Q979" s="3">
        <v>2127</v>
      </c>
      <c r="R979" t="s" s="2">
        <f>IF(Q979="","",CONCATENATE(" initializer = "&amp;Q979))</f>
        <v>14739</v>
      </c>
      <c r="S979" s="11"/>
      <c r="T979" s="12"/>
      <c r="U979" s="13"/>
      <c r="V979" t="s" s="2">
        <f>IF(C979="Y",IF(AND(M979&lt;501,M979&gt;-501,L979&lt;501,L979&gt;-501),CONCATENATE("system = { id = "&amp;CHAR(34)&amp;A979&amp;CHAR(34)&amp;" name = "&amp;CHAR(34)&amp;E979&amp;CHAR(34)&amp;" position = { x = "&amp;M979&amp;" y = "&amp;L979&amp;" }"&amp;S979&amp;T979&amp;" }"),""),"")</f>
        <v>14740</v>
      </c>
    </row>
    <row r="980" ht="15" customHeight="1">
      <c r="A980" s="6">
        <v>2128</v>
      </c>
      <c r="B980" s="7">
        <v>978</v>
      </c>
      <c r="C980" t="s" s="2">
        <v>6749</v>
      </c>
      <c r="D980" t="s" s="2">
        <v>63</v>
      </c>
      <c r="E980" t="s" s="2">
        <v>6590</v>
      </c>
      <c r="F980" s="3">
        <v>8487.613097359999</v>
      </c>
      <c r="G980" s="3">
        <v>-2433.69783115</v>
      </c>
      <c r="H980" s="3">
        <f>PRODUCT(F980,0.028)</f>
        <v>237.653166726080</v>
      </c>
      <c r="I980" s="3">
        <f>PRODUCT(G980,0.028)</f>
        <v>-68.1435392722</v>
      </c>
      <c r="J980" s="3">
        <f>ROUND(H980,0)</f>
        <v>238</v>
      </c>
      <c r="K980" s="3">
        <f>ROUND(I980,0)</f>
        <v>-68</v>
      </c>
      <c r="L980" s="3">
        <f>PRODUCT(J980,-1)</f>
        <v>-238</v>
      </c>
      <c r="M980" s="3">
        <f>PRODUCT(K980,-1)</f>
        <v>68</v>
      </c>
      <c r="N980" t="s" s="2">
        <f>LOWER(E980)</f>
        <v>14741</v>
      </c>
      <c r="O980" t="s" s="2">
        <f>SUBSTITUTE(N980," ","_")</f>
        <v>14741</v>
      </c>
      <c r="P980" t="s" s="2">
        <f>CONCATENATE(" initializer = "&amp;O980,"_system_initializer")</f>
        <v>14742</v>
      </c>
      <c r="Q980" s="3">
        <v>2128</v>
      </c>
      <c r="R980" t="s" s="2">
        <f>IF(Q980="","",CONCATENATE(" initializer = "&amp;Q980))</f>
        <v>14743</v>
      </c>
      <c r="S980" s="11"/>
      <c r="T980" s="12"/>
      <c r="U980" s="13"/>
      <c r="V980" t="s" s="2">
        <f>IF(C980="Y",IF(AND(M980&lt;501,M980&gt;-501,L980&lt;501,L980&gt;-501),CONCATENATE("system = { id = "&amp;CHAR(34)&amp;A980&amp;CHAR(34)&amp;" name = "&amp;CHAR(34)&amp;E980&amp;CHAR(34)&amp;" position = { x = "&amp;M980&amp;" y = "&amp;L980&amp;" }"&amp;S980&amp;T980&amp;" }"),""),"")</f>
        <v>14744</v>
      </c>
    </row>
    <row r="981" ht="15" customHeight="1">
      <c r="A981" s="6">
        <v>2129</v>
      </c>
      <c r="B981" s="7">
        <v>979</v>
      </c>
      <c r="C981" t="s" s="2">
        <v>6749</v>
      </c>
      <c r="D981" t="s" s="2">
        <v>63</v>
      </c>
      <c r="E981" t="s" s="2">
        <v>6593</v>
      </c>
      <c r="F981" s="3">
        <v>8762.18649138</v>
      </c>
      <c r="G981" s="3">
        <v>-2645.92048838</v>
      </c>
      <c r="H981" s="3">
        <f>PRODUCT(F981,0.028)</f>
        <v>245.341221758640</v>
      </c>
      <c r="I981" s="3">
        <f>PRODUCT(G981,0.028)</f>
        <v>-74.085773674640</v>
      </c>
      <c r="J981" s="3">
        <f>ROUND(H981,0)</f>
        <v>245</v>
      </c>
      <c r="K981" s="3">
        <f>ROUND(I981,0)</f>
        <v>-74</v>
      </c>
      <c r="L981" s="3">
        <f>PRODUCT(J981,-1)</f>
        <v>-245</v>
      </c>
      <c r="M981" s="3">
        <f>PRODUCT(K981,-1)</f>
        <v>74</v>
      </c>
      <c r="N981" t="s" s="2">
        <f>LOWER(E981)</f>
        <v>14745</v>
      </c>
      <c r="O981" t="s" s="2">
        <f>SUBSTITUTE(N981," ","_")</f>
        <v>14745</v>
      </c>
      <c r="P981" t="s" s="2">
        <f>CONCATENATE(" initializer = "&amp;O981,"_system_initializer")</f>
        <v>14746</v>
      </c>
      <c r="Q981" s="3">
        <v>2129</v>
      </c>
      <c r="R981" t="s" s="2">
        <f>IF(Q981="","",CONCATENATE(" initializer = "&amp;Q981))</f>
        <v>14747</v>
      </c>
      <c r="S981" s="11"/>
      <c r="T981" s="12"/>
      <c r="U981" s="13"/>
      <c r="V981" t="s" s="2">
        <f>IF(C981="Y",IF(AND(M981&lt;501,M981&gt;-501,L981&lt;501,L981&gt;-501),CONCATENATE("system = { id = "&amp;CHAR(34)&amp;A981&amp;CHAR(34)&amp;" name = "&amp;CHAR(34)&amp;E981&amp;CHAR(34)&amp;" position = { x = "&amp;M981&amp;" y = "&amp;L981&amp;" }"&amp;S981&amp;T981&amp;" }"),""),"")</f>
        <v>14748</v>
      </c>
    </row>
    <row r="982" ht="15" customHeight="1">
      <c r="A982" s="6">
        <v>2130</v>
      </c>
      <c r="B982" s="7">
        <v>980</v>
      </c>
      <c r="C982" t="s" s="2">
        <v>6749</v>
      </c>
      <c r="D982" t="s" s="2">
        <v>63</v>
      </c>
      <c r="E982" t="s" s="2">
        <v>6596</v>
      </c>
      <c r="F982" s="3">
        <v>8285.45046846</v>
      </c>
      <c r="G982" s="3">
        <v>-2483.11321832</v>
      </c>
      <c r="H982" s="3">
        <f>PRODUCT(F982,0.028)</f>
        <v>231.992613116880</v>
      </c>
      <c r="I982" s="3">
        <f>PRODUCT(G982,0.028)</f>
        <v>-69.52717011296001</v>
      </c>
      <c r="J982" s="3">
        <f>ROUND(H982,0)</f>
        <v>232</v>
      </c>
      <c r="K982" s="3">
        <f>ROUND(I982,0)</f>
        <v>-70</v>
      </c>
      <c r="L982" s="3">
        <f>PRODUCT(J982,-1)</f>
        <v>-232</v>
      </c>
      <c r="M982" s="3">
        <f>PRODUCT(K982,-1)</f>
        <v>70</v>
      </c>
      <c r="N982" t="s" s="2">
        <f>LOWER(E982)</f>
        <v>14749</v>
      </c>
      <c r="O982" t="s" s="2">
        <f>SUBSTITUTE(N982," ","_")</f>
        <v>14749</v>
      </c>
      <c r="P982" t="s" s="2">
        <f>CONCATENATE(" initializer = "&amp;O982,"_system_initializer")</f>
        <v>14750</v>
      </c>
      <c r="Q982" s="3">
        <v>2130</v>
      </c>
      <c r="R982" t="s" s="2">
        <f>IF(Q982="","",CONCATENATE(" initializer = "&amp;Q982))</f>
        <v>14751</v>
      </c>
      <c r="S982" s="11"/>
      <c r="T982" s="12"/>
      <c r="U982" s="13"/>
      <c r="V982" t="s" s="2">
        <f>IF(C982="Y",IF(AND(M982&lt;501,M982&gt;-501,L982&lt;501,L982&gt;-501),CONCATENATE("system = { id = "&amp;CHAR(34)&amp;A982&amp;CHAR(34)&amp;" name = "&amp;CHAR(34)&amp;E982&amp;CHAR(34)&amp;" position = { x = "&amp;M982&amp;" y = "&amp;L982&amp;" }"&amp;S982&amp;T982&amp;" }"),""),"")</f>
        <v>14752</v>
      </c>
    </row>
    <row r="983" ht="15" customHeight="1">
      <c r="A983" s="6">
        <v>2131</v>
      </c>
      <c r="B983" s="7">
        <v>981</v>
      </c>
      <c r="C983" t="s" s="2">
        <v>6749</v>
      </c>
      <c r="D983" t="s" s="2">
        <v>63</v>
      </c>
      <c r="E983" t="s" s="2">
        <v>6599</v>
      </c>
      <c r="F983" s="3">
        <v>7963.71649166</v>
      </c>
      <c r="G983" s="3">
        <v>-2701.13032103</v>
      </c>
      <c r="H983" s="3">
        <f>PRODUCT(F983,0.028)</f>
        <v>222.984061766480</v>
      </c>
      <c r="I983" s="3">
        <f>PRODUCT(G983,0.028)</f>
        <v>-75.631648988840</v>
      </c>
      <c r="J983" s="3">
        <f>ROUND(H983,0)</f>
        <v>223</v>
      </c>
      <c r="K983" s="3">
        <f>ROUND(I983,0)</f>
        <v>-76</v>
      </c>
      <c r="L983" s="3">
        <f>PRODUCT(J983,-1)</f>
        <v>-223</v>
      </c>
      <c r="M983" s="3">
        <f>PRODUCT(K983,-1)</f>
        <v>76</v>
      </c>
      <c r="N983" t="s" s="2">
        <f>LOWER(E983)</f>
        <v>14753</v>
      </c>
      <c r="O983" t="s" s="2">
        <f>SUBSTITUTE(N983," ","_")</f>
        <v>14753</v>
      </c>
      <c r="P983" t="s" s="2">
        <f>CONCATENATE(" initializer = "&amp;O983,"_system_initializer")</f>
        <v>14754</v>
      </c>
      <c r="Q983" s="3">
        <v>2131</v>
      </c>
      <c r="R983" t="s" s="2">
        <f>IF(Q983="","",CONCATENATE(" initializer = "&amp;Q983))</f>
        <v>14755</v>
      </c>
      <c r="S983" s="11"/>
      <c r="T983" s="12"/>
      <c r="U983" s="13"/>
      <c r="V983" t="s" s="2">
        <f>IF(C983="Y",IF(AND(M983&lt;501,M983&gt;-501,L983&lt;501,L983&gt;-501),CONCATENATE("system = { id = "&amp;CHAR(34)&amp;A983&amp;CHAR(34)&amp;" name = "&amp;CHAR(34)&amp;E983&amp;CHAR(34)&amp;" position = { x = "&amp;M983&amp;" y = "&amp;L983&amp;" }"&amp;S983&amp;T983&amp;" }"),""),"")</f>
        <v>14756</v>
      </c>
    </row>
    <row r="984" ht="15" customHeight="1">
      <c r="A984" s="6">
        <v>2132</v>
      </c>
      <c r="B984" s="7">
        <v>982</v>
      </c>
      <c r="C984" t="s" s="2">
        <v>6749</v>
      </c>
      <c r="D984" t="s" s="2">
        <v>63</v>
      </c>
      <c r="E984" t="s" s="2">
        <v>6602</v>
      </c>
      <c r="F984" s="3">
        <v>6330.73355066</v>
      </c>
      <c r="G984" s="3">
        <v>-2162.19102843</v>
      </c>
      <c r="H984" s="3">
        <f>PRODUCT(F984,0.028)</f>
        <v>177.260539418480</v>
      </c>
      <c r="I984" s="3">
        <f>PRODUCT(G984,0.028)</f>
        <v>-60.541348796040</v>
      </c>
      <c r="J984" s="3">
        <f>ROUND(H984,0)</f>
        <v>177</v>
      </c>
      <c r="K984" s="3">
        <f>ROUND(I984,0)</f>
        <v>-61</v>
      </c>
      <c r="L984" s="3">
        <f>PRODUCT(J984,-1)</f>
        <v>-177</v>
      </c>
      <c r="M984" s="3">
        <f>PRODUCT(K984,-1)</f>
        <v>61</v>
      </c>
      <c r="N984" t="s" s="2">
        <f>LOWER(E984)</f>
        <v>14757</v>
      </c>
      <c r="O984" t="s" s="2">
        <f>SUBSTITUTE(N984," ","_")</f>
        <v>14757</v>
      </c>
      <c r="P984" t="s" s="2">
        <f>CONCATENATE(" initializer = "&amp;O984,"_system_initializer")</f>
        <v>14758</v>
      </c>
      <c r="Q984" s="3">
        <v>2132</v>
      </c>
      <c r="R984" t="s" s="2">
        <f>IF(Q984="","",CONCATENATE(" initializer = "&amp;Q984))</f>
        <v>14759</v>
      </c>
      <c r="S984" s="11"/>
      <c r="T984" s="12"/>
      <c r="U984" s="13"/>
      <c r="V984" t="s" s="2">
        <f>IF(C984="Y",IF(AND(M984&lt;501,M984&gt;-501,L984&lt;501,L984&gt;-501),CONCATENATE("system = { id = "&amp;CHAR(34)&amp;A984&amp;CHAR(34)&amp;" name = "&amp;CHAR(34)&amp;E984&amp;CHAR(34)&amp;" position = { x = "&amp;M984&amp;" y = "&amp;L984&amp;" }"&amp;S984&amp;T984&amp;" }"),""),"")</f>
        <v>14760</v>
      </c>
    </row>
    <row r="985" ht="15" customHeight="1">
      <c r="A985" s="6">
        <v>2133</v>
      </c>
      <c r="B985" s="7">
        <v>983</v>
      </c>
      <c r="C985" t="s" s="2">
        <v>6749</v>
      </c>
      <c r="D985" t="s" s="2">
        <v>63</v>
      </c>
      <c r="E985" t="s" s="2">
        <v>6605</v>
      </c>
      <c r="F985" s="3">
        <v>7054.12126969</v>
      </c>
      <c r="G985" s="3">
        <v>-2271.53432294</v>
      </c>
      <c r="H985" s="3">
        <f>PRODUCT(F985,0.028)</f>
        <v>197.515395551320</v>
      </c>
      <c r="I985" s="3">
        <f>PRODUCT(G985,0.028)</f>
        <v>-63.602961042320</v>
      </c>
      <c r="J985" s="3">
        <f>ROUND(H985,0)</f>
        <v>198</v>
      </c>
      <c r="K985" s="3">
        <f>ROUND(I985,0)</f>
        <v>-64</v>
      </c>
      <c r="L985" s="3">
        <f>PRODUCT(J985,-1)</f>
        <v>-198</v>
      </c>
      <c r="M985" s="3">
        <f>PRODUCT(K985,-1)</f>
        <v>64</v>
      </c>
      <c r="N985" t="s" s="2">
        <f>LOWER(E985)</f>
        <v>14761</v>
      </c>
      <c r="O985" t="s" s="2">
        <f>SUBSTITUTE(N985," ","_")</f>
        <v>14761</v>
      </c>
      <c r="P985" t="s" s="2">
        <f>CONCATENATE(" initializer = "&amp;O985,"_system_initializer")</f>
        <v>14762</v>
      </c>
      <c r="Q985" s="3">
        <v>2133</v>
      </c>
      <c r="R985" t="s" s="2">
        <f>IF(Q985="","",CONCATENATE(" initializer = "&amp;Q985))</f>
        <v>14763</v>
      </c>
      <c r="S985" s="11"/>
      <c r="T985" s="12"/>
      <c r="U985" s="13"/>
      <c r="V985" t="s" s="2">
        <f>IF(C985="Y",IF(AND(M985&lt;501,M985&gt;-501,L985&lt;501,L985&gt;-501),CONCATENATE("system = { id = "&amp;CHAR(34)&amp;A985&amp;CHAR(34)&amp;" name = "&amp;CHAR(34)&amp;E985&amp;CHAR(34)&amp;" position = { x = "&amp;M985&amp;" y = "&amp;L985&amp;" }"&amp;S985&amp;T985&amp;" }"),""),"")</f>
        <v>14764</v>
      </c>
    </row>
    <row r="986" ht="15" customHeight="1">
      <c r="A986" s="6">
        <v>2134</v>
      </c>
      <c r="B986" s="7">
        <v>984</v>
      </c>
      <c r="C986" t="s" s="2">
        <v>6749</v>
      </c>
      <c r="D986" t="s" s="2">
        <v>63</v>
      </c>
      <c r="E986" t="s" s="2">
        <v>6608</v>
      </c>
      <c r="F986" s="3">
        <v>5287.6604953</v>
      </c>
      <c r="G986" s="3">
        <v>-2910.1916505</v>
      </c>
      <c r="H986" s="3">
        <f>PRODUCT(F986,0.028)</f>
        <v>148.0544938684</v>
      </c>
      <c r="I986" s="3">
        <f>PRODUCT(G986,0.028)</f>
        <v>-81.485366214</v>
      </c>
      <c r="J986" s="3">
        <f>ROUND(H986,0)</f>
        <v>148</v>
      </c>
      <c r="K986" s="3">
        <f>ROUND(I986,0)</f>
        <v>-81</v>
      </c>
      <c r="L986" s="3">
        <f>PRODUCT(J986,-1)</f>
        <v>-148</v>
      </c>
      <c r="M986" s="3">
        <f>PRODUCT(K986,-1)</f>
        <v>81</v>
      </c>
      <c r="N986" t="s" s="2">
        <f>LOWER(E986)</f>
        <v>14765</v>
      </c>
      <c r="O986" t="s" s="2">
        <f>SUBSTITUTE(N986," ","_")</f>
        <v>14765</v>
      </c>
      <c r="P986" t="s" s="2">
        <f>CONCATENATE(" initializer = "&amp;O986,"_system_initializer")</f>
        <v>14766</v>
      </c>
      <c r="Q986" s="3">
        <v>2134</v>
      </c>
      <c r="R986" t="s" s="2">
        <f>IF(Q986="","",CONCATENATE(" initializer = "&amp;Q986))</f>
        <v>14767</v>
      </c>
      <c r="S986" s="11"/>
      <c r="T986" s="12"/>
      <c r="U986" s="13"/>
      <c r="V986" t="s" s="2">
        <f>IF(C986="Y",IF(AND(M986&lt;501,M986&gt;-501,L986&lt;501,L986&gt;-501),CONCATENATE("system = { id = "&amp;CHAR(34)&amp;A986&amp;CHAR(34)&amp;" name = "&amp;CHAR(34)&amp;E986&amp;CHAR(34)&amp;" position = { x = "&amp;M986&amp;" y = "&amp;L986&amp;" }"&amp;S986&amp;T986&amp;" }"),""),"")</f>
        <v>14768</v>
      </c>
    </row>
    <row r="987" ht="15" customHeight="1">
      <c r="A987" s="6">
        <v>2135</v>
      </c>
      <c r="B987" s="7">
        <v>985</v>
      </c>
      <c r="C987" t="s" s="2">
        <v>6749</v>
      </c>
      <c r="D987" t="s" s="2">
        <v>63</v>
      </c>
      <c r="E987" t="s" s="2">
        <v>6611</v>
      </c>
      <c r="F987" s="3">
        <v>5804.39512964</v>
      </c>
      <c r="G987" s="3">
        <v>-2537.46502901</v>
      </c>
      <c r="H987" s="3">
        <f>PRODUCT(F987,0.028)</f>
        <v>162.523063629920</v>
      </c>
      <c r="I987" s="3">
        <f>PRODUCT(G987,0.028)</f>
        <v>-71.04902081227999</v>
      </c>
      <c r="J987" s="3">
        <f>ROUND(H987,0)</f>
        <v>163</v>
      </c>
      <c r="K987" s="3">
        <f>ROUND(I987,0)</f>
        <v>-71</v>
      </c>
      <c r="L987" s="3">
        <f>PRODUCT(J987,-1)</f>
        <v>-163</v>
      </c>
      <c r="M987" s="3">
        <f>PRODUCT(K987,-1)</f>
        <v>71</v>
      </c>
      <c r="N987" t="s" s="2">
        <f>LOWER(E987)</f>
        <v>14769</v>
      </c>
      <c r="O987" t="s" s="2">
        <f>SUBSTITUTE(N987," ","_")</f>
        <v>14769</v>
      </c>
      <c r="P987" t="s" s="2">
        <f>CONCATENATE(" initializer = "&amp;O987,"_system_initializer")</f>
        <v>14770</v>
      </c>
      <c r="Q987" s="3">
        <v>2135</v>
      </c>
      <c r="R987" t="s" s="2">
        <f>IF(Q987="","",CONCATENATE(" initializer = "&amp;Q987))</f>
        <v>14771</v>
      </c>
      <c r="S987" s="11"/>
      <c r="T987" s="12"/>
      <c r="U987" s="13"/>
      <c r="V987" t="s" s="2">
        <f>IF(C987="Y",IF(AND(M987&lt;501,M987&gt;-501,L987&lt;501,L987&gt;-501),CONCATENATE("system = { id = "&amp;CHAR(34)&amp;A987&amp;CHAR(34)&amp;" name = "&amp;CHAR(34)&amp;E987&amp;CHAR(34)&amp;" position = { x = "&amp;M987&amp;" y = "&amp;L987&amp;" }"&amp;S987&amp;T987&amp;" }"),""),"")</f>
        <v>14772</v>
      </c>
    </row>
    <row r="988" ht="15" customHeight="1">
      <c r="A988" s="6">
        <v>2136</v>
      </c>
      <c r="B988" s="7">
        <v>986</v>
      </c>
      <c r="C988" t="s" s="2">
        <v>6749</v>
      </c>
      <c r="D988" t="s" s="2">
        <v>63</v>
      </c>
      <c r="E988" t="s" s="2">
        <v>6617</v>
      </c>
      <c r="F988" s="3">
        <v>-17295.8298385</v>
      </c>
      <c r="G988" s="3">
        <v>1948.92238514</v>
      </c>
      <c r="H988" s="3">
        <f>PRODUCT(F988,0.028)</f>
        <v>-484.2832354780001</v>
      </c>
      <c r="I988" s="3">
        <f>PRODUCT(G988,0.028)</f>
        <v>54.569826783920</v>
      </c>
      <c r="J988" s="3">
        <f>ROUND(H988,0)</f>
        <v>-484</v>
      </c>
      <c r="K988" s="3">
        <f>ROUND(I988,0)</f>
        <v>55</v>
      </c>
      <c r="L988" s="3">
        <f>PRODUCT(J988,-1)</f>
        <v>484</v>
      </c>
      <c r="M988" s="3">
        <f>PRODUCT(K988,-1)</f>
        <v>-55</v>
      </c>
      <c r="N988" t="s" s="2">
        <f>LOWER(E988)</f>
        <v>14773</v>
      </c>
      <c r="O988" t="s" s="2">
        <f>SUBSTITUTE(N988," ","_")</f>
        <v>14773</v>
      </c>
      <c r="P988" t="s" s="2">
        <f>CONCATENATE(" initializer = "&amp;O988,"_system_initializer")</f>
        <v>14774</v>
      </c>
      <c r="Q988" s="3">
        <v>2136</v>
      </c>
      <c r="R988" t="s" s="2">
        <f>IF(Q988="","",CONCATENATE(" initializer = "&amp;Q988))</f>
        <v>14775</v>
      </c>
      <c r="S988" s="11"/>
      <c r="T988" s="12"/>
      <c r="U988" s="13"/>
      <c r="V988" t="s" s="2">
        <f>IF(C988="Y",IF(AND(M988&lt;501,M988&gt;-501,L988&lt;501,L988&gt;-501),CONCATENATE("system = { id = "&amp;CHAR(34)&amp;A988&amp;CHAR(34)&amp;" name = "&amp;CHAR(34)&amp;E988&amp;CHAR(34)&amp;" position = { x = "&amp;M988&amp;" y = "&amp;L988&amp;" }"&amp;S988&amp;T988&amp;" }"),""),"")</f>
        <v>14776</v>
      </c>
    </row>
    <row r="989" ht="15" customHeight="1">
      <c r="A989" s="6">
        <v>2137</v>
      </c>
      <c r="B989" s="7">
        <v>987</v>
      </c>
      <c r="C989" t="s" s="2">
        <v>6749</v>
      </c>
      <c r="D989" t="s" s="2">
        <v>63</v>
      </c>
      <c r="E989" t="s" s="2">
        <v>14777</v>
      </c>
      <c r="F989" s="3">
        <v>11086.1007774</v>
      </c>
      <c r="G989" s="3">
        <v>-1131.26913883</v>
      </c>
      <c r="H989" s="3">
        <f>PRODUCT(F989,0.028)</f>
        <v>310.4108217672</v>
      </c>
      <c r="I989" s="3">
        <f>PRODUCT(G989,0.028)</f>
        <v>-31.675535887240</v>
      </c>
      <c r="J989" s="3">
        <f>ROUND(H989,0)</f>
        <v>310</v>
      </c>
      <c r="K989" s="3">
        <f>ROUND(I989,0)</f>
        <v>-32</v>
      </c>
      <c r="L989" s="3">
        <f>PRODUCT(J989,-1)</f>
        <v>-310</v>
      </c>
      <c r="M989" s="3">
        <f>PRODUCT(K989,-1)</f>
        <v>32</v>
      </c>
      <c r="N989" t="s" s="2">
        <f>LOWER(E989)</f>
        <v>14778</v>
      </c>
      <c r="O989" t="s" s="2">
        <f>SUBSTITUTE(N989," ","_")</f>
        <v>14779</v>
      </c>
      <c r="P989" t="s" s="2">
        <f>CONCATENATE(" initializer = "&amp;O989,"_system_initializer")</f>
        <v>14780</v>
      </c>
      <c r="Q989" s="3">
        <v>2137</v>
      </c>
      <c r="R989" t="s" s="2">
        <f>IF(Q989="","",CONCATENATE(" initializer = "&amp;Q989))</f>
        <v>14781</v>
      </c>
      <c r="S989" s="11"/>
      <c r="T989" s="12"/>
      <c r="U989" s="13"/>
      <c r="V989" t="s" s="2">
        <f>IF(C989="Y",IF(AND(M989&lt;501,M989&gt;-501,L989&lt;501,L989&gt;-501),CONCATENATE("system = { id = "&amp;CHAR(34)&amp;A989&amp;CHAR(34)&amp;" name = "&amp;CHAR(34)&amp;E989&amp;CHAR(34)&amp;" position = { x = "&amp;M989&amp;" y = "&amp;L989&amp;" }"&amp;S989&amp;T989&amp;" }"),""),"")</f>
        <v>14782</v>
      </c>
    </row>
    <row r="990" ht="15" customHeight="1">
      <c r="A990" s="6">
        <v>2138</v>
      </c>
      <c r="B990" s="7">
        <v>988</v>
      </c>
      <c r="C990" t="s" s="2">
        <v>6749</v>
      </c>
      <c r="D990" t="s" s="2">
        <v>63</v>
      </c>
      <c r="E990" t="s" s="2">
        <v>6628</v>
      </c>
      <c r="F990" s="3">
        <v>-16826.6640443</v>
      </c>
      <c r="G990" s="3">
        <v>421.47701029</v>
      </c>
      <c r="H990" s="3">
        <f>PRODUCT(F990,0.028)</f>
        <v>-471.1465932404</v>
      </c>
      <c r="I990" s="3">
        <f>PRODUCT(G990,0.028)</f>
        <v>11.801356288120</v>
      </c>
      <c r="J990" s="3">
        <f>ROUND(H990,0)</f>
        <v>-471</v>
      </c>
      <c r="K990" s="3">
        <f>ROUND(I990,0)</f>
        <v>12</v>
      </c>
      <c r="L990" s="3">
        <f>PRODUCT(J990,-1)</f>
        <v>471</v>
      </c>
      <c r="M990" s="3">
        <f>PRODUCT(K990,-1)</f>
        <v>-12</v>
      </c>
      <c r="N990" t="s" s="2">
        <f>LOWER(E990)</f>
        <v>14783</v>
      </c>
      <c r="O990" t="s" s="2">
        <f>SUBSTITUTE(N990," ","_")</f>
        <v>14783</v>
      </c>
      <c r="P990" t="s" s="2">
        <f>CONCATENATE(" initializer = "&amp;O990,"_system_initializer")</f>
        <v>14784</v>
      </c>
      <c r="Q990" s="3">
        <v>2138</v>
      </c>
      <c r="R990" t="s" s="2">
        <f>IF(Q990="","",CONCATENATE(" initializer = "&amp;Q990))</f>
        <v>14785</v>
      </c>
      <c r="S990" s="11"/>
      <c r="T990" s="12"/>
      <c r="U990" s="13"/>
      <c r="V990" t="s" s="2">
        <f>IF(C990="Y",IF(AND(M990&lt;501,M990&gt;-501,L990&lt;501,L990&gt;-501),CONCATENATE("system = { id = "&amp;CHAR(34)&amp;A990&amp;CHAR(34)&amp;" name = "&amp;CHAR(34)&amp;E990&amp;CHAR(34)&amp;" position = { x = "&amp;M990&amp;" y = "&amp;L990&amp;" }"&amp;S990&amp;T990&amp;" }"),""),"")</f>
        <v>14786</v>
      </c>
    </row>
    <row r="991" ht="15" customHeight="1">
      <c r="A991" s="6">
        <v>2139</v>
      </c>
      <c r="B991" s="7">
        <v>989</v>
      </c>
      <c r="C991" t="s" s="2">
        <v>6749</v>
      </c>
      <c r="D991" t="s" s="2">
        <v>63</v>
      </c>
      <c r="E991" t="s" s="2">
        <v>6633</v>
      </c>
      <c r="F991" s="3">
        <v>10042.2026196</v>
      </c>
      <c r="G991" s="3">
        <v>4878.60570193</v>
      </c>
      <c r="H991" s="3">
        <f>PRODUCT(F991,0.028)</f>
        <v>281.1816733488</v>
      </c>
      <c r="I991" s="3">
        <f>PRODUCT(G991,0.028)</f>
        <v>136.600959654040</v>
      </c>
      <c r="J991" s="3">
        <f>ROUND(H991,0)</f>
        <v>281</v>
      </c>
      <c r="K991" s="3">
        <f>ROUND(I991,0)</f>
        <v>137</v>
      </c>
      <c r="L991" s="3">
        <f>PRODUCT(J991,-1)</f>
        <v>-281</v>
      </c>
      <c r="M991" s="3">
        <f>PRODUCT(K991,-1)</f>
        <v>-137</v>
      </c>
      <c r="N991" t="s" s="2">
        <f>LOWER(E991)</f>
        <v>14787</v>
      </c>
      <c r="O991" t="s" s="2">
        <f>SUBSTITUTE(N991," ","_")</f>
        <v>14787</v>
      </c>
      <c r="P991" t="s" s="2">
        <f>CONCATENATE(" initializer = "&amp;O991,"_system_initializer")</f>
        <v>14788</v>
      </c>
      <c r="Q991" s="3">
        <v>2139</v>
      </c>
      <c r="R991" t="s" s="2">
        <f>IF(Q991="","",CONCATENATE(" initializer = "&amp;Q991))</f>
        <v>14789</v>
      </c>
      <c r="S991" s="11"/>
      <c r="T991" s="12"/>
      <c r="U991" s="13"/>
      <c r="V991" t="s" s="2">
        <f>IF(C991="Y",IF(AND(M991&lt;501,M991&gt;-501,L991&lt;501,L991&gt;-501),CONCATENATE("system = { id = "&amp;CHAR(34)&amp;A991&amp;CHAR(34)&amp;" name = "&amp;CHAR(34)&amp;E991&amp;CHAR(34)&amp;" position = { x = "&amp;M991&amp;" y = "&amp;L991&amp;" }"&amp;S991&amp;T991&amp;" }"),""),"")</f>
        <v>14790</v>
      </c>
    </row>
    <row r="992" ht="15" customHeight="1">
      <c r="A992" s="6">
        <v>2140</v>
      </c>
      <c r="B992" s="7">
        <v>990</v>
      </c>
      <c r="C992" t="s" s="2">
        <v>6749</v>
      </c>
      <c r="D992" t="s" s="2">
        <v>63</v>
      </c>
      <c r="E992" t="s" s="2">
        <v>6635</v>
      </c>
      <c r="F992" s="3">
        <v>9391.279339999999</v>
      </c>
      <c r="G992" s="3">
        <v>11293.896336</v>
      </c>
      <c r="H992" s="3">
        <f>PRODUCT(F992,0.028)</f>
        <v>262.95582152</v>
      </c>
      <c r="I992" s="3">
        <f>PRODUCT(G992,0.028)</f>
        <v>316.229097408</v>
      </c>
      <c r="J992" s="3">
        <f>ROUND(H992,0)</f>
        <v>263</v>
      </c>
      <c r="K992" s="3">
        <f>ROUND(I992,0)</f>
        <v>316</v>
      </c>
      <c r="L992" s="3">
        <f>PRODUCT(J992,-1)</f>
        <v>-263</v>
      </c>
      <c r="M992" s="3">
        <f>PRODUCT(K992,-1)</f>
        <v>-316</v>
      </c>
      <c r="N992" t="s" s="2">
        <f>LOWER(E992)</f>
        <v>14791</v>
      </c>
      <c r="O992" t="s" s="2">
        <f>SUBSTITUTE(N992," ","_")</f>
        <v>14791</v>
      </c>
      <c r="P992" t="s" s="2">
        <f>CONCATENATE(" initializer = "&amp;O992,"_system_initializer")</f>
        <v>14792</v>
      </c>
      <c r="Q992" s="3">
        <v>2140</v>
      </c>
      <c r="R992" t="s" s="2">
        <f>IF(Q992="","",CONCATENATE(" initializer = "&amp;Q992))</f>
        <v>14793</v>
      </c>
      <c r="S992" s="11"/>
      <c r="T992" s="12"/>
      <c r="U992" s="13"/>
      <c r="V992" t="s" s="2">
        <f>IF(C992="Y",IF(AND(M992&lt;501,M992&gt;-501,L992&lt;501,L992&gt;-501),CONCATENATE("system = { id = "&amp;CHAR(34)&amp;A992&amp;CHAR(34)&amp;" name = "&amp;CHAR(34)&amp;E992&amp;CHAR(34)&amp;" position = { x = "&amp;M992&amp;" y = "&amp;L992&amp;" }"&amp;S992&amp;T992&amp;" }"),""),"")</f>
        <v>14794</v>
      </c>
    </row>
    <row r="993" ht="15" customHeight="1">
      <c r="A993" s="6">
        <v>2141</v>
      </c>
      <c r="B993" s="7">
        <v>991</v>
      </c>
      <c r="C993" t="s" s="2">
        <v>6749</v>
      </c>
      <c r="D993" t="s" s="2">
        <v>63</v>
      </c>
      <c r="E993" t="s" s="2">
        <v>6640</v>
      </c>
      <c r="F993" s="3">
        <v>9499.86093834</v>
      </c>
      <c r="G993" s="3">
        <v>11221.401753</v>
      </c>
      <c r="H993" s="3">
        <f>PRODUCT(F993,0.028)</f>
        <v>265.996106273520</v>
      </c>
      <c r="I993" s="3">
        <f>PRODUCT(G993,0.028)</f>
        <v>314.199249084</v>
      </c>
      <c r="J993" s="3">
        <f>ROUND(H993,0)</f>
        <v>266</v>
      </c>
      <c r="K993" s="3">
        <f>ROUND(I993,0)</f>
        <v>314</v>
      </c>
      <c r="L993" s="3">
        <f>PRODUCT(J993,-1)</f>
        <v>-266</v>
      </c>
      <c r="M993" s="3">
        <f>PRODUCT(K993,-1)</f>
        <v>-314</v>
      </c>
      <c r="N993" t="s" s="2">
        <f>LOWER(E993)</f>
        <v>14795</v>
      </c>
      <c r="O993" t="s" s="2">
        <f>SUBSTITUTE(N993," ","_")</f>
        <v>14796</v>
      </c>
      <c r="P993" t="s" s="2">
        <f>CONCATENATE(" initializer = "&amp;O993,"_system_initializer")</f>
        <v>14797</v>
      </c>
      <c r="Q993" s="3">
        <v>2141</v>
      </c>
      <c r="R993" t="s" s="2">
        <f>IF(Q993="","",CONCATENATE(" initializer = "&amp;Q993))</f>
        <v>14798</v>
      </c>
      <c r="S993" s="11"/>
      <c r="T993" s="12"/>
      <c r="U993" s="13"/>
      <c r="V993" t="s" s="2">
        <f>IF(C993="Y",IF(AND(M993&lt;501,M993&gt;-501,L993&lt;501,L993&gt;-501),CONCATENATE("system = { id = "&amp;CHAR(34)&amp;A993&amp;CHAR(34)&amp;" name = "&amp;CHAR(34)&amp;E993&amp;CHAR(34)&amp;" position = { x = "&amp;M993&amp;" y = "&amp;L993&amp;" }"&amp;S993&amp;T993&amp;" }"),""),"")</f>
        <v>14799</v>
      </c>
    </row>
    <row r="994" ht="15" customHeight="1">
      <c r="A994" s="6">
        <v>2142</v>
      </c>
      <c r="B994" s="7">
        <v>992</v>
      </c>
      <c r="C994" t="s" s="2">
        <v>6749</v>
      </c>
      <c r="D994" t="s" s="2">
        <v>63</v>
      </c>
      <c r="E994" t="s" s="2">
        <v>6644</v>
      </c>
      <c r="F994" s="3">
        <v>9445.62491432</v>
      </c>
      <c r="G994" s="3">
        <v>10256.5896605</v>
      </c>
      <c r="H994" s="3">
        <f>PRODUCT(F994,0.028)</f>
        <v>264.477497600960</v>
      </c>
      <c r="I994" s="3">
        <f>PRODUCT(G994,0.028)</f>
        <v>287.184510494</v>
      </c>
      <c r="J994" s="3">
        <f>ROUND(H994,0)</f>
        <v>264</v>
      </c>
      <c r="K994" s="3">
        <f>ROUND(I994,0)</f>
        <v>287</v>
      </c>
      <c r="L994" s="3">
        <f>PRODUCT(J994,-1)</f>
        <v>-264</v>
      </c>
      <c r="M994" s="3">
        <f>PRODUCT(K994,-1)</f>
        <v>-287</v>
      </c>
      <c r="N994" t="s" s="2">
        <f>LOWER(E994)</f>
        <v>14800</v>
      </c>
      <c r="O994" t="s" s="2">
        <f>SUBSTITUTE(N994," ","_")</f>
        <v>14800</v>
      </c>
      <c r="P994" t="s" s="2">
        <f>CONCATENATE(" initializer = "&amp;O994,"_system_initializer")</f>
        <v>14801</v>
      </c>
      <c r="Q994" s="3">
        <v>2142</v>
      </c>
      <c r="R994" t="s" s="2">
        <f>IF(Q994="","",CONCATENATE(" initializer = "&amp;Q994))</f>
        <v>14802</v>
      </c>
      <c r="S994" s="11"/>
      <c r="T994" s="12"/>
      <c r="U994" s="13"/>
      <c r="V994" t="s" s="2">
        <f>IF(C994="Y",IF(AND(M994&lt;501,M994&gt;-501,L994&lt;501,L994&gt;-501),CONCATENATE("system = { id = "&amp;CHAR(34)&amp;A994&amp;CHAR(34)&amp;" name = "&amp;CHAR(34)&amp;E994&amp;CHAR(34)&amp;" position = { x = "&amp;M994&amp;" y = "&amp;L994&amp;" }"&amp;S994&amp;T994&amp;" }"),""),"")</f>
        <v>14803</v>
      </c>
    </row>
    <row r="995" ht="15" customHeight="1">
      <c r="A995" s="6">
        <v>2143</v>
      </c>
      <c r="B995" s="7">
        <v>993</v>
      </c>
      <c r="C995" t="s" s="2">
        <v>6749</v>
      </c>
      <c r="D995" t="s" s="2">
        <v>63</v>
      </c>
      <c r="E995" t="s" s="2">
        <v>6647</v>
      </c>
      <c r="F995" s="3">
        <v>9466.77538779</v>
      </c>
      <c r="G995" s="3">
        <v>10371.6148312</v>
      </c>
      <c r="H995" s="3">
        <f>PRODUCT(F995,0.028)</f>
        <v>265.069710858120</v>
      </c>
      <c r="I995" s="3">
        <f>PRODUCT(G995,0.028)</f>
        <v>290.4052152736</v>
      </c>
      <c r="J995" s="3">
        <f>ROUND(H995,0)</f>
        <v>265</v>
      </c>
      <c r="K995" s="3">
        <f>ROUND(I995,0)</f>
        <v>290</v>
      </c>
      <c r="L995" s="3">
        <f>PRODUCT(J995,-1)</f>
        <v>-265</v>
      </c>
      <c r="M995" s="3">
        <f>PRODUCT(K995,-1)</f>
        <v>-290</v>
      </c>
      <c r="N995" t="s" s="2">
        <f>LOWER(E995)</f>
        <v>14804</v>
      </c>
      <c r="O995" t="s" s="2">
        <f>SUBSTITUTE(N995," ","_")</f>
        <v>14804</v>
      </c>
      <c r="P995" t="s" s="2">
        <f>CONCATENATE(" initializer = "&amp;O995,"_system_initializer")</f>
        <v>14805</v>
      </c>
      <c r="Q995" s="3">
        <v>2143</v>
      </c>
      <c r="R995" t="s" s="2">
        <f>IF(Q995="","",CONCATENATE(" initializer = "&amp;Q995))</f>
        <v>14806</v>
      </c>
      <c r="S995" s="11"/>
      <c r="T995" s="12"/>
      <c r="U995" s="13"/>
      <c r="V995" t="s" s="2">
        <f>IF(C995="Y",IF(AND(M995&lt;501,M995&gt;-501,L995&lt;501,L995&gt;-501),CONCATENATE("system = { id = "&amp;CHAR(34)&amp;A995&amp;CHAR(34)&amp;" name = "&amp;CHAR(34)&amp;E995&amp;CHAR(34)&amp;" position = { x = "&amp;M995&amp;" y = "&amp;L995&amp;" }"&amp;S995&amp;T995&amp;" }"),""),"")</f>
        <v>14807</v>
      </c>
    </row>
    <row r="996" ht="15" customHeight="1">
      <c r="A996" s="6">
        <v>2144</v>
      </c>
      <c r="B996" s="7">
        <v>994</v>
      </c>
      <c r="C996" t="s" s="2">
        <v>6749</v>
      </c>
      <c r="D996" t="s" s="2">
        <v>63</v>
      </c>
      <c r="E996" t="s" s="2">
        <v>6650</v>
      </c>
      <c r="F996" s="3">
        <v>9426.3602028</v>
      </c>
      <c r="G996" s="3">
        <v>10268.9562925</v>
      </c>
      <c r="H996" s="3">
        <f>PRODUCT(F996,0.028)</f>
        <v>263.9380856784</v>
      </c>
      <c r="I996" s="3">
        <f>PRODUCT(G996,0.028)</f>
        <v>287.53077619</v>
      </c>
      <c r="J996" s="3">
        <f>ROUND(H996,0)</f>
        <v>264</v>
      </c>
      <c r="K996" s="3">
        <f>ROUND(I996,0)</f>
        <v>288</v>
      </c>
      <c r="L996" s="3">
        <f>PRODUCT(J996,-1)</f>
        <v>-264</v>
      </c>
      <c r="M996" s="3">
        <f>PRODUCT(K996,-1)</f>
        <v>-288</v>
      </c>
      <c r="N996" t="s" s="2">
        <f>LOWER(E996)</f>
        <v>14808</v>
      </c>
      <c r="O996" t="s" s="2">
        <f>SUBSTITUTE(N996," ","_")</f>
        <v>14808</v>
      </c>
      <c r="P996" t="s" s="2">
        <f>CONCATENATE(" initializer = "&amp;O996,"_system_initializer")</f>
        <v>14809</v>
      </c>
      <c r="Q996" s="3">
        <v>2144</v>
      </c>
      <c r="R996" t="s" s="2">
        <f>IF(Q996="","",CONCATENATE(" initializer = "&amp;Q996))</f>
        <v>14810</v>
      </c>
      <c r="S996" s="11"/>
      <c r="T996" s="12"/>
      <c r="U996" s="13"/>
      <c r="V996" t="s" s="2">
        <f>IF(C996="Y",IF(AND(M996&lt;501,M996&gt;-501,L996&lt;501,L996&gt;-501),CONCATENATE("system = { id = "&amp;CHAR(34)&amp;A996&amp;CHAR(34)&amp;" name = "&amp;CHAR(34)&amp;E996&amp;CHAR(34)&amp;" position = { x = "&amp;M996&amp;" y = "&amp;L996&amp;" }"&amp;S996&amp;T996&amp;" }"),""),"")</f>
        <v>14811</v>
      </c>
    </row>
    <row r="997" ht="15" customHeight="1">
      <c r="A997" s="6">
        <v>2145</v>
      </c>
      <c r="B997" s="7">
        <v>995</v>
      </c>
      <c r="C997" t="s" s="2">
        <v>6749</v>
      </c>
      <c r="D997" t="s" s="2">
        <v>63</v>
      </c>
      <c r="E997" t="s" s="2">
        <v>6653</v>
      </c>
      <c r="F997" s="3">
        <v>9525.866004240001</v>
      </c>
      <c r="G997" s="3">
        <v>10656.7797904</v>
      </c>
      <c r="H997" s="3">
        <f>PRODUCT(F997,0.028)</f>
        <v>266.724248118720</v>
      </c>
      <c r="I997" s="3">
        <f>PRODUCT(G997,0.028)</f>
        <v>298.3898341312</v>
      </c>
      <c r="J997" s="3">
        <f>ROUND(H997,0)</f>
        <v>267</v>
      </c>
      <c r="K997" s="3">
        <f>ROUND(I997,0)</f>
        <v>298</v>
      </c>
      <c r="L997" s="3">
        <f>PRODUCT(J997,-1)</f>
        <v>-267</v>
      </c>
      <c r="M997" s="3">
        <f>PRODUCT(K997,-1)</f>
        <v>-298</v>
      </c>
      <c r="N997" t="s" s="2">
        <f>LOWER(E997)</f>
        <v>14812</v>
      </c>
      <c r="O997" t="s" s="2">
        <f>SUBSTITUTE(N997," ","_")</f>
        <v>14812</v>
      </c>
      <c r="P997" t="s" s="2">
        <f>CONCATENATE(" initializer = "&amp;O997,"_system_initializer")</f>
        <v>14813</v>
      </c>
      <c r="Q997" s="3">
        <v>2145</v>
      </c>
      <c r="R997" t="s" s="2">
        <f>IF(Q997="","",CONCATENATE(" initializer = "&amp;Q997))</f>
        <v>14814</v>
      </c>
      <c r="S997" s="11"/>
      <c r="T997" s="12"/>
      <c r="U997" s="13"/>
      <c r="V997" t="s" s="2">
        <f>IF(C997="Y",IF(AND(M997&lt;501,M997&gt;-501,L997&lt;501,L997&gt;-501),CONCATENATE("system = { id = "&amp;CHAR(34)&amp;A997&amp;CHAR(34)&amp;" name = "&amp;CHAR(34)&amp;E997&amp;CHAR(34)&amp;" position = { x = "&amp;M997&amp;" y = "&amp;L997&amp;" }"&amp;S997&amp;T997&amp;" }"),""),"")</f>
        <v>14815</v>
      </c>
    </row>
    <row r="998" ht="15" customHeight="1">
      <c r="A998" s="6">
        <v>2146</v>
      </c>
      <c r="B998" s="7">
        <v>996</v>
      </c>
      <c r="C998" t="s" s="2">
        <v>6749</v>
      </c>
      <c r="D998" t="s" s="2">
        <v>63</v>
      </c>
      <c r="E998" t="s" s="2">
        <v>6657</v>
      </c>
      <c r="F998" s="3">
        <v>-15123.5052452</v>
      </c>
      <c r="G998" s="3">
        <v>5308.2327452</v>
      </c>
      <c r="H998" s="3">
        <f>PRODUCT(F998,0.028)</f>
        <v>-423.4581468656</v>
      </c>
      <c r="I998" s="3">
        <f>PRODUCT(G998,0.028)</f>
        <v>148.6305168656</v>
      </c>
      <c r="J998" s="3">
        <f>ROUND(H998,0)</f>
        <v>-423</v>
      </c>
      <c r="K998" s="3">
        <f>ROUND(I998,0)</f>
        <v>149</v>
      </c>
      <c r="L998" s="3">
        <f>PRODUCT(J998,-1)</f>
        <v>423</v>
      </c>
      <c r="M998" s="3">
        <f>PRODUCT(K998,-1)</f>
        <v>-149</v>
      </c>
      <c r="N998" t="s" s="2">
        <f>LOWER(E998)</f>
        <v>14816</v>
      </c>
      <c r="O998" t="s" s="2">
        <f>SUBSTITUTE(N998," ","_")</f>
        <v>14816</v>
      </c>
      <c r="P998" t="s" s="2">
        <f>CONCATENATE(" initializer = "&amp;O998,"_system_initializer")</f>
        <v>14817</v>
      </c>
      <c r="Q998" s="3">
        <v>2146</v>
      </c>
      <c r="R998" t="s" s="2">
        <f>IF(Q998="","",CONCATENATE(" initializer = "&amp;Q998))</f>
        <v>14818</v>
      </c>
      <c r="S998" s="11"/>
      <c r="T998" s="12"/>
      <c r="U998" s="13"/>
      <c r="V998" t="s" s="2">
        <f>IF(C998="Y",IF(AND(M998&lt;501,M998&gt;-501,L998&lt;501,L998&gt;-501),CONCATENATE("system = { id = "&amp;CHAR(34)&amp;A998&amp;CHAR(34)&amp;" name = "&amp;CHAR(34)&amp;E998&amp;CHAR(34)&amp;" position = { x = "&amp;M998&amp;" y = "&amp;L998&amp;" }"&amp;S998&amp;T998&amp;" }"),""),"")</f>
        <v>14819</v>
      </c>
    </row>
    <row r="999" ht="15" customHeight="1">
      <c r="A999" s="6">
        <v>2147</v>
      </c>
      <c r="B999" s="7">
        <v>997</v>
      </c>
      <c r="C999" t="s" s="2">
        <v>6749</v>
      </c>
      <c r="D999" t="s" s="2">
        <v>63</v>
      </c>
      <c r="E999" t="s" s="2">
        <v>6660</v>
      </c>
      <c r="F999" s="3">
        <v>10143.8553345</v>
      </c>
      <c r="G999" s="3">
        <v>6102.67381115</v>
      </c>
      <c r="H999" s="3">
        <f>PRODUCT(F999,0.028)</f>
        <v>284.027949366</v>
      </c>
      <c r="I999" s="3">
        <f>PRODUCT(G999,0.028)</f>
        <v>170.8748667122</v>
      </c>
      <c r="J999" s="3">
        <f>ROUND(H999,0)</f>
        <v>284</v>
      </c>
      <c r="K999" s="3">
        <f>ROUND(I999,0)</f>
        <v>171</v>
      </c>
      <c r="L999" s="3">
        <f>PRODUCT(J999,-1)</f>
        <v>-284</v>
      </c>
      <c r="M999" s="3">
        <f>PRODUCT(K999,-1)</f>
        <v>-171</v>
      </c>
      <c r="N999" t="s" s="2">
        <f>LOWER(E999)</f>
        <v>14820</v>
      </c>
      <c r="O999" t="s" s="2">
        <f>SUBSTITUTE(N999," ","_")</f>
        <v>14820</v>
      </c>
      <c r="P999" t="s" s="2">
        <f>CONCATENATE(" initializer = "&amp;O999,"_system_initializer")</f>
        <v>14821</v>
      </c>
      <c r="Q999" s="3">
        <v>2147</v>
      </c>
      <c r="R999" t="s" s="2">
        <f>IF(Q999="","",CONCATENATE(" initializer = "&amp;Q999))</f>
        <v>14822</v>
      </c>
      <c r="S999" s="11"/>
      <c r="T999" s="12"/>
      <c r="U999" s="13"/>
      <c r="V999" t="s" s="2">
        <f>IF(C999="Y",IF(AND(M999&lt;501,M999&gt;-501,L999&lt;501,L999&gt;-501),CONCATENATE("system = { id = "&amp;CHAR(34)&amp;A999&amp;CHAR(34)&amp;" name = "&amp;CHAR(34)&amp;E999&amp;CHAR(34)&amp;" position = { x = "&amp;M999&amp;" y = "&amp;L999&amp;" }"&amp;S999&amp;T999&amp;" }"),""),"")</f>
        <v>14823</v>
      </c>
    </row>
    <row r="1000" ht="15" customHeight="1">
      <c r="A1000" s="6">
        <v>2148</v>
      </c>
      <c r="B1000" s="7">
        <v>998</v>
      </c>
      <c r="C1000" t="s" s="2">
        <v>6749</v>
      </c>
      <c r="D1000" t="s" s="2">
        <v>63</v>
      </c>
      <c r="E1000" t="s" s="2">
        <v>6663</v>
      </c>
      <c r="F1000" s="3">
        <v>9763.99228656</v>
      </c>
      <c r="G1000" s="3">
        <v>11474.7043377</v>
      </c>
      <c r="H1000" s="3">
        <f>PRODUCT(F1000,0.028)</f>
        <v>273.391784023680</v>
      </c>
      <c r="I1000" s="3">
        <f>PRODUCT(G1000,0.028)</f>
        <v>321.2917214556001</v>
      </c>
      <c r="J1000" s="3">
        <f>ROUND(H1000,0)</f>
        <v>273</v>
      </c>
      <c r="K1000" s="3">
        <f>ROUND(I1000,0)</f>
        <v>321</v>
      </c>
      <c r="L1000" s="3">
        <f>PRODUCT(J1000,-1)</f>
        <v>-273</v>
      </c>
      <c r="M1000" s="3">
        <f>PRODUCT(K1000,-1)</f>
        <v>-321</v>
      </c>
      <c r="N1000" t="s" s="2">
        <f>LOWER(E1000)</f>
        <v>14824</v>
      </c>
      <c r="O1000" t="s" s="2">
        <f>SUBSTITUTE(N1000," ","_")</f>
        <v>14824</v>
      </c>
      <c r="P1000" t="s" s="2">
        <f>CONCATENATE(" initializer = "&amp;O1000,"_system_initializer")</f>
        <v>14825</v>
      </c>
      <c r="Q1000" s="3">
        <v>2148</v>
      </c>
      <c r="R1000" t="s" s="2">
        <f>IF(Q1000="","",CONCATENATE(" initializer = "&amp;Q1000))</f>
        <v>14826</v>
      </c>
      <c r="S1000" s="11"/>
      <c r="T1000" s="12"/>
      <c r="U1000" s="13"/>
      <c r="V1000" t="s" s="2">
        <f>IF(C1000="Y",IF(AND(M1000&lt;501,M1000&gt;-501,L1000&lt;501,L1000&gt;-501),CONCATENATE("system = { id = "&amp;CHAR(34)&amp;A1000&amp;CHAR(34)&amp;" name = "&amp;CHAR(34)&amp;E1000&amp;CHAR(34)&amp;" position = { x = "&amp;M1000&amp;" y = "&amp;L1000&amp;" }"&amp;S1000&amp;T1000&amp;" }"),""),"")</f>
        <v>14827</v>
      </c>
    </row>
    <row r="1001" ht="15" customHeight="1">
      <c r="A1001" s="6">
        <v>2149</v>
      </c>
      <c r="B1001" s="7">
        <v>999</v>
      </c>
      <c r="C1001" t="s" s="2">
        <v>6749</v>
      </c>
      <c r="D1001" t="s" s="2">
        <v>63</v>
      </c>
      <c r="E1001" t="s" s="2">
        <v>6666</v>
      </c>
      <c r="F1001" s="3">
        <v>10030.8306633</v>
      </c>
      <c r="G1001" s="3">
        <v>11001.3838837</v>
      </c>
      <c r="H1001" s="3">
        <f>PRODUCT(F1001,0.028)</f>
        <v>280.8632585724</v>
      </c>
      <c r="I1001" s="3">
        <f>PRODUCT(G1001,0.028)</f>
        <v>308.0387487436</v>
      </c>
      <c r="J1001" s="3">
        <f>ROUND(H1001,0)</f>
        <v>281</v>
      </c>
      <c r="K1001" s="3">
        <f>ROUND(I1001,0)</f>
        <v>308</v>
      </c>
      <c r="L1001" s="3">
        <f>PRODUCT(J1001,-1)</f>
        <v>-281</v>
      </c>
      <c r="M1001" s="3">
        <f>PRODUCT(K1001,-1)</f>
        <v>-308</v>
      </c>
      <c r="N1001" t="s" s="2">
        <f>LOWER(E1001)</f>
        <v>14828</v>
      </c>
      <c r="O1001" t="s" s="2">
        <f>SUBSTITUTE(N1001," ","_")</f>
        <v>14828</v>
      </c>
      <c r="P1001" t="s" s="2">
        <f>CONCATENATE(" initializer = "&amp;O1001,"_system_initializer")</f>
        <v>14829</v>
      </c>
      <c r="Q1001" s="3">
        <v>2149</v>
      </c>
      <c r="R1001" t="s" s="2">
        <f>IF(Q1001="","",CONCATENATE(" initializer = "&amp;Q1001))</f>
        <v>14830</v>
      </c>
      <c r="S1001" s="11"/>
      <c r="T1001" s="12"/>
      <c r="U1001" s="13"/>
      <c r="V1001" t="s" s="2">
        <f>IF(C1001="Y",IF(AND(M1001&lt;501,M1001&gt;-501,L1001&lt;501,L1001&gt;-501),CONCATENATE("system = { id = "&amp;CHAR(34)&amp;A1001&amp;CHAR(34)&amp;" name = "&amp;CHAR(34)&amp;E1001&amp;CHAR(34)&amp;" position = { x = "&amp;M1001&amp;" y = "&amp;L1001&amp;" }"&amp;S1001&amp;T1001&amp;" }"),""),"")</f>
        <v>14831</v>
      </c>
    </row>
    <row r="1002" ht="15" customHeight="1">
      <c r="A1002" s="6">
        <v>2150</v>
      </c>
      <c r="B1002" s="7">
        <v>1000</v>
      </c>
      <c r="C1002" t="s" s="2">
        <v>6749</v>
      </c>
      <c r="D1002" t="s" s="2">
        <v>63</v>
      </c>
      <c r="E1002" t="s" s="2">
        <v>6669</v>
      </c>
      <c r="F1002" s="3">
        <v>-12722.2087203</v>
      </c>
      <c r="G1002" s="3">
        <v>10708.1370707</v>
      </c>
      <c r="H1002" s="3">
        <f>PRODUCT(F1002,0.028)</f>
        <v>-356.2218441684</v>
      </c>
      <c r="I1002" s="3">
        <f>PRODUCT(G1002,0.028)</f>
        <v>299.8278379796</v>
      </c>
      <c r="J1002" s="3">
        <f>ROUND(H1002,0)</f>
        <v>-356</v>
      </c>
      <c r="K1002" s="3">
        <f>ROUND(I1002,0)</f>
        <v>300</v>
      </c>
      <c r="L1002" s="3">
        <f>PRODUCT(J1002,-1)</f>
        <v>356</v>
      </c>
      <c r="M1002" s="3">
        <f>PRODUCT(K1002,-1)</f>
        <v>-300</v>
      </c>
      <c r="N1002" t="s" s="2">
        <f>LOWER(E1002)</f>
        <v>14832</v>
      </c>
      <c r="O1002" t="s" s="2">
        <f>SUBSTITUTE(N1002," ","_")</f>
        <v>14832</v>
      </c>
      <c r="P1002" t="s" s="2">
        <f>CONCATENATE(" initializer = "&amp;O1002,"_system_initializer")</f>
        <v>14833</v>
      </c>
      <c r="Q1002" s="3">
        <v>2150</v>
      </c>
      <c r="R1002" t="s" s="2">
        <f>IF(Q1002="","",CONCATENATE(" initializer = "&amp;Q1002))</f>
        <v>14834</v>
      </c>
      <c r="S1002" s="11"/>
      <c r="T1002" s="12"/>
      <c r="U1002" s="13"/>
      <c r="V1002" t="s" s="2">
        <f>IF(C1002="Y",IF(AND(M1002&lt;501,M1002&gt;-501,L1002&lt;501,L1002&gt;-501),CONCATENATE("system = { id = "&amp;CHAR(34)&amp;A1002&amp;CHAR(34)&amp;" name = "&amp;CHAR(34)&amp;E1002&amp;CHAR(34)&amp;" position = { x = "&amp;M1002&amp;" y = "&amp;L1002&amp;" }"&amp;S1002&amp;T1002&amp;" }"),""),"")</f>
        <v>14835</v>
      </c>
    </row>
    <row r="1003" ht="15" customHeight="1">
      <c r="A1003" s="6">
        <v>2151</v>
      </c>
      <c r="B1003" s="7">
        <v>1001</v>
      </c>
      <c r="C1003" t="s" s="2">
        <v>6749</v>
      </c>
      <c r="D1003" t="s" s="2">
        <v>63</v>
      </c>
      <c r="E1003" t="s" s="2">
        <v>6672</v>
      </c>
      <c r="F1003" s="3">
        <v>-12582.5452535</v>
      </c>
      <c r="G1003" s="3">
        <v>11266.7909381</v>
      </c>
      <c r="H1003" s="3">
        <f>PRODUCT(F1003,0.028)</f>
        <v>-352.311267098</v>
      </c>
      <c r="I1003" s="3">
        <f>PRODUCT(G1003,0.028)</f>
        <v>315.4701462668</v>
      </c>
      <c r="J1003" s="3">
        <f>ROUND(H1003,0)</f>
        <v>-352</v>
      </c>
      <c r="K1003" s="3">
        <f>ROUND(I1003,0)</f>
        <v>315</v>
      </c>
      <c r="L1003" s="3">
        <f>PRODUCT(J1003,-1)</f>
        <v>352</v>
      </c>
      <c r="M1003" s="3">
        <f>PRODUCT(K1003,-1)</f>
        <v>-315</v>
      </c>
      <c r="N1003" t="s" s="2">
        <f>LOWER(E1003)</f>
        <v>14836</v>
      </c>
      <c r="O1003" t="s" s="2">
        <f>SUBSTITUTE(N1003," ","_")</f>
        <v>14836</v>
      </c>
      <c r="P1003" t="s" s="2">
        <f>CONCATENATE(" initializer = "&amp;O1003,"_system_initializer")</f>
        <v>14837</v>
      </c>
      <c r="Q1003" s="3">
        <v>2151</v>
      </c>
      <c r="R1003" t="s" s="2">
        <f>IF(Q1003="","",CONCATENATE(" initializer = "&amp;Q1003))</f>
        <v>14838</v>
      </c>
      <c r="S1003" s="11"/>
      <c r="T1003" s="12"/>
      <c r="U1003" s="13"/>
      <c r="V1003" t="s" s="2">
        <f>IF(C1003="Y",IF(AND(M1003&lt;501,M1003&gt;-501,L1003&lt;501,L1003&gt;-501),CONCATENATE("system = { id = "&amp;CHAR(34)&amp;A1003&amp;CHAR(34)&amp;" name = "&amp;CHAR(34)&amp;E1003&amp;CHAR(34)&amp;" position = { x = "&amp;M1003&amp;" y = "&amp;L1003&amp;" }"&amp;S1003&amp;T1003&amp;" }"),""),"")</f>
        <v>14839</v>
      </c>
    </row>
    <row r="1004" ht="15" customHeight="1">
      <c r="A1004" s="6">
        <v>2152</v>
      </c>
      <c r="B1004" s="7">
        <v>1002</v>
      </c>
      <c r="C1004" t="s" s="2">
        <v>6749</v>
      </c>
      <c r="D1004" t="s" s="2">
        <v>63</v>
      </c>
      <c r="E1004" t="s" s="2">
        <v>6675</v>
      </c>
      <c r="F1004" s="3">
        <v>-12141.0674936</v>
      </c>
      <c r="G1004" s="3">
        <v>11555.1087421</v>
      </c>
      <c r="H1004" s="3">
        <f>PRODUCT(F1004,0.028)</f>
        <v>-339.9498898208</v>
      </c>
      <c r="I1004" s="3">
        <f>PRODUCT(G1004,0.028)</f>
        <v>323.5430447788</v>
      </c>
      <c r="J1004" s="3">
        <f>ROUND(H1004,0)</f>
        <v>-340</v>
      </c>
      <c r="K1004" s="3">
        <f>ROUND(I1004,0)</f>
        <v>324</v>
      </c>
      <c r="L1004" s="3">
        <f>PRODUCT(J1004,-1)</f>
        <v>340</v>
      </c>
      <c r="M1004" s="3">
        <f>PRODUCT(K1004,-1)</f>
        <v>-324</v>
      </c>
      <c r="N1004" t="s" s="2">
        <f>LOWER(E1004)</f>
        <v>14840</v>
      </c>
      <c r="O1004" t="s" s="2">
        <f>SUBSTITUTE(N1004," ","_")</f>
        <v>14840</v>
      </c>
      <c r="P1004" t="s" s="2">
        <f>CONCATENATE(" initializer = "&amp;O1004,"_system_initializer")</f>
        <v>14841</v>
      </c>
      <c r="Q1004" s="3">
        <v>2152</v>
      </c>
      <c r="R1004" t="s" s="2">
        <f>IF(Q1004="","",CONCATENATE(" initializer = "&amp;Q1004))</f>
        <v>14842</v>
      </c>
      <c r="S1004" s="11"/>
      <c r="T1004" s="12"/>
      <c r="U1004" s="13"/>
      <c r="V1004" t="s" s="2">
        <f>IF(C1004="Y",IF(AND(M1004&lt;501,M1004&gt;-501,L1004&lt;501,L1004&gt;-501),CONCATENATE("system = { id = "&amp;CHAR(34)&amp;A1004&amp;CHAR(34)&amp;" name = "&amp;CHAR(34)&amp;E1004&amp;CHAR(34)&amp;" position = { x = "&amp;M1004&amp;" y = "&amp;L1004&amp;" }"&amp;S1004&amp;T1004&amp;" }"),""),"")</f>
        <v>14843</v>
      </c>
    </row>
    <row r="1005" ht="15" customHeight="1">
      <c r="A1005" s="6">
        <v>2153</v>
      </c>
      <c r="B1005" s="7">
        <v>1003</v>
      </c>
      <c r="C1005" t="s" s="2">
        <v>6749</v>
      </c>
      <c r="D1005" t="s" s="2">
        <v>63</v>
      </c>
      <c r="E1005" t="s" s="2">
        <v>14844</v>
      </c>
      <c r="F1005" s="3">
        <v>8810.99808388</v>
      </c>
      <c r="G1005" s="3">
        <v>12456.2883664</v>
      </c>
      <c r="H1005" s="3">
        <f>PRODUCT(F1005,0.028)</f>
        <v>246.707946348640</v>
      </c>
      <c r="I1005" s="3">
        <f>PRODUCT(G1005,0.028)</f>
        <v>348.7760742592</v>
      </c>
      <c r="J1005" s="3">
        <f>ROUND(H1005,0)</f>
        <v>247</v>
      </c>
      <c r="K1005" s="3">
        <f>ROUND(I1005,0)</f>
        <v>349</v>
      </c>
      <c r="L1005" s="3">
        <f>PRODUCT(J1005,-1)</f>
        <v>-247</v>
      </c>
      <c r="M1005" s="3">
        <f>PRODUCT(K1005,-1)</f>
        <v>-349</v>
      </c>
      <c r="N1005" t="s" s="2">
        <f>LOWER(E1005)</f>
        <v>14845</v>
      </c>
      <c r="O1005" t="s" s="2">
        <f>SUBSTITUTE(N1005," ","_")</f>
        <v>14845</v>
      </c>
      <c r="P1005" t="s" s="2">
        <f>CONCATENATE(" initializer = "&amp;O1005,"_system_initializer")</f>
        <v>14846</v>
      </c>
      <c r="Q1005" s="3">
        <v>2153</v>
      </c>
      <c r="R1005" t="s" s="2">
        <f>IF(Q1005="","",CONCATENATE(" initializer = "&amp;Q1005))</f>
        <v>14847</v>
      </c>
      <c r="S1005" s="11"/>
      <c r="T1005" s="12"/>
      <c r="U1005" s="13"/>
      <c r="V1005" t="s" s="2">
        <f>IF(C1005="Y",IF(AND(M1005&lt;501,M1005&gt;-501,L1005&lt;501,L1005&gt;-501),CONCATENATE("system = { id = "&amp;CHAR(34)&amp;A1005&amp;CHAR(34)&amp;" name = "&amp;CHAR(34)&amp;E1005&amp;CHAR(34)&amp;" position = { x = "&amp;M1005&amp;" y = "&amp;L1005&amp;" }"&amp;S1005&amp;T1005&amp;" }"),""),"")</f>
        <v>14848</v>
      </c>
    </row>
    <row r="1006" ht="15" customHeight="1">
      <c r="A1006" s="6">
        <v>2154</v>
      </c>
      <c r="B1006" s="7">
        <v>1004</v>
      </c>
      <c r="C1006" t="s" s="2">
        <v>6749</v>
      </c>
      <c r="D1006" t="s" s="2">
        <v>21</v>
      </c>
      <c r="E1006" t="s" s="2">
        <v>6683</v>
      </c>
      <c r="F1006" s="3">
        <v>7140.08158185</v>
      </c>
      <c r="G1006" s="3">
        <v>12275.2194679</v>
      </c>
      <c r="H1006" s="3">
        <f>PRODUCT(F1006,0.028)</f>
        <v>199.9222842918</v>
      </c>
      <c r="I1006" s="3">
        <f>PRODUCT(G1006,0.028)</f>
        <v>343.7061451012</v>
      </c>
      <c r="J1006" s="3">
        <f>ROUND(H1006,0)</f>
        <v>200</v>
      </c>
      <c r="K1006" s="3">
        <f>ROUND(I1006,0)</f>
        <v>344</v>
      </c>
      <c r="L1006" s="3">
        <f>PRODUCT(J1006,-1)</f>
        <v>-200</v>
      </c>
      <c r="M1006" s="3">
        <f>PRODUCT(K1006,-1)</f>
        <v>-344</v>
      </c>
      <c r="N1006" t="s" s="2">
        <f>LOWER(E1006)</f>
        <v>14849</v>
      </c>
      <c r="O1006" t="s" s="2">
        <f>SUBSTITUTE(N1006," ","_")</f>
        <v>14849</v>
      </c>
      <c r="P1006" t="s" s="2">
        <f>CONCATENATE(" initializer = "&amp;O1006,"_system_initializer")</f>
        <v>14850</v>
      </c>
      <c r="Q1006" s="3">
        <v>2154</v>
      </c>
      <c r="R1006" t="s" s="2">
        <f>IF(Q1006="","",CONCATENATE(" initializer = "&amp;Q1006))</f>
        <v>14851</v>
      </c>
      <c r="S1006" s="11"/>
      <c r="T1006" s="12"/>
      <c r="U1006" s="13"/>
      <c r="V1006" t="s" s="2">
        <f>IF(C1006="Y",IF(AND(M1006&lt;501,M1006&gt;-501,L1006&lt;501,L1006&gt;-501),CONCATENATE("system = { id = "&amp;CHAR(34)&amp;A1006&amp;CHAR(34)&amp;" name = "&amp;CHAR(34)&amp;E1006&amp;CHAR(34)&amp;" position = { x = "&amp;M1006&amp;" y = "&amp;L1006&amp;" }"&amp;S1006&amp;T1006&amp;" }"),""),"")</f>
        <v>14852</v>
      </c>
    </row>
    <row r="1007" ht="15" customHeight="1">
      <c r="A1007" s="6">
        <v>2155</v>
      </c>
      <c r="B1007" s="7">
        <v>1005</v>
      </c>
      <c r="C1007" t="s" s="2">
        <v>6749</v>
      </c>
      <c r="D1007" t="s" s="2">
        <v>21</v>
      </c>
      <c r="E1007" t="s" s="2">
        <v>6686</v>
      </c>
      <c r="F1007" s="3">
        <v>6536.51858682</v>
      </c>
      <c r="G1007" s="3">
        <v>12993.1417673</v>
      </c>
      <c r="H1007" s="3">
        <f>PRODUCT(F1007,0.028)</f>
        <v>183.022520430960</v>
      </c>
      <c r="I1007" s="3">
        <f>PRODUCT(G1007,0.028)</f>
        <v>363.8079694844</v>
      </c>
      <c r="J1007" s="3">
        <f>ROUND(H1007,0)</f>
        <v>183</v>
      </c>
      <c r="K1007" s="3">
        <f>ROUND(I1007,0)</f>
        <v>364</v>
      </c>
      <c r="L1007" s="3">
        <f>PRODUCT(J1007,-1)</f>
        <v>-183</v>
      </c>
      <c r="M1007" s="3">
        <f>PRODUCT(K1007,-1)</f>
        <v>-364</v>
      </c>
      <c r="N1007" t="s" s="2">
        <f>LOWER(E1007)</f>
        <v>14853</v>
      </c>
      <c r="O1007" t="s" s="2">
        <f>SUBSTITUTE(N1007," ","_")</f>
        <v>14853</v>
      </c>
      <c r="P1007" t="s" s="2">
        <f>CONCATENATE(" initializer = "&amp;O1007,"_system_initializer")</f>
        <v>14854</v>
      </c>
      <c r="Q1007" s="3">
        <v>2155</v>
      </c>
      <c r="R1007" t="s" s="2">
        <f>IF(Q1007="","",CONCATENATE(" initializer = "&amp;Q1007))</f>
        <v>14855</v>
      </c>
      <c r="S1007" s="11"/>
      <c r="T1007" s="12"/>
      <c r="U1007" s="13"/>
      <c r="V1007" t="s" s="2">
        <f>IF(C1007="Y",IF(AND(M1007&lt;501,M1007&gt;-501,L1007&lt;501,L1007&gt;-501),CONCATENATE("system = { id = "&amp;CHAR(34)&amp;A1007&amp;CHAR(34)&amp;" name = "&amp;CHAR(34)&amp;E1007&amp;CHAR(34)&amp;" position = { x = "&amp;M1007&amp;" y = "&amp;L1007&amp;" }"&amp;S1007&amp;T1007&amp;" }"),""),"")</f>
        <v>14856</v>
      </c>
    </row>
    <row r="1008" ht="15" customHeight="1">
      <c r="A1008" s="6">
        <v>2156</v>
      </c>
      <c r="B1008" s="7">
        <v>1006</v>
      </c>
      <c r="C1008" t="s" s="2">
        <v>6749</v>
      </c>
      <c r="D1008" t="s" s="2">
        <v>63</v>
      </c>
      <c r="E1008" t="s" s="2">
        <v>6689</v>
      </c>
      <c r="F1008" s="3">
        <v>5707.55396141</v>
      </c>
      <c r="G1008" s="3">
        <v>13905.1594517</v>
      </c>
      <c r="H1008" s="3">
        <f>PRODUCT(F1008,0.028)</f>
        <v>159.811510919480</v>
      </c>
      <c r="I1008" s="3">
        <f>PRODUCT(G1008,0.028)</f>
        <v>389.3444646476</v>
      </c>
      <c r="J1008" s="3">
        <f>ROUND(H1008,0)</f>
        <v>160</v>
      </c>
      <c r="K1008" s="3">
        <f>ROUND(I1008,0)</f>
        <v>389</v>
      </c>
      <c r="L1008" s="3">
        <f>PRODUCT(J1008,-1)</f>
        <v>-160</v>
      </c>
      <c r="M1008" s="3">
        <f>PRODUCT(K1008,-1)</f>
        <v>-389</v>
      </c>
      <c r="N1008" t="s" s="2">
        <f>LOWER(E1008)</f>
        <v>14857</v>
      </c>
      <c r="O1008" t="s" s="2">
        <f>SUBSTITUTE(N1008," ","_")</f>
        <v>14857</v>
      </c>
      <c r="P1008" t="s" s="2">
        <f>CONCATENATE(" initializer = "&amp;O1008,"_system_initializer")</f>
        <v>14858</v>
      </c>
      <c r="Q1008" s="3">
        <v>2156</v>
      </c>
      <c r="R1008" t="s" s="2">
        <f>IF(Q1008="","",CONCATENATE(" initializer = "&amp;Q1008))</f>
        <v>14859</v>
      </c>
      <c r="S1008" s="11"/>
      <c r="T1008" s="12"/>
      <c r="U1008" s="13"/>
      <c r="V1008" t="s" s="2">
        <f>IF(C1008="Y",IF(AND(M1008&lt;501,M1008&gt;-501,L1008&lt;501,L1008&gt;-501),CONCATENATE("system = { id = "&amp;CHAR(34)&amp;A1008&amp;CHAR(34)&amp;" name = "&amp;CHAR(34)&amp;E1008&amp;CHAR(34)&amp;" position = { x = "&amp;M1008&amp;" y = "&amp;L1008&amp;" }"&amp;S1008&amp;T1008&amp;" }"),""),"")</f>
        <v>14860</v>
      </c>
    </row>
    <row r="1009" ht="15" customHeight="1">
      <c r="A1009" s="6">
        <v>2157</v>
      </c>
      <c r="B1009" s="7">
        <v>1007</v>
      </c>
      <c r="C1009" t="s" s="2">
        <v>6749</v>
      </c>
      <c r="D1009" t="s" s="2">
        <v>63</v>
      </c>
      <c r="E1009" t="s" s="2">
        <v>6692</v>
      </c>
      <c r="F1009" s="3">
        <v>5440.58884415</v>
      </c>
      <c r="G1009" s="3">
        <v>14081.636888</v>
      </c>
      <c r="H1009" s="3">
        <f>PRODUCT(F1009,0.028)</f>
        <v>152.3364876362</v>
      </c>
      <c r="I1009" s="3">
        <f>PRODUCT(G1009,0.028)</f>
        <v>394.285832864</v>
      </c>
      <c r="J1009" s="3">
        <f>ROUND(H1009,0)</f>
        <v>152</v>
      </c>
      <c r="K1009" s="3">
        <f>ROUND(I1009,0)</f>
        <v>394</v>
      </c>
      <c r="L1009" s="3">
        <f>PRODUCT(J1009,-1)</f>
        <v>-152</v>
      </c>
      <c r="M1009" s="3">
        <f>PRODUCT(K1009,-1)</f>
        <v>-394</v>
      </c>
      <c r="N1009" t="s" s="2">
        <f>LOWER(E1009)</f>
        <v>14861</v>
      </c>
      <c r="O1009" t="s" s="2">
        <f>SUBSTITUTE(N1009," ","_")</f>
        <v>14861</v>
      </c>
      <c r="P1009" t="s" s="2">
        <f>CONCATENATE(" initializer = "&amp;O1009,"_system_initializer")</f>
        <v>14862</v>
      </c>
      <c r="Q1009" s="3">
        <v>2157</v>
      </c>
      <c r="R1009" t="s" s="2">
        <f>IF(Q1009="","",CONCATENATE(" initializer = "&amp;Q1009))</f>
        <v>14863</v>
      </c>
      <c r="S1009" s="11"/>
      <c r="T1009" s="12"/>
      <c r="U1009" s="13"/>
      <c r="V1009" t="s" s="2">
        <f>IF(C1009="Y",IF(AND(M1009&lt;501,M1009&gt;-501,L1009&lt;501,L1009&gt;-501),CONCATENATE("system = { id = "&amp;CHAR(34)&amp;A1009&amp;CHAR(34)&amp;" name = "&amp;CHAR(34)&amp;E1009&amp;CHAR(34)&amp;" position = { x = "&amp;M1009&amp;" y = "&amp;L1009&amp;" }"&amp;S1009&amp;T1009&amp;" }"),""),"")</f>
        <v>14864</v>
      </c>
    </row>
    <row r="1010" ht="15" customHeight="1">
      <c r="A1010" s="6">
        <v>2158</v>
      </c>
      <c r="B1010" s="7">
        <v>1008</v>
      </c>
      <c r="C1010" t="s" s="2">
        <v>6749</v>
      </c>
      <c r="D1010" t="s" s="2">
        <v>63</v>
      </c>
      <c r="E1010" t="s" s="2">
        <v>14865</v>
      </c>
      <c r="F1010" s="3">
        <v>2419.26416809</v>
      </c>
      <c r="G1010" s="3">
        <v>14528.7824855</v>
      </c>
      <c r="H1010" s="3">
        <f>PRODUCT(F1010,0.028)</f>
        <v>67.73939670652001</v>
      </c>
      <c r="I1010" s="3">
        <f>PRODUCT(G1010,0.028)</f>
        <v>406.805909594</v>
      </c>
      <c r="J1010" s="3">
        <f>ROUND(H1010,0)</f>
        <v>68</v>
      </c>
      <c r="K1010" s="3">
        <f>ROUND(I1010,0)</f>
        <v>407</v>
      </c>
      <c r="L1010" s="3">
        <f>PRODUCT(J1010,-1)</f>
        <v>-68</v>
      </c>
      <c r="M1010" s="3">
        <f>PRODUCT(K1010,-1)</f>
        <v>-407</v>
      </c>
      <c r="N1010" t="s" s="2">
        <f>LOWER(E1010)</f>
        <v>14866</v>
      </c>
      <c r="O1010" t="s" s="2">
        <f>SUBSTITUTE(N1010," ","_")</f>
        <v>14866</v>
      </c>
      <c r="P1010" t="s" s="2">
        <f>CONCATENATE(" initializer = "&amp;O1010,"_system_initializer")</f>
        <v>14867</v>
      </c>
      <c r="Q1010" s="3">
        <v>2158</v>
      </c>
      <c r="R1010" t="s" s="2">
        <f>IF(Q1010="","",CONCATENATE(" initializer = "&amp;Q1010))</f>
        <v>14868</v>
      </c>
      <c r="S1010" s="11"/>
      <c r="T1010" s="12"/>
      <c r="U1010" s="13"/>
      <c r="V1010" t="s" s="2">
        <f>IF(C1010="Y",IF(AND(M1010&lt;501,M1010&gt;-501,L1010&lt;501,L1010&gt;-501),CONCATENATE("system = { id = "&amp;CHAR(34)&amp;A1010&amp;CHAR(34)&amp;" name = "&amp;CHAR(34)&amp;E1010&amp;CHAR(34)&amp;" position = { x = "&amp;M1010&amp;" y = "&amp;L1010&amp;" }"&amp;S1010&amp;T1010&amp;" }"),""),"")</f>
        <v>14869</v>
      </c>
    </row>
    <row r="1011" ht="15" customHeight="1">
      <c r="A1011" s="6">
        <v>2159</v>
      </c>
      <c r="B1011" s="7">
        <v>1009</v>
      </c>
      <c r="C1011" t="s" s="2">
        <v>6749</v>
      </c>
      <c r="D1011" t="s" s="2">
        <v>63</v>
      </c>
      <c r="E1011" t="s" s="2">
        <v>6701</v>
      </c>
      <c r="F1011" s="3">
        <v>-7181.28698019</v>
      </c>
      <c r="G1011" s="3">
        <v>14252.4935781</v>
      </c>
      <c r="H1011" s="3">
        <f>PRODUCT(F1011,0.028)</f>
        <v>-201.076035445320</v>
      </c>
      <c r="I1011" s="3">
        <f>PRODUCT(G1011,0.028)</f>
        <v>399.0698201868</v>
      </c>
      <c r="J1011" s="3">
        <f>ROUND(H1011,0)</f>
        <v>-201</v>
      </c>
      <c r="K1011" s="3">
        <f>ROUND(I1011,0)</f>
        <v>399</v>
      </c>
      <c r="L1011" s="3">
        <f>PRODUCT(J1011,-1)</f>
        <v>201</v>
      </c>
      <c r="M1011" s="3">
        <f>PRODUCT(K1011,-1)</f>
        <v>-399</v>
      </c>
      <c r="N1011" t="s" s="2">
        <f>LOWER(E1011)</f>
        <v>14870</v>
      </c>
      <c r="O1011" t="s" s="2">
        <f>SUBSTITUTE(N1011," ","_")</f>
        <v>14870</v>
      </c>
      <c r="P1011" t="s" s="2">
        <f>CONCATENATE(" initializer = "&amp;O1011,"_system_initializer")</f>
        <v>14871</v>
      </c>
      <c r="Q1011" s="3">
        <v>2159</v>
      </c>
      <c r="R1011" t="s" s="2">
        <f>IF(Q1011="","",CONCATENATE(" initializer = "&amp;Q1011))</f>
        <v>14872</v>
      </c>
      <c r="S1011" s="11"/>
      <c r="T1011" s="12"/>
      <c r="U1011" s="13"/>
      <c r="V1011" t="s" s="2">
        <f>IF(C1011="Y",IF(AND(M1011&lt;501,M1011&gt;-501,L1011&lt;501,L1011&gt;-501),CONCATENATE("system = { id = "&amp;CHAR(34)&amp;A1011&amp;CHAR(34)&amp;" name = "&amp;CHAR(34)&amp;E1011&amp;CHAR(34)&amp;" position = { x = "&amp;M1011&amp;" y = "&amp;L1011&amp;" }"&amp;S1011&amp;T1011&amp;" }"),""),"")</f>
        <v>14873</v>
      </c>
    </row>
    <row r="1012" ht="15" customHeight="1">
      <c r="A1012" s="6">
        <v>2160</v>
      </c>
      <c r="B1012" s="7">
        <v>1010</v>
      </c>
      <c r="C1012" t="s" s="2">
        <v>6749</v>
      </c>
      <c r="D1012" t="s" s="2">
        <v>14874</v>
      </c>
      <c r="E1012" t="s" s="2">
        <v>14875</v>
      </c>
      <c r="F1012" s="3">
        <v>-2785.07122095</v>
      </c>
      <c r="G1012" s="3">
        <v>-17750.81381676</v>
      </c>
      <c r="H1012" s="3">
        <f>PRODUCT(F1012,0.028)</f>
        <v>-77.98199418660001</v>
      </c>
      <c r="I1012" s="3">
        <f>PRODUCT(G1012,0.028)</f>
        <v>-497.022786869280</v>
      </c>
      <c r="J1012" s="3">
        <f>ROUND(H1012,0)</f>
        <v>-78</v>
      </c>
      <c r="K1012" s="3">
        <f>ROUND(I1012,0)</f>
        <v>-497</v>
      </c>
      <c r="L1012" s="3">
        <f>PRODUCT(J1012,-1)</f>
        <v>78</v>
      </c>
      <c r="M1012" s="3">
        <f>PRODUCT(K1012,-1)</f>
        <v>497</v>
      </c>
      <c r="N1012" t="s" s="2">
        <f>LOWER(E1012)</f>
        <v>14876</v>
      </c>
      <c r="O1012" t="s" s="2">
        <f>SUBSTITUTE(N1012," ","_")</f>
        <v>14876</v>
      </c>
      <c r="P1012" t="s" s="2">
        <f>CONCATENATE(" initializer = "&amp;O1012,"_system_initializer")</f>
        <v>14877</v>
      </c>
      <c r="Q1012" s="3">
        <v>2160</v>
      </c>
      <c r="R1012" t="s" s="2">
        <f>IF(Q1012="","",CONCATENATE(" initializer = "&amp;Q1012))</f>
        <v>14878</v>
      </c>
      <c r="S1012" s="11"/>
      <c r="T1012" s="12"/>
      <c r="U1012" s="13"/>
      <c r="V1012" t="s" s="2">
        <f>IF(C1012="Y",IF(AND(M1012&lt;501,M1012&gt;-501,L1012&lt;501,L1012&gt;-501),CONCATENATE("system = { id = "&amp;CHAR(34)&amp;A1012&amp;CHAR(34)&amp;" name = "&amp;CHAR(34)&amp;E1012&amp;CHAR(34)&amp;" position = { x = "&amp;M1012&amp;" y = "&amp;L1012&amp;" }"&amp;S1012&amp;T1012&amp;" }"),""),"")</f>
        <v>14879</v>
      </c>
    </row>
    <row r="1013" ht="15" customHeight="1">
      <c r="A1013" s="6">
        <v>2161</v>
      </c>
      <c r="B1013" s="7">
        <v>1011</v>
      </c>
      <c r="C1013" t="s" s="2">
        <v>6749</v>
      </c>
      <c r="D1013" t="s" s="2">
        <v>14874</v>
      </c>
      <c r="E1013" t="s" s="2">
        <v>14880</v>
      </c>
      <c r="F1013" s="3">
        <v>-2920.07122095</v>
      </c>
      <c r="G1013" s="3">
        <v>-17800.81381676</v>
      </c>
      <c r="H1013" s="3">
        <f>PRODUCT(F1013,0.028)</f>
        <v>-81.76199418660001</v>
      </c>
      <c r="I1013" s="3">
        <f>PRODUCT(G1013,0.028)</f>
        <v>-498.4227868692801</v>
      </c>
      <c r="J1013" s="3">
        <f>ROUND(H1013,0)</f>
        <v>-82</v>
      </c>
      <c r="K1013" s="3">
        <f>ROUND(I1013,0)</f>
        <v>-498</v>
      </c>
      <c r="L1013" s="3">
        <f>PRODUCT(J1013,-1)</f>
        <v>82</v>
      </c>
      <c r="M1013" s="3">
        <f>PRODUCT(K1013,-1)</f>
        <v>498</v>
      </c>
      <c r="N1013" t="s" s="2">
        <f>LOWER(E1013)</f>
        <v>14881</v>
      </c>
      <c r="O1013" t="s" s="2">
        <f>SUBSTITUTE(N1013," ","_")</f>
        <v>14881</v>
      </c>
      <c r="P1013" t="s" s="2">
        <f>CONCATENATE(" initializer = "&amp;O1013,"_system_initializer")</f>
        <v>14882</v>
      </c>
      <c r="Q1013" s="3">
        <v>2161</v>
      </c>
      <c r="R1013" t="s" s="2">
        <f>IF(Q1013="","",CONCATENATE(" initializer = "&amp;Q1013))</f>
        <v>14883</v>
      </c>
      <c r="S1013" s="11"/>
      <c r="T1013" s="12"/>
      <c r="U1013" s="13"/>
      <c r="V1013" t="s" s="2">
        <f>IF(C1013="Y",IF(AND(M1013&lt;501,M1013&gt;-501,L1013&lt;501,L1013&gt;-501),CONCATENATE("system = { id = "&amp;CHAR(34)&amp;A1013&amp;CHAR(34)&amp;" name = "&amp;CHAR(34)&amp;E1013&amp;CHAR(34)&amp;" position = { x = "&amp;M1013&amp;" y = "&amp;L1013&amp;" }"&amp;S1013&amp;T1013&amp;" }"),""),"")</f>
        <v>14884</v>
      </c>
    </row>
    <row r="1014" ht="15" customHeight="1">
      <c r="A1014" s="6">
        <v>2162</v>
      </c>
      <c r="B1014" s="7">
        <v>1012</v>
      </c>
      <c r="C1014" t="s" s="2">
        <v>6749</v>
      </c>
      <c r="D1014" t="s" s="2">
        <v>14874</v>
      </c>
      <c r="E1014" t="s" s="2">
        <v>14885</v>
      </c>
      <c r="F1014" s="3">
        <v>-2599.07122095</v>
      </c>
      <c r="G1014" s="3">
        <v>-17860.81381676</v>
      </c>
      <c r="H1014" s="3">
        <f>PRODUCT(F1014,0.028)</f>
        <v>-72.77399418660001</v>
      </c>
      <c r="I1014" s="3">
        <f>PRODUCT(G1014,0.028)</f>
        <v>-500.102786869280</v>
      </c>
      <c r="J1014" s="3">
        <f>ROUND(H1014,0)</f>
        <v>-73</v>
      </c>
      <c r="K1014" s="3">
        <f>ROUND(I1014,0)</f>
        <v>-500</v>
      </c>
      <c r="L1014" s="3">
        <f>PRODUCT(J1014,-1)</f>
        <v>73</v>
      </c>
      <c r="M1014" s="3">
        <f>PRODUCT(K1014,-1)</f>
        <v>500</v>
      </c>
      <c r="N1014" t="s" s="2">
        <f>LOWER(E1014)</f>
        <v>14886</v>
      </c>
      <c r="O1014" t="s" s="2">
        <f>SUBSTITUTE(N1014," ","_")</f>
        <v>14886</v>
      </c>
      <c r="P1014" t="s" s="2">
        <f>CONCATENATE(" initializer = "&amp;O1014,"_system_initializer")</f>
        <v>14887</v>
      </c>
      <c r="Q1014" s="3">
        <v>2162</v>
      </c>
      <c r="R1014" t="s" s="2">
        <f>IF(Q1014="","",CONCATENATE(" initializer = "&amp;Q1014))</f>
        <v>14888</v>
      </c>
      <c r="S1014" s="11"/>
      <c r="T1014" s="12"/>
      <c r="U1014" s="13"/>
      <c r="V1014" t="s" s="2">
        <f>IF(C1014="Y",IF(AND(M1014&lt;501,M1014&gt;-501,L1014&lt;501,L1014&gt;-501),CONCATENATE("system = { id = "&amp;CHAR(34)&amp;A1014&amp;CHAR(34)&amp;" name = "&amp;CHAR(34)&amp;E1014&amp;CHAR(34)&amp;" position = { x = "&amp;M1014&amp;" y = "&amp;L1014&amp;" }"&amp;S1014&amp;T1014&amp;" }"),""),"")</f>
        <v>14889</v>
      </c>
    </row>
    <row r="1015" ht="15" customHeight="1">
      <c r="A1015" s="6">
        <v>2163</v>
      </c>
      <c r="B1015" s="7">
        <v>1013</v>
      </c>
      <c r="C1015" t="s" s="2">
        <v>6749</v>
      </c>
      <c r="D1015" t="s" s="2">
        <v>14874</v>
      </c>
      <c r="E1015" t="s" s="2">
        <v>14890</v>
      </c>
      <c r="F1015" s="3">
        <v>-2664.07122095</v>
      </c>
      <c r="G1015" s="3">
        <v>-17788.81381676</v>
      </c>
      <c r="H1015" s="3">
        <f>PRODUCT(F1015,0.028)</f>
        <v>-74.59399418660001</v>
      </c>
      <c r="I1015" s="3">
        <f>PRODUCT(G1015,0.028)</f>
        <v>-498.086786869280</v>
      </c>
      <c r="J1015" s="3">
        <f>ROUND(H1015,0)</f>
        <v>-75</v>
      </c>
      <c r="K1015" s="3">
        <f>ROUND(I1015,0)</f>
        <v>-498</v>
      </c>
      <c r="L1015" s="3">
        <f>PRODUCT(J1015,-1)</f>
        <v>75</v>
      </c>
      <c r="M1015" s="3">
        <f>PRODUCT(K1015,-1)</f>
        <v>498</v>
      </c>
      <c r="N1015" t="s" s="2">
        <f>LOWER(E1015)</f>
        <v>14891</v>
      </c>
      <c r="O1015" t="s" s="2">
        <f>SUBSTITUTE(N1015," ","_")</f>
        <v>14891</v>
      </c>
      <c r="P1015" t="s" s="2">
        <f>CONCATENATE(" initializer = "&amp;O1015,"_system_initializer")</f>
        <v>14892</v>
      </c>
      <c r="Q1015" s="3">
        <v>2163</v>
      </c>
      <c r="R1015" t="s" s="2">
        <f>IF(Q1015="","",CONCATENATE(" initializer = "&amp;Q1015))</f>
        <v>14893</v>
      </c>
      <c r="S1015" s="11"/>
      <c r="T1015" s="12"/>
      <c r="U1015" s="13"/>
      <c r="V1015" t="s" s="2">
        <f>IF(C1015="Y",IF(AND(M1015&lt;501,M1015&gt;-501,L1015&lt;501,L1015&gt;-501),CONCATENATE("system = { id = "&amp;CHAR(34)&amp;A1015&amp;CHAR(34)&amp;" name = "&amp;CHAR(34)&amp;E1015&amp;CHAR(34)&amp;" position = { x = "&amp;M1015&amp;" y = "&amp;L1015&amp;" }"&amp;S1015&amp;T1015&amp;" }"),""),"")</f>
        <v>14894</v>
      </c>
    </row>
    <row r="1016" ht="15" customHeight="1">
      <c r="A1016" s="6">
        <v>2164</v>
      </c>
      <c r="B1016" s="7">
        <v>1014</v>
      </c>
      <c r="C1016" t="s" s="2">
        <v>6749</v>
      </c>
      <c r="D1016" t="s" s="2">
        <v>14336</v>
      </c>
      <c r="E1016" t="s" s="2">
        <v>14895</v>
      </c>
      <c r="F1016" s="3">
        <v>-1675.84563846</v>
      </c>
      <c r="G1016" s="3">
        <v>-14000.81381676</v>
      </c>
      <c r="H1016" s="3">
        <f>PRODUCT(F1016,0.028)</f>
        <v>-46.923677876880</v>
      </c>
      <c r="I1016" s="3">
        <f>PRODUCT(G1016,0.028)</f>
        <v>-392.022786869280</v>
      </c>
      <c r="J1016" s="3">
        <f>ROUND(H1016,0)</f>
        <v>-47</v>
      </c>
      <c r="K1016" s="3">
        <f>ROUND(I1016,0)</f>
        <v>-392</v>
      </c>
      <c r="L1016" s="3">
        <f>PRODUCT(J1016,-1)</f>
        <v>47</v>
      </c>
      <c r="M1016" s="3">
        <f>PRODUCT(K1016,-1)</f>
        <v>392</v>
      </c>
      <c r="N1016" t="s" s="2">
        <f>LOWER(E1016)</f>
        <v>14896</v>
      </c>
      <c r="O1016" t="s" s="2">
        <f>SUBSTITUTE(N1016," ","_")</f>
        <v>14897</v>
      </c>
      <c r="P1016" t="s" s="2">
        <f>CONCATENATE(" initializer = "&amp;O1016,"_system_initializer")</f>
        <v>14898</v>
      </c>
      <c r="Q1016" s="3">
        <v>2164</v>
      </c>
      <c r="R1016" t="s" s="2">
        <f>IF(Q1016="","",CONCATENATE(" initializer = "&amp;Q1016))</f>
        <v>14899</v>
      </c>
      <c r="S1016" s="14"/>
      <c r="T1016" s="15"/>
      <c r="U1016" s="16"/>
      <c r="V1016" t="s" s="2">
        <f>IF(C1016="Y",IF(AND(M1016&lt;501,M1016&gt;-501,L1016&lt;501,L1016&gt;-501),CONCATENATE("system = { id = "&amp;CHAR(34)&amp;A1016&amp;CHAR(34)&amp;" name = "&amp;CHAR(34)&amp;E1016&amp;CHAR(34)&amp;" position = { x = "&amp;M1016&amp;" y = "&amp;L1016&amp;" }"&amp;S1016&amp;T1016&amp;" }"),""),"")</f>
        <v>14900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14901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14902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14903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14904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14905</v>
      </c>
    </row>
    <row r="8" ht="15" customHeight="1">
      <c r="A8" s="3">
        <v>6</v>
      </c>
      <c r="B8" t="s" s="2">
        <v>6749</v>
      </c>
      <c r="C8" t="s" s="2">
        <v>63</v>
      </c>
      <c r="D8" t="s" s="2">
        <v>14906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14907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14908</v>
      </c>
    </row>
    <row r="10" ht="15" customHeight="1">
      <c r="A10" s="3">
        <v>8</v>
      </c>
      <c r="B10" t="s" s="2">
        <v>6749</v>
      </c>
      <c r="C10" t="s" s="2">
        <v>63</v>
      </c>
      <c r="D10" t="s" s="2">
        <v>6680</v>
      </c>
      <c r="E10" s="3">
        <v>8810.99808388</v>
      </c>
      <c r="F10" s="3">
        <v>12456.2883664</v>
      </c>
      <c r="G10" s="3">
        <f>PRODUCT(E10,0.028)</f>
        <v>246.707946348640</v>
      </c>
      <c r="H10" s="3">
        <f>PRODUCT(F10,0.028)</f>
        <v>348.7760742592</v>
      </c>
      <c r="I10" s="3">
        <f>ROUND(G10,0)</f>
        <v>247</v>
      </c>
      <c r="J10" s="3">
        <f>ROUND(H10,0)</f>
        <v>349</v>
      </c>
      <c r="K10" s="3">
        <f>PRODUCT(I10,-1)</f>
        <v>-247</v>
      </c>
      <c r="L10" s="3">
        <f>PRODUCT(J10,-1)</f>
        <v>-349</v>
      </c>
      <c r="M10" s="3"/>
      <c r="N10" s="3"/>
      <c r="O10" s="3"/>
      <c r="P10" s="3">
        <v>10</v>
      </c>
      <c r="Q10" s="3"/>
      <c r="R10" s="3"/>
      <c r="S10" s="3"/>
      <c r="T10" t="s" s="2">
        <f>IF(C10=0,"","nebula = { name = "&amp;CHAR(34)&amp;D10&amp;CHAR(34)&amp;" position = { x = "&amp;L10&amp;" y = "&amp;K10&amp;" } radius = "&amp;P10&amp;" }")</f>
        <v>14909</v>
      </c>
    </row>
    <row r="11" ht="15" customHeight="1">
      <c r="A11" s="3">
        <v>9</v>
      </c>
      <c r="B11" t="s" s="2">
        <v>6749</v>
      </c>
      <c r="C11" t="s" s="2">
        <v>14336</v>
      </c>
      <c r="D11" t="s" s="2">
        <v>14895</v>
      </c>
      <c r="E11" s="3">
        <v>-1675.84563846</v>
      </c>
      <c r="F11" s="3">
        <v>-14000.81381676</v>
      </c>
      <c r="G11" s="3">
        <f>PRODUCT(E11,0.028)</f>
        <v>-46.923677876880</v>
      </c>
      <c r="H11" s="3">
        <f>PRODUCT(F11,0.028)</f>
        <v>-392.022786869280</v>
      </c>
      <c r="I11" s="3">
        <f>ROUND(G11,0)</f>
        <v>-47</v>
      </c>
      <c r="J11" s="3">
        <f>ROUND(H11,0)</f>
        <v>-392</v>
      </c>
      <c r="K11" s="3">
        <f>PRODUCT(I11,-1)</f>
        <v>47</v>
      </c>
      <c r="L11" s="3">
        <f>PRODUCT(J11,-1)</f>
        <v>392</v>
      </c>
      <c r="M11" s="3"/>
      <c r="N11" s="3"/>
      <c r="O11" s="3"/>
      <c r="P11" s="3">
        <v>15</v>
      </c>
      <c r="Q11" s="3"/>
      <c r="R11" s="3"/>
      <c r="S11" s="3"/>
      <c r="T11" t="s" s="2">
        <f>IF(C11=0,"","nebula = { name = "&amp;CHAR(34)&amp;D11&amp;CHAR(34)&amp;" position = { x = "&amp;L11&amp;" y = "&amp;K11&amp;" } radius = "&amp;P11&amp;" }")</f>
        <v>14910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14911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14912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14913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