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68B775DF-AE55-8148-AD03-8B3CE50E5D2E}" xr6:coauthVersionLast="45" xr6:coauthVersionMax="45" xr10:uidLastSave="{00000000-0000-0000-0000-000000000000}"/>
  <bookViews>
    <workbookView xWindow="380" yWindow="460" windowWidth="25040" windowHeight="14040" xr2:uid="{AB4FADCF-5D3E-0F4F-A6DE-656B770204FC}"/>
  </bookViews>
  <sheets>
    <sheet name="BOM Interface 2-3" sheetId="6" r:id="rId1"/>
    <sheet name="Microphone" sheetId="5" r:id="rId2"/>
    <sheet name="BOM Pi" sheetId="4" r:id="rId3"/>
    <sheet name="Digikey order" sheetId="2" r:id="rId4"/>
    <sheet name="BOM Interface 2" sheetId="3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3" i="3" l="1"/>
  <c r="D11" i="3"/>
  <c r="C13" i="1" l="1"/>
  <c r="C11" i="1"/>
</calcChain>
</file>

<file path=xl/sharedStrings.xml><?xml version="1.0" encoding="utf-8"?>
<sst xmlns="http://schemas.openxmlformats.org/spreadsheetml/2006/main" count="802" uniqueCount="332">
  <si>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</si>
  <si>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</si>
  <si>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</si>
  <si>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</si>
  <si>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</si>
  <si>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</si>
  <si>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</si>
  <si>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</si>
  <si>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</si>
  <si>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</si>
  <si>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</si>
  <si>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</si>
  <si>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</si>
  <si>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</si>
  <si>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</si>
  <si>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</si>
  <si>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</si>
  <si>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</si>
  <si>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</si>
  <si>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</si>
  <si>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</si>
  <si>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</si>
  <si>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</si>
  <si>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</si>
  <si>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</si>
  <si>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</si>
  <si>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</si>
  <si>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</si>
  <si>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</si>
  <si>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</si>
  <si>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</si>
  <si>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</si>
  <si>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</si>
  <si>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</si>
  <si>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</si>
  <si>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</si>
  <si>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</si>
  <si>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</si>
  <si>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</si>
  <si>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</si>
  <si>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</si>
  <si>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</si>
  <si>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</si>
  <si>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</si>
  <si>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</si>
  <si>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</si>
  <si>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</si>
  <si>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</si>
  <si>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</si>
  <si>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</si>
  <si>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</si>
  <si>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</si>
  <si>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</si>
  <si>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</si>
  <si>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</si>
  <si>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</si>
  <si>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</si>
  <si>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</si>
  <si>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</si>
  <si>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</si>
  <si>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</si>
  <si>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</si>
  <si>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</si>
  <si>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</si>
  <si>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</si>
  <si>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</si>
  <si>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</si>
  <si>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</si>
  <si>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</si>
  <si>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</si>
  <si>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</si>
  <si>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</si>
  <si>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</si>
  <si>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</si>
  <si>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</si>
  <si>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</si>
  <si>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</si>
  <si>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</si>
  <si>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</si>
  <si>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</si>
  <si>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</si>
  <si>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</si>
  <si>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</si>
  <si>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</si>
  <si>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</si>
  <si>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</si>
  <si>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</si>
  <si>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</si>
  <si>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</si>
  <si>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</si>
  <si>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</si>
  <si>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</si>
  <si>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</si>
  <si>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</si>
  <si>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</si>
  <si>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</si>
  <si>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</si>
  <si>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</si>
  <si>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</si>
  <si>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</si>
  <si>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</si>
  <si>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</si>
  <si>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</si>
  <si>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</si>
  <si>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</si>
  <si>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</si>
  <si>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</si>
  <si>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</si>
  <si>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</si>
  <si>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</si>
  <si>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</si>
  <si>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</si>
  <si>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</si>
  <si>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</si>
  <si>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</si>
  <si>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</si>
  <si>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</si>
  <si>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</si>
  <si>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</si>
  <si>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</si>
  <si>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</si>
  <si>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</si>
  <si>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</si>
  <si>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</si>
  <si>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</si>
  <si>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</si>
  <si>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</si>
  <si>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</si>
  <si>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</si>
  <si>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</si>
  <si>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</si>
  <si>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</si>
  <si>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</si>
  <si>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</si>
  <si>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</si>
  <si>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</si>
  <si>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</si>
  <si>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</si>
  <si>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</si>
  <si>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</si>
  <si>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</si>
  <si>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</si>
  <si>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</si>
  <si>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</si>
  <si>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</si>
  <si>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</si>
  <si>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</si>
  <si>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</si>
  <si>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</si>
  <si>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</si>
  <si>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</si>
  <si>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</si>
  <si>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</si>
  <si>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</si>
  <si>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</si>
  <si>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</si>
  <si>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</si>
  <si>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</si>
  <si>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</si>
  <si>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</si>
  <si>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</si>
  <si>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</si>
  <si>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</si>
  <si>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</si>
  <si>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</si>
  <si>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</si>
  <si>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</si>
  <si>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</si>
  <si>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</si>
  <si>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</si>
  <si>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</si>
  <si>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</si>
  <si>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</si>
  <si>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</si>
  <si>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</si>
  <si>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</si>
  <si>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</si>
  <si>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</si>
  <si>
    <t>1000uF</t>
  </si>
  <si>
    <t>10 Ohm</t>
  </si>
  <si>
    <t>10K ohm</t>
  </si>
  <si>
    <t>B2B-PH-SM4-TB(LF)(SN)</t>
  </si>
  <si>
    <t>455-1734-1-ND</t>
  </si>
  <si>
    <t xml:space="preserve">Audio amplifier </t>
  </si>
  <si>
    <t>296-43960-5-ND</t>
  </si>
  <si>
    <t>LM386N-4/NOPB</t>
  </si>
  <si>
    <t xml:space="preserve">https://www.digikey.com/product-detail/en/texas-instruments/LM386N-4-NOPB/296-43960-5-ND/148192 </t>
  </si>
  <si>
    <t xml:space="preserve">https://www.digikey.com/product-detail/en/jst-sales-america-inc/B2B-PH-SM4-TB-LF-SN/455-1734-1-ND/926831?utm_adgroup=Connectors%20%26% </t>
  </si>
  <si>
    <t>YCN017</t>
  </si>
  <si>
    <t>Wire from encoder to PCB connector</t>
  </si>
  <si>
    <t>PCB connector</t>
  </si>
  <si>
    <t>Comes with order of SF25BA</t>
  </si>
  <si>
    <t xml:space="preserve">Bottom of page, scroll </t>
  </si>
  <si>
    <t>YCW014</t>
  </si>
  <si>
    <t>SF25BA9553</t>
  </si>
  <si>
    <t>R</t>
  </si>
  <si>
    <t>C</t>
  </si>
  <si>
    <t>CONN</t>
  </si>
  <si>
    <t>U</t>
  </si>
  <si>
    <t>J</t>
  </si>
  <si>
    <t>Speaker: 8 Ohms General Purpose Speaker 800mW 300Hz ~ 8kHz Top Round 90dB</t>
  </si>
  <si>
    <t>Rotary Encoder</t>
  </si>
  <si>
    <t>100 Ohm</t>
  </si>
  <si>
    <t xml:space="preserve">To Pi via control board </t>
  </si>
  <si>
    <t>Connector from speaker wires to PCB, Connector from audio jack wires to PCB</t>
  </si>
  <si>
    <t>Audio Jack to wires</t>
  </si>
  <si>
    <t xml:space="preserve">https://www.digikey.com/product-detail/en/tensility-international-corp/10-00344/839-1039-ND/2350247 </t>
  </si>
  <si>
    <t>MSS5MMV</t>
  </si>
  <si>
    <t>https://www.digikey.com/product-detail/en/mallory-sonalert-products-inc/MSS5MMV/458-1408-ND/5418611</t>
  </si>
  <si>
    <t>458-1408-ND</t>
  </si>
  <si>
    <t>D8</t>
  </si>
  <si>
    <t>PCB ID</t>
  </si>
  <si>
    <t>E-IB-B-1</t>
  </si>
  <si>
    <t>E-IB-C-1</t>
  </si>
  <si>
    <t>E-IB-CONN-1</t>
  </si>
  <si>
    <t>E-IB-CONN-2</t>
  </si>
  <si>
    <t>E-IB-CONN-3</t>
  </si>
  <si>
    <t>E-IB-D-1</t>
  </si>
  <si>
    <t>E-IB-D-2</t>
  </si>
  <si>
    <t>E-IB-Q-1</t>
  </si>
  <si>
    <t>E-IB-Q-2</t>
  </si>
  <si>
    <t>E-IB-R-1</t>
  </si>
  <si>
    <t>E-IB-R-2</t>
  </si>
  <si>
    <t>E-IB-CONN-4</t>
  </si>
  <si>
    <t>E-IB-U-1</t>
  </si>
  <si>
    <t xml:space="preserve">Unique ID </t>
  </si>
  <si>
    <t>E-IB-D-3</t>
  </si>
  <si>
    <t>E-IB-CONN-5</t>
  </si>
  <si>
    <t>E-IB-CONN-6</t>
  </si>
  <si>
    <t>E-IB-H-1</t>
  </si>
  <si>
    <t>E-IB-H-2</t>
  </si>
  <si>
    <t>E-IB-H-3</t>
  </si>
  <si>
    <t>E-IB-CONN-7</t>
  </si>
  <si>
    <t>E-IB-CONN-8</t>
  </si>
  <si>
    <t>10-00344</t>
  </si>
  <si>
    <t>https://www.digikey.com/product-detail/en/molex/1718560009/WM10186-ND/4424939</t>
  </si>
  <si>
    <t>WM10186-ND</t>
  </si>
  <si>
    <t>https://www.digikey.com/product-detail/en/molex/0022272091/WM4118-ND/1130584</t>
  </si>
  <si>
    <t>https://www.mouser.com/ProductDetail/TE-Connectivity/1-1658527-3?qs=3csLVnQQLU2jT%252BbogjRSzQ%3D%3D</t>
  </si>
  <si>
    <t>1-1658527-3</t>
  </si>
  <si>
    <t>571-1-1658527-3</t>
  </si>
  <si>
    <t>Digikey search: https://www.mouser.com/Connectors/Headers-Wire-Housings/_/N-ay0lo?P=1ytkn6hZ1ytkn06Z1z0wxp6&amp;Keyword=female+connector&amp;FS=True</t>
  </si>
  <si>
    <t>L1</t>
  </si>
  <si>
    <t>D2</t>
  </si>
  <si>
    <t>SB6286</t>
  </si>
  <si>
    <t>Mic</t>
  </si>
  <si>
    <t xml:space="preserve">TL072CDT </t>
  </si>
  <si>
    <t>D3,4</t>
  </si>
  <si>
    <t>1N4148WT</t>
  </si>
  <si>
    <t>If we want SPI insead of ADC out</t>
  </si>
  <si>
    <t>U3A,B,P</t>
  </si>
  <si>
    <t>﻿SMA</t>
  </si>
  <si>
    <t>﻿SO08</t>
  </si>
  <si>
    <t>﻿SO08-EIAJ_MCU</t>
  </si>
  <si>
    <t>﻿SOT23-6</t>
  </si>
  <si>
    <t>﻿SOD523</t>
  </si>
  <si>
    <t>﻿MIC2-D9.7XH4.5MM</t>
  </si>
  <si>
    <t>https://lcsc.com/product-detail/DC-DC-Converters_SB6286_C157668.html</t>
  </si>
  <si>
    <t>International</t>
  </si>
  <si>
    <t>https://www.digikey.com/product-detail/en/stmicroelectronics/TL072CDT/497-2200-1-ND/599107</t>
  </si>
  <si>
    <t>8-SOIC</t>
  </si>
  <si>
    <t>https://www.digikey.com/product-detail/en/on-semiconductor/1N4148WT/1N4148WTCT-ND/2094398</t>
  </si>
  <si>
    <t>https://www.mouser.com/ProductDetail/STMicroelectronics/TL072CDT?qs=6fffrORWf5pLFxBvwrMMAA%3D%3D</t>
  </si>
  <si>
    <t>Tiny85-20-SMT  (ATTINY85-20SU)</t>
  </si>
  <si>
    <t>https://www.digikey.com/product-detail/en/microchip-technology/ATTINY85-20SU/ATTINY85-20SU-ND/735470?utm_campaign=buynow&amp;utm_medium=aggregator&amp;WT.z_cid=ref_findchips_standard&amp;utm_source=findchips</t>
  </si>
  <si>
    <t>SC-79, SOD-523F</t>
  </si>
  <si>
    <t>(On eagle)</t>
  </si>
  <si>
    <t>4.7 uH +-20%</t>
  </si>
  <si>
    <t>https://www.digikey.com/product-detail/en/taiyo-yuden/NRS5030T4R7MMGJV/587-3605-1-ND/4694114</t>
  </si>
  <si>
    <t>Search: https://www.digikey.com/products/en/inductors-coils-chokes/fixed-inductors/71?FV=-8%7C71%2C3%7C1900%2C69%7C409393%2C80%7C402031%2C1989%7C0%2Cmu4.7µH%7C2087&amp;quantity=0&amp;ColumnSort=-1000009&amp;page=1&amp;k=inductor&amp;pageSize=25&amp;pkeyword=inductor</t>
  </si>
  <si>
    <t>More options</t>
  </si>
  <si>
    <t>https://www.digikey.com/product-detail/en/on-semiconductor/SS22T3G/SS22T3GOSCT-ND/4331834</t>
  </si>
  <si>
    <t>SS22T3G</t>
  </si>
  <si>
    <t>DO-214AA, SMB</t>
  </si>
  <si>
    <t>SOT-23-6</t>
  </si>
  <si>
    <t xml:space="preserve">﻿L4030, PRS4018-4R7MT </t>
  </si>
  <si>
    <t>https://www.digikey.com/product-detail/en/samsung-electro-mechanics/CIGW252010EH4R7MNE/1276-6931-1-ND/7041331</t>
  </si>
  <si>
    <t>Symbol</t>
  </si>
  <si>
    <t>Diode_SMD D_SOD-523</t>
  </si>
  <si>
    <t>Package_SO SOIC-8_3.9x4.9mm_P1.27mm</t>
  </si>
  <si>
    <t>https://statics3.seeedstudio.com/images/opl/datasheet/312030029.pdf</t>
  </si>
  <si>
    <r>
      <t>-40±3</t>
    </r>
    <r>
      <rPr>
        <sz val="11"/>
        <color theme="1"/>
        <rFont val="Times New Roman"/>
        <family val="1"/>
      </rPr>
      <t xml:space="preserve">dB </t>
    </r>
  </si>
  <si>
    <r>
      <t xml:space="preserve">Φ </t>
    </r>
    <r>
      <rPr>
        <sz val="14"/>
        <color theme="1"/>
        <rFont val="Times New Roman,Bold"/>
      </rPr>
      <t>9.7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>0.1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Times New Roman,Bold"/>
      </rPr>
      <t>4.5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 xml:space="preserve">0.2(H)mm </t>
    </r>
  </si>
  <si>
    <t>Sensitivity</t>
  </si>
  <si>
    <t xml:space="preserve">Omni-directional </t>
  </si>
  <si>
    <t>Operating impedance</t>
  </si>
  <si>
    <r>
      <t>2.2K</t>
    </r>
    <r>
      <rPr>
        <sz val="12"/>
        <color theme="1"/>
        <rFont val="Arial,Bold"/>
      </rPr>
      <t xml:space="preserve">Ω </t>
    </r>
  </si>
  <si>
    <t xml:space="preserve">Standard Power Supply </t>
  </si>
  <si>
    <t>2V</t>
  </si>
  <si>
    <t>Operating voltage</t>
  </si>
  <si>
    <t>Freq</t>
  </si>
  <si>
    <t xml:space="preserve">50-16,000Hz </t>
  </si>
  <si>
    <t>Current consumption</t>
  </si>
  <si>
    <t xml:space="preserve">M ax.0.5mA </t>
  </si>
  <si>
    <t>S/N</t>
  </si>
  <si>
    <t xml:space="preserve">More than 58dB </t>
  </si>
  <si>
    <t>D.C 1-10V</t>
  </si>
  <si>
    <t>Search for similar: https://www.digikey.com/products/en/audio-products/microphones/158?k=microphone&amp;k=&amp;pkeyword=microphone&amp;sv=0&amp;pv54=225814&amp;pv54=224446&amp;pv54=431168&amp;pv54=220285&amp;pv54=219087&amp;pv54=217857&amp;pv54=217859&amp;pv54=214660&amp;sf=1&amp;FV=1989%7C0%2C-8%7C158%2C231%7C246852%2C231%7C247605%2C231%7C257128%2C231%7C258336%2C231%7C258607%2C231%7C259500%2C231%7C260531%2C231%7C260825%2C231%7C260870%2C231%7C261458%2C231%7C262804%2C231%7C263258%2C231%7C263807%2C231%7C264516%2C231%7C265253%2C231%7C266159%2C231%7C273661%2C231%7C275473%2C231%7C276822%2C231%7C279349%2C231%7C287126%2C630%7C381840%2Cmu2V%7C2079%2Cyr1V+%7E+10V%7C2142%2Cyr100Hz+%7E+10kHz%7C2145%2Cyr100Hz+%7E+12kHz%7C2145%2Cyr100Hz+%7E+15kHz%7C2145%2Cyr100Hz+%7E+16kHz%7C2145%2Cyr100Hz+%7E+20kHz%7C2145%2Cyr100Hz+%7E+4.8kHz%7C2145%2Cyr100Hz+%7E+4kHz%7C2145%2Cyr100Hz+%7E+5.5kHz%7C2145%2Cyr100Hz+%7E+5.8kHz%7C2145%2Cyr100Hz+%7E+5kHz%7C2145%2Cyr100Hz+%7E+6kHz%7C2145%2Cyr100Hz+%7E+80kHz%7C2145%2Cyr100Hz+%7E+8kHz%7C2145%2Cyr10Hz+%7E+10kHz%7C2145%2Cyr15Hz+%7E+16kHz%7C2145%2Cyr20Hz+%7E+10kHz%7C2145%2Cyr20Hz+%7E+15kHz%7C2145%2Cyr20Hz+%7E+16kHz%7C2145%2Cyr20Hz+%7E+18kHz%7C2145%2Cyr20Hz+%7E+20kHz%7C2145%2Cyr20Hz+%7E+8kHz%7C2145%2Cyr25Hz+%7E+20kHz%7C2145%2Cyr30Hz+%7E+10kHz%7C2145%2Cyr30Hz+%7E+15kHz%7C2145%2Cyr35Hz+%7E+20kHz%7C2145%2Cyr45Hz+%7E+20kHz%7C2145%2Cyr50Hz+%7E+10kHz%7C2145%2Cyr50Hz+%7E+12kHz%7C2145%2Cyr50Hz+%7E+16kHz%7C2145%2Cyr50Hz+%7E+20kHz%7C2145%2Cyr50Hz+%7E+40kHz%7C2145%2Cyr50Hz+%7E+80kHz%7C2145%2Cyr60Hz+%7E+20kHz%7C2145%2Cyr6Hz+%7E+20kHz%7C2145%2Cyr77Hz+%7E+20kHz%7C2145%2Cyr80Hz+%7E+10kHz%7C2145%2Cyr80Hz+%7E+20kHz%7C2145%2Cyr90Hz+%7E+16kHz%7C2145&amp;quantity=&amp;ColumnSort=-1000009&amp;page=1&amp;stock=1&amp;pageSize=25</t>
  </si>
  <si>
    <t>Similar options</t>
  </si>
  <si>
    <t>https://www.digikey.com/product-detail/en/soberton-inc/EM-6050P/433-1093-ND/3973685</t>
  </si>
  <si>
    <t>https://www.digikey.com/product-detail/en/soberton-inc/EM-6022P/433-1088-ND/3973680</t>
  </si>
  <si>
    <t>https://www.digikey.com/product-detail/en/cui-devices/CSQG703BP/102-1286-ND/671242</t>
  </si>
  <si>
    <t xml:space="preserve">BUZZ2 </t>
  </si>
  <si>
    <t>CSQG703BP</t>
  </si>
  <si>
    <t>5103308-5</t>
  </si>
  <si>
    <t>https://www.digikey.com/product-detail/en/te-connectivity-amp-connectors/5103308-5/A33165-ND/1114903</t>
  </si>
  <si>
    <t>A33165-ND</t>
  </si>
  <si>
    <t>MIC1</t>
  </si>
  <si>
    <t>EM-6022P</t>
  </si>
  <si>
    <t xml:space="preserve">Microphone for sensing alarm functionality </t>
  </si>
  <si>
    <t>433-1088-ND</t>
  </si>
  <si>
    <t>6mm dia</t>
  </si>
  <si>
    <t xml:space="preserve">2.4 mm height </t>
  </si>
  <si>
    <t xml:space="preserve">12mm dia </t>
  </si>
  <si>
    <t>4.30mm height</t>
  </si>
  <si>
    <t>102-1286-ND</t>
  </si>
  <si>
    <t>Option w 6; https://www.digikey.com/product-detail/en/te-connectivity-amp-connectors/5103308-6/A33167-ND/1114905</t>
  </si>
  <si>
    <t>For testing w Control board V1: https://www.digikey.com/product-detail/en/amphenol-icc-fci/67996-420HLF/609-3221-ND/1878553</t>
  </si>
  <si>
    <t>Q12</t>
  </si>
  <si>
    <t>https://www.digikey.com/product-detail/en/fairchild-semiconductor/PN2222ABU/PN2222AFS-ND/6534</t>
  </si>
  <si>
    <t>PN2222AFS-ND</t>
  </si>
  <si>
    <t>PN2222ABU</t>
  </si>
  <si>
    <t xml:space="preserve">BJT (Alarm 2) </t>
  </si>
  <si>
    <t>https://www.mouser.com/ProductDetail/?qs=84A%2FDAdkstKRjqrk64ONjg%3D%3D</t>
  </si>
  <si>
    <t>Pi to cable</t>
  </si>
  <si>
    <t>Cable to Control board</t>
  </si>
  <si>
    <t>571-5103308-8</t>
  </si>
  <si>
    <t>5103308-8</t>
  </si>
  <si>
    <t>https://www.digikey.com/product-detail/en/on-semiconductor/FDN352AP/FDN352APCT-ND/1849911</t>
  </si>
  <si>
    <t>FDN352AP</t>
  </si>
  <si>
    <t>Datasheet </t>
  </si>
  <si>
    <t>MOSFETs (Barrel shifter PMOS)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</si>
</sst>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color theme="6"/>
      <name val="Calibri"/>
      <family val="2"/>
      <scheme val="minor"/>
    </font>
    <font>
      <sz val="10"/>
      <color theme="6"/>
      <name val="Arial"/>
      <family val="2"/>
    </font>
    <font>
      <sz val="10"/>
      <color theme="6"/>
      <name val="Calibri"/>
      <family val="2"/>
    </font>
    <font>
      <u/>
      <sz val="10"/>
      <color theme="6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8"/>
      <color rgb="FF333333"/>
      <name val="Arial"/>
      <family val="2"/>
    </font>
    <font>
      <sz val="13"/>
      <color rgb="FF333333"/>
      <name val="Arial"/>
      <family val="2"/>
    </font>
    <font>
      <sz val="12"/>
      <color theme="1"/>
      <name val="Calibri"/>
      <family val="2"/>
    </font>
    <font>
      <sz val="12"/>
      <color rgb="FF4F4F4F"/>
      <name val="Calibri"/>
      <family val="2"/>
    </font>
    <font>
      <sz val="12"/>
      <color rgb="FF444444"/>
      <name val="Arial"/>
      <family val="2"/>
    </font>
    <font>
      <b/>
      <sz val="24"/>
      <color rgb="FF333333"/>
      <name val="Arial"/>
      <family val="2"/>
    </font>
    <font>
      <sz val="12"/>
      <color theme="6"/>
      <name val="Calibri"/>
      <family val="2"/>
    </font>
    <font>
      <b/>
      <sz val="12"/>
      <color theme="6"/>
      <name val="Arial"/>
      <family val="2"/>
    </font>
    <font>
      <sz val="12"/>
      <color theme="6"/>
      <name val="Arial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Arial,Bold"/>
    </font>
    <font>
      <sz val="14"/>
      <color theme="1"/>
      <name val="Times New Roman,Bold"/>
    </font>
    <font>
      <sz val="14"/>
      <color theme="1"/>
      <name val="Calibri"/>
      <family val="2"/>
      <scheme val="minor"/>
    </font>
    <font>
      <sz val="12"/>
      <color theme="1"/>
      <name val="Times New Roman,Bold"/>
    </font>
    <font>
      <sz val="12"/>
      <color theme="1"/>
      <name val="Arial,Bold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3" fillId="0" borderId="0" xfId="1" applyFont="1" applyFill="1"/>
    <xf numFmtId="0" fontId="30" fillId="0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 applyFill="1"/>
    <xf numFmtId="0" fontId="8" fillId="0" borderId="0" xfId="0" applyFont="1" applyFill="1"/>
    <xf numFmtId="0" fontId="34" fillId="0" borderId="0" xfId="0" applyFont="1" applyFill="1"/>
    <xf numFmtId="0" fontId="15" fillId="0" borderId="0" xfId="0" applyFont="1" applyFill="1"/>
    <xf numFmtId="0" fontId="36" fillId="0" borderId="0" xfId="0" applyFont="1"/>
    <xf numFmtId="0" fontId="15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38" fillId="6" borderId="0" xfId="0" applyFont="1" applyFill="1"/>
    <xf numFmtId="0" fontId="38" fillId="7" borderId="0" xfId="0" applyFont="1" applyFill="1"/>
    <xf numFmtId="0" fontId="38" fillId="0" borderId="0" xfId="0" applyFont="1" applyFill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2" fillId="6" borderId="0" xfId="0" applyFont="1" applyFill="1"/>
    <xf numFmtId="0" fontId="42" fillId="0" borderId="0" xfId="0" applyFont="1" applyFill="1"/>
    <xf numFmtId="0" fontId="42" fillId="2" borderId="0" xfId="0" applyFont="1" applyFill="1"/>
    <xf numFmtId="0" fontId="44" fillId="6" borderId="0" xfId="0" applyFont="1" applyFill="1"/>
    <xf numFmtId="0" fontId="45" fillId="0" borderId="0" xfId="0" applyFont="1"/>
    <xf numFmtId="0" fontId="46" fillId="0" borderId="0" xfId="0" applyFont="1"/>
    <xf numFmtId="0" fontId="48" fillId="0" borderId="0" xfId="0" applyFont="1"/>
    <xf numFmtId="0" fontId="49" fillId="0" borderId="0" xfId="0" applyFont="1"/>
    <xf numFmtId="0" fontId="51" fillId="0" borderId="0" xfId="0" applyFont="1"/>
    <xf numFmtId="0" fontId="53" fillId="0" borderId="0" xfId="0" applyFont="1"/>
    <xf numFmtId="0" fontId="29" fillId="6" borderId="0" xfId="0" applyFont="1" applyFill="1"/>
    <xf numFmtId="0" fontId="2" fillId="6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3B-PH-SM4-TB-LF-SN/455-1735-1-ND/926832" TargetMode="External"/><Relationship Id="rId13" Type="http://schemas.openxmlformats.org/officeDocument/2006/relationships/hyperlink" Target="https://www.digikey.com/product-detail/en/c-k/PLP16-C1RD3-SE6/108-PLP16-C1RD3-SE6-ND/12182781" TargetMode="External"/><Relationship Id="rId18" Type="http://schemas.openxmlformats.org/officeDocument/2006/relationships/hyperlink" Target="https://www.digikey.com/product-detail/en/jst-sales-america-inc/ASPHSPH24K305/455-3083-ND/6009459" TargetMode="External"/><Relationship Id="rId3" Type="http://schemas.openxmlformats.org/officeDocument/2006/relationships/hyperlink" Target="https://www.digikey.com/product-detail/en/jst-sales-america-inc/PHR-4/455-1164-ND/608606" TargetMode="External"/><Relationship Id="rId21" Type="http://schemas.openxmlformats.org/officeDocument/2006/relationships/hyperlink" Target="https://www.digikey.com/product-detail/en/fairchild-semiconductor/PN2222ABU/PN2222AFS-ND/6534" TargetMode="External"/><Relationship Id="rId7" Type="http://schemas.openxmlformats.org/officeDocument/2006/relationships/hyperlink" Target="https://www.jrpanel.com/switch/buy?Width=10&amp;Height=10&amp;Num=4&amp;Material=PC&amp;Surface=&#20809;&#38754;" TargetMode="External"/><Relationship Id="rId12" Type="http://schemas.openxmlformats.org/officeDocument/2006/relationships/hyperlink" Target="https://www.galco.com/techdoc/idec/ha1b-a2c5-r_cp.pdf" TargetMode="External"/><Relationship Id="rId17" Type="http://schemas.openxmlformats.org/officeDocument/2006/relationships/hyperlink" Target="https://www.digikey.com/product-detail/en/jst-sales-america-inc/SPH-004T-P0-5S/455-1318-1-ND/608807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0" Type="http://schemas.openxmlformats.org/officeDocument/2006/relationships/hyperlink" Target="https://www.digikey.com/product-detail/en/cui-devices/CSQG703BP/102-1286-ND/671242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jst-sales-america-inc/PHR-3/455-1126-ND/527357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on-semiconductor/1N4001G/1N4001GOS-ND/1485468" TargetMode="External"/><Relationship Id="rId10" Type="http://schemas.openxmlformats.org/officeDocument/2006/relationships/hyperlink" Target="https://www.digikey.com/product-detail/en/stmicroelectronics/STPIC6D595MTR/497-6329-1-ND/1762246" TargetMode="External"/><Relationship Id="rId19" Type="http://schemas.openxmlformats.org/officeDocument/2006/relationships/hyperlink" Target="https://www.digikey.com/product-detail/en/soberton-inc/EM-6022P/433-1088-ND/3973680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digikey.com/product-detail/en/inspired-led-llc/12V-SB-RGB-5M/1647-1069-2-ND/9091794" TargetMode="External"/><Relationship Id="rId22" Type="http://schemas.openxmlformats.org/officeDocument/2006/relationships/hyperlink" Target="https://www.onsemi.com/pub/Collateral/FDN352AP-D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npu.com.tw/en/product/series/SF25BA" TargetMode="External"/><Relationship Id="rId3" Type="http://schemas.openxmlformats.org/officeDocument/2006/relationships/hyperlink" Target="https://www.digikey.com/product-detail/en/texas-instruments/LM386N-4-NOPB/296-43960-5-ND/148192" TargetMode="External"/><Relationship Id="rId7" Type="http://schemas.openxmlformats.org/officeDocument/2006/relationships/hyperlink" Target="https://www.digikey.com/product-detail/en/tensility-international-corp/10-00344/839-1039-ND/2350247" TargetMode="External"/><Relationship Id="rId2" Type="http://schemas.openxmlformats.org/officeDocument/2006/relationships/hyperlink" Target="https://www.digikey.com/product-detail/en/soberton-inc/SP-1504/433-1106-ND/3973690" TargetMode="External"/><Relationship Id="rId1" Type="http://schemas.openxmlformats.org/officeDocument/2006/relationships/hyperlink" Target="https://www.shanpu.com.tw/en/product/series/SF25BA" TargetMode="External"/><Relationship Id="rId6" Type="http://schemas.openxmlformats.org/officeDocument/2006/relationships/hyperlink" Target="https://www.digikey.com/product-detail/en/yageo/RC0805FR-0710KL/311-10-0KCRTR-ND/727535" TargetMode="External"/><Relationship Id="rId5" Type="http://schemas.openxmlformats.org/officeDocument/2006/relationships/hyperlink" Target="https://www.shanpu.com.tw/uploads/images/pdf/SF25BA_A2_rotary%20encoder%20with%20central%20push%20button_LED_backlight_illuminated%20tactile%20switch_shanpu.pdf" TargetMode="External"/><Relationship Id="rId4" Type="http://schemas.openxmlformats.org/officeDocument/2006/relationships/hyperlink" Target="https://www.digikey.com/product-detail/en/jst-sales-america-inc/B2B-PH-SM4-TB-LF-SN/455-1734-1-ND/926831?utm_adgroup=Connectors%20%26%2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rpanel.com/switch/buy?Width=10&amp;Height=10&amp;Num=4&amp;Material=PC&amp;Surface=&#20809;&#38754;" TargetMode="External"/><Relationship Id="rId13" Type="http://schemas.openxmlformats.org/officeDocument/2006/relationships/hyperlink" Target="https://www.galco.com/techdoc/idec/ha1b-a2c5-r_cp.pdf" TargetMode="External"/><Relationship Id="rId18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digikey.com/product-detail/en/littelfuse-inc/SMF3-3/F7701TR-ND/6189040" TargetMode="External"/><Relationship Id="rId12" Type="http://schemas.openxmlformats.org/officeDocument/2006/relationships/hyperlink" Target="https://www.digikey.com/product-detail/en/jst-sales-america-inc/PHR-3/455-1126-ND/527357" TargetMode="External"/><Relationship Id="rId17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yageo/RC0805FR-071RL/311-1-00CRCT-ND/730390" TargetMode="External"/><Relationship Id="rId20" Type="http://schemas.openxmlformats.org/officeDocument/2006/relationships/hyperlink" Target="https://www.digikey.com/product-detail/en/jst-sales-america-inc/ASPHSPH24K305/455-3083-ND/600945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te-connectivity-amp-connectors/5103308-3/a33163-nd/1114901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panasonic-electronic-components/ERJ-6GEYJ820V/P82ATR-ND/83010" TargetMode="External"/><Relationship Id="rId19" Type="http://schemas.openxmlformats.org/officeDocument/2006/relationships/hyperlink" Target="https://www.digikey.com/product-detail/en/jst-sales-america-inc/SPH-004T-P0-5S/455-1318-1-ND/608807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jst-sales-america-inc/B3B-PH-SM4-TB-LF-SN/455-1735-1-ND/926832" TargetMode="External"/><Relationship Id="rId14" Type="http://schemas.openxmlformats.org/officeDocument/2006/relationships/hyperlink" Target="https://www.digikey.com/product-detail/en/c-k/PLP16-C1RD3-SE6/108-PLP16-C1RD3-SE6-ND/1218278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4FF2-138F-FD4F-BB74-E6C88CA0C0BE}">
  <dimension ref="A1:P33"/>
  <sheetViews>
    <sheetView tabSelected="1" zoomScale="114" workbookViewId="0">
      <selection activeCell="E1" sqref="E1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6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6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6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6">
      <c r="A4" s="94" t="s">
        <v>214</v>
      </c>
      <c r="B4" s="48" t="s">
        <v>15</v>
      </c>
      <c r="C4" s="48" t="s">
        <v>304</v>
      </c>
      <c r="D4" s="95">
        <v>1</v>
      </c>
      <c r="E4" s="48" t="s">
        <v>23</v>
      </c>
      <c r="F4" s="48" t="s">
        <v>306</v>
      </c>
      <c r="G4" s="49" t="s">
        <v>305</v>
      </c>
      <c r="H4" s="48"/>
      <c r="I4" s="1" t="s">
        <v>317</v>
      </c>
      <c r="J4" s="16">
        <v>2500</v>
      </c>
      <c r="K4" s="1">
        <v>5</v>
      </c>
      <c r="O4" s="1" t="s">
        <v>316</v>
      </c>
    </row>
    <row r="5" spans="1:16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6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6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6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6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6" ht="30">
      <c r="A10" s="55"/>
      <c r="C10" s="77" t="s">
        <v>329</v>
      </c>
      <c r="D10" s="2"/>
      <c r="E10" s="1" t="s">
        <v>331</v>
      </c>
      <c r="G10" s="4" t="s">
        <v>328</v>
      </c>
      <c r="J10" s="16"/>
    </row>
    <row r="11" spans="1:16" ht="16">
      <c r="A11" s="55" t="s">
        <v>220</v>
      </c>
      <c r="B11" s="1" t="s">
        <v>41</v>
      </c>
      <c r="C11" s="53" t="s">
        <v>330</v>
      </c>
      <c r="D11" s="2">
        <v>3</v>
      </c>
      <c r="E11" s="1" t="s">
        <v>38</v>
      </c>
      <c r="F11" s="21" t="s">
        <v>176</v>
      </c>
      <c r="G11" s="4" t="s">
        <v>175</v>
      </c>
      <c r="J11" s="16"/>
    </row>
    <row r="12" spans="1:16">
      <c r="A12" s="55"/>
      <c r="B12" s="1" t="s">
        <v>318</v>
      </c>
      <c r="C12" s="18" t="s">
        <v>321</v>
      </c>
      <c r="D12" s="2">
        <v>1</v>
      </c>
      <c r="E12" s="1" t="s">
        <v>322</v>
      </c>
      <c r="F12" s="21" t="s">
        <v>320</v>
      </c>
      <c r="G12" s="4" t="s">
        <v>319</v>
      </c>
      <c r="J12" s="16"/>
    </row>
    <row r="13" spans="1:16">
      <c r="A13" s="55" t="s">
        <v>221</v>
      </c>
      <c r="B13" s="9" t="s">
        <v>100</v>
      </c>
      <c r="C13" s="9" t="s">
        <v>98</v>
      </c>
      <c r="D13" s="9">
        <f>4</f>
        <v>4</v>
      </c>
      <c r="E13" s="11">
        <v>82</v>
      </c>
      <c r="F13" s="9" t="s">
        <v>98</v>
      </c>
      <c r="G13" s="4" t="s">
        <v>99</v>
      </c>
      <c r="H13" s="9"/>
      <c r="I13" s="9"/>
      <c r="J13" s="16">
        <v>100000</v>
      </c>
    </row>
    <row r="14" spans="1:16">
      <c r="A14" s="55" t="s">
        <v>222</v>
      </c>
      <c r="B14" s="9"/>
      <c r="C14" s="9" t="s">
        <v>46</v>
      </c>
      <c r="D14" s="9">
        <f>10+6+8</f>
        <v>24</v>
      </c>
      <c r="E14" s="11" t="s">
        <v>47</v>
      </c>
      <c r="F14" s="9" t="s">
        <v>48</v>
      </c>
      <c r="G14" s="4" t="s">
        <v>49</v>
      </c>
      <c r="H14" s="65"/>
      <c r="I14" s="60"/>
      <c r="J14" s="16"/>
      <c r="K14" s="9"/>
      <c r="L14" s="9"/>
      <c r="M14" s="9"/>
      <c r="N14" s="9"/>
      <c r="O14" s="9"/>
      <c r="P14" s="9"/>
    </row>
    <row r="15" spans="1:16" s="9" customFormat="1">
      <c r="A15" s="55" t="s">
        <v>223</v>
      </c>
      <c r="B15" s="26" t="s">
        <v>102</v>
      </c>
      <c r="C15" s="72">
        <v>1718560009</v>
      </c>
      <c r="D15" s="26">
        <v>1</v>
      </c>
      <c r="E15" s="26" t="s">
        <v>74</v>
      </c>
      <c r="F15" s="21" t="s">
        <v>236</v>
      </c>
      <c r="G15" s="4" t="s">
        <v>235</v>
      </c>
      <c r="H15" s="9" t="s">
        <v>50</v>
      </c>
      <c r="J15" s="16">
        <v>20390000</v>
      </c>
      <c r="K15" s="1"/>
      <c r="L15" s="1"/>
      <c r="M15" s="1"/>
      <c r="N15" s="1"/>
      <c r="O15" s="1"/>
      <c r="P15" s="1"/>
    </row>
    <row r="16" spans="1:16">
      <c r="A16" s="55" t="s">
        <v>224</v>
      </c>
      <c r="B16" s="1" t="s">
        <v>82</v>
      </c>
      <c r="C16" s="9" t="s">
        <v>87</v>
      </c>
      <c r="D16" s="9">
        <v>1</v>
      </c>
      <c r="E16" s="9" t="s">
        <v>89</v>
      </c>
      <c r="F16" s="21" t="s">
        <v>131</v>
      </c>
      <c r="G16" s="4" t="s">
        <v>88</v>
      </c>
      <c r="H16" s="26" t="s">
        <v>94</v>
      </c>
      <c r="I16" s="26" t="s">
        <v>72</v>
      </c>
      <c r="J16" s="59">
        <v>4000</v>
      </c>
      <c r="K16" s="38">
        <v>15</v>
      </c>
      <c r="L16" s="38" t="s">
        <v>237</v>
      </c>
      <c r="M16" s="38"/>
      <c r="N16" s="38"/>
      <c r="O16" s="38"/>
      <c r="P16" s="38"/>
    </row>
    <row r="17" spans="1:16" s="38" customFormat="1">
      <c r="B17" s="48" t="s">
        <v>302</v>
      </c>
      <c r="C17" s="41" t="s">
        <v>303</v>
      </c>
      <c r="D17" s="48">
        <v>1</v>
      </c>
      <c r="E17" s="44"/>
      <c r="F17" s="21" t="s">
        <v>315</v>
      </c>
      <c r="G17" s="49" t="s">
        <v>301</v>
      </c>
      <c r="H17" s="9" t="s">
        <v>313</v>
      </c>
      <c r="I17" s="21" t="s">
        <v>314</v>
      </c>
      <c r="J17" s="16">
        <v>4500</v>
      </c>
      <c r="K17" s="1">
        <v>20</v>
      </c>
      <c r="L17" s="1"/>
      <c r="M17" s="1"/>
      <c r="N17" s="1"/>
      <c r="O17" s="1"/>
      <c r="P17" s="1"/>
    </row>
    <row r="18" spans="1:16">
      <c r="B18" s="48" t="s">
        <v>307</v>
      </c>
      <c r="C18" s="41" t="s">
        <v>308</v>
      </c>
      <c r="D18" s="48">
        <v>1</v>
      </c>
      <c r="E18" s="48" t="s">
        <v>309</v>
      </c>
      <c r="F18" s="47" t="s">
        <v>310</v>
      </c>
      <c r="G18" s="49" t="s">
        <v>300</v>
      </c>
      <c r="H18" s="48" t="s">
        <v>311</v>
      </c>
      <c r="I18" s="48" t="s">
        <v>312</v>
      </c>
    </row>
    <row r="20" spans="1:16">
      <c r="P20" s="29"/>
    </row>
    <row r="21" spans="1:16">
      <c r="A21" s="55" t="s">
        <v>226</v>
      </c>
      <c r="B21" s="1" t="s">
        <v>210</v>
      </c>
      <c r="C21" s="22" t="s">
        <v>150</v>
      </c>
      <c r="D21" s="2">
        <v>1</v>
      </c>
      <c r="E21" s="1" t="s">
        <v>54</v>
      </c>
      <c r="F21" s="25" t="s">
        <v>130</v>
      </c>
      <c r="G21" s="6" t="s">
        <v>156</v>
      </c>
      <c r="I21" s="20" t="s">
        <v>157</v>
      </c>
      <c r="J21" s="30" t="s">
        <v>152</v>
      </c>
      <c r="P21" s="18"/>
    </row>
    <row r="22" spans="1:16">
      <c r="A22" s="55" t="s">
        <v>227</v>
      </c>
      <c r="B22" s="1" t="s">
        <v>132</v>
      </c>
      <c r="C22" s="22" t="s">
        <v>167</v>
      </c>
      <c r="D22" s="1">
        <v>4</v>
      </c>
      <c r="E22" s="1" t="s">
        <v>169</v>
      </c>
      <c r="F22" s="21" t="s">
        <v>168</v>
      </c>
      <c r="G22" s="6" t="s">
        <v>165</v>
      </c>
      <c r="L22" s="1" t="s">
        <v>121</v>
      </c>
    </row>
    <row r="23" spans="1:16">
      <c r="A23" s="55" t="s">
        <v>228</v>
      </c>
      <c r="B23" s="26" t="s">
        <v>133</v>
      </c>
      <c r="C23" s="1" t="s">
        <v>56</v>
      </c>
      <c r="D23" s="1">
        <v>1</v>
      </c>
      <c r="E23" s="1" t="s">
        <v>101</v>
      </c>
      <c r="F23" s="1" t="s">
        <v>57</v>
      </c>
      <c r="G23" s="6" t="s">
        <v>58</v>
      </c>
      <c r="H23" s="3"/>
      <c r="J23" s="16">
        <v>35000</v>
      </c>
      <c r="K23" s="1">
        <v>15</v>
      </c>
    </row>
    <row r="24" spans="1:16">
      <c r="A24" s="55" t="s">
        <v>229</v>
      </c>
      <c r="B24" s="26" t="s">
        <v>51</v>
      </c>
      <c r="C24" s="1" t="s">
        <v>71</v>
      </c>
      <c r="D24" s="10" t="s">
        <v>125</v>
      </c>
      <c r="E24" s="1" t="s">
        <v>69</v>
      </c>
      <c r="F24" s="25" t="s">
        <v>130</v>
      </c>
      <c r="G24" s="4" t="s">
        <v>70</v>
      </c>
      <c r="I24" s="7" t="s">
        <v>72</v>
      </c>
      <c r="J24" s="16"/>
      <c r="P24" s="18"/>
    </row>
    <row r="25" spans="1:16">
      <c r="A25" s="55" t="s">
        <v>230</v>
      </c>
      <c r="B25" s="31" t="s">
        <v>113</v>
      </c>
      <c r="C25" s="9" t="s">
        <v>75</v>
      </c>
      <c r="D25" s="32">
        <v>1</v>
      </c>
      <c r="E25" s="32" t="s">
        <v>62</v>
      </c>
      <c r="F25" s="32" t="s">
        <v>161</v>
      </c>
      <c r="G25" s="58" t="s">
        <v>76</v>
      </c>
      <c r="H25" s="32"/>
      <c r="I25" s="34"/>
      <c r="J25" s="17">
        <v>60</v>
      </c>
      <c r="K25" s="1" t="s">
        <v>137</v>
      </c>
    </row>
    <row r="26" spans="1:16">
      <c r="A26" s="55" t="s">
        <v>231</v>
      </c>
      <c r="B26" s="26" t="s">
        <v>114</v>
      </c>
      <c r="C26" s="25" t="s">
        <v>129</v>
      </c>
      <c r="F26" s="25" t="s">
        <v>130</v>
      </c>
      <c r="G26" s="6" t="s">
        <v>127</v>
      </c>
      <c r="H26" s="6" t="s">
        <v>126</v>
      </c>
      <c r="J26" s="17">
        <v>0</v>
      </c>
      <c r="K26" s="1">
        <v>8</v>
      </c>
    </row>
    <row r="27" spans="1:16">
      <c r="A27" s="55" t="s">
        <v>232</v>
      </c>
      <c r="B27" s="1" t="s">
        <v>134</v>
      </c>
      <c r="C27" s="22" t="s">
        <v>171</v>
      </c>
      <c r="D27" s="1">
        <v>3</v>
      </c>
      <c r="E27" s="1" t="s">
        <v>173</v>
      </c>
      <c r="F27" s="21" t="s">
        <v>172</v>
      </c>
      <c r="G27" s="6" t="s">
        <v>170</v>
      </c>
    </row>
    <row r="28" spans="1:16">
      <c r="A28" s="55" t="s">
        <v>233</v>
      </c>
      <c r="B28" s="1" t="s">
        <v>174</v>
      </c>
      <c r="C28" s="1" t="s">
        <v>83</v>
      </c>
      <c r="D28" s="1">
        <v>1</v>
      </c>
      <c r="E28" s="1" t="s">
        <v>86</v>
      </c>
      <c r="F28" s="1" t="s">
        <v>85</v>
      </c>
      <c r="G28" s="6" t="s">
        <v>84</v>
      </c>
      <c r="J28" s="16">
        <v>7500</v>
      </c>
    </row>
    <row r="29" spans="1:16">
      <c r="B29" s="1" t="s">
        <v>166</v>
      </c>
      <c r="D29" s="9">
        <v>1</v>
      </c>
      <c r="E29" s="9" t="s">
        <v>115</v>
      </c>
      <c r="F29" s="9"/>
      <c r="G29" s="4" t="s">
        <v>135</v>
      </c>
      <c r="H29" s="8"/>
    </row>
    <row r="30" spans="1:16" ht="13" customHeight="1">
      <c r="B30" s="1" t="s">
        <v>134</v>
      </c>
      <c r="C30" s="15" t="s">
        <v>104</v>
      </c>
      <c r="D30" s="1">
        <v>1</v>
      </c>
      <c r="E30" s="1" t="s">
        <v>105</v>
      </c>
      <c r="F30" s="15"/>
      <c r="G30" s="6"/>
      <c r="J30" s="19">
        <v>758</v>
      </c>
      <c r="K30" s="25" t="s">
        <v>128</v>
      </c>
      <c r="L30" s="18" t="s">
        <v>124</v>
      </c>
      <c r="M30" s="1" t="s">
        <v>123</v>
      </c>
    </row>
    <row r="33" spans="11:11">
      <c r="K33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8A24A15-31CF-9F47-A91F-FA441EF9C614}"/>
    <hyperlink ref="G14" r:id="rId2" xr:uid="{73D98201-D87A-4B4B-A02A-29A5FAECD42E}"/>
    <hyperlink ref="G23" r:id="rId3" xr:uid="{8CA4D74E-E935-2F42-93CC-3425476EDB88}"/>
    <hyperlink ref="G3" r:id="rId4" xr:uid="{8791FA06-E3A4-1943-BFDF-87D3983EC694}"/>
    <hyperlink ref="G5" r:id="rId5" xr:uid="{03BF4570-C52E-B244-9F90-52764ADFD1C5}"/>
    <hyperlink ref="G8" r:id="rId6" xr:uid="{F9C832B3-42F8-D744-BBC6-D42227150E36}"/>
    <hyperlink ref="G24" r:id="rId7" xr:uid="{F139212D-3876-314E-B9A8-32A838323003}"/>
    <hyperlink ref="G6" r:id="rId8" xr:uid="{65E48627-1237-5243-A5A5-4DF4CF98D5E0}"/>
    <hyperlink ref="G13" r:id="rId9" xr:uid="{51797C28-FED1-D443-9104-7306ACDF3AA3}"/>
    <hyperlink ref="G16" r:id="rId10" xr:uid="{6AB19274-16AE-1F47-AA50-8E6B56033E01}"/>
    <hyperlink ref="G28" r:id="rId11" xr:uid="{D37BCA5F-7D02-BC43-A9AF-97299644271B}"/>
    <hyperlink ref="H26" r:id="rId12" xr:uid="{643D5EB8-96B1-8349-86E7-1106B7EEF44C}"/>
    <hyperlink ref="G25" r:id="rId13" xr:uid="{3A799947-BEBC-EC4A-A0FF-D641DB274EDC}"/>
    <hyperlink ref="G21" r:id="rId14" xr:uid="{D165C778-190D-4F4B-B93F-7CC39E60CF2D}"/>
    <hyperlink ref="G7" r:id="rId15" xr:uid="{51412221-95CC-D040-BC45-2DF7E8EE65D6}"/>
    <hyperlink ref="G11" r:id="rId16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4E70B157-27AD-0C43-B73B-B0A96F65C0B1}"/>
    <hyperlink ref="G22" r:id="rId17" xr:uid="{CEF247F0-AC52-E148-9F68-14BD6BB6B45E}"/>
    <hyperlink ref="G27" r:id="rId18" xr:uid="{01250BBC-38BA-5A4D-B165-4926E5F33703}"/>
    <hyperlink ref="G18" r:id="rId19" xr:uid="{24693A1E-9A47-6144-87C0-3B9F1CA09FFF}"/>
    <hyperlink ref="G17" r:id="rId20" xr:uid="{97A023A6-5A2C-B540-A54A-661583DFC3AB}"/>
    <hyperlink ref="G12" r:id="rId21" xr:uid="{293D8BE5-40F8-464B-BD63-22CAE9653F27}"/>
    <hyperlink ref="C11" r:id="rId22" display="https://www.onsemi.com/pub/Collateral/FDN352AP-D.pdf" xr:uid="{ABBE7E0D-6B11-8445-996D-3A0401273CE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6840-D8AD-F542-98B2-FC57B25AE1B6}">
  <dimension ref="A1:L21"/>
  <sheetViews>
    <sheetView workbookViewId="0">
      <selection activeCell="D23" sqref="D23"/>
    </sheetView>
  </sheetViews>
  <sheetFormatPr baseColWidth="10" defaultRowHeight="16"/>
  <cols>
    <col min="1" max="16384" width="10.83203125" style="74"/>
  </cols>
  <sheetData>
    <row r="1" spans="1:12">
      <c r="A1" s="74" t="s">
        <v>0</v>
      </c>
      <c r="B1" s="74" t="s">
        <v>1</v>
      </c>
      <c r="C1" s="74" t="s">
        <v>2</v>
      </c>
      <c r="D1" s="74" t="s">
        <v>3</v>
      </c>
      <c r="E1" s="74" t="s">
        <v>78</v>
      </c>
      <c r="F1" s="74" t="s">
        <v>119</v>
      </c>
      <c r="G1" s="74" t="s">
        <v>4</v>
      </c>
      <c r="H1" s="74" t="s">
        <v>266</v>
      </c>
      <c r="J1" s="74" t="s">
        <v>270</v>
      </c>
      <c r="K1" s="74" t="s">
        <v>277</v>
      </c>
    </row>
    <row r="2" spans="1:12">
      <c r="A2" s="84" t="s">
        <v>242</v>
      </c>
      <c r="B2" s="84" t="s">
        <v>268</v>
      </c>
      <c r="C2" s="84"/>
      <c r="D2" s="84" t="s">
        <v>267</v>
      </c>
      <c r="E2" s="84"/>
      <c r="F2" s="84"/>
      <c r="G2" s="84"/>
      <c r="H2" s="84" t="s">
        <v>275</v>
      </c>
      <c r="I2" s="84" t="s">
        <v>269</v>
      </c>
      <c r="J2" s="84" t="s">
        <v>276</v>
      </c>
      <c r="K2" s="85"/>
      <c r="L2" s="81"/>
    </row>
    <row r="3" spans="1:12">
      <c r="A3" s="81" t="s">
        <v>243</v>
      </c>
      <c r="B3" s="82" t="s">
        <v>272</v>
      </c>
      <c r="C3" s="81"/>
      <c r="D3" s="81"/>
      <c r="E3" s="81"/>
      <c r="F3" s="81" t="s">
        <v>271</v>
      </c>
      <c r="G3" s="83" t="s">
        <v>273</v>
      </c>
      <c r="H3" s="81" t="s">
        <v>251</v>
      </c>
      <c r="I3" s="81"/>
      <c r="J3" s="81"/>
      <c r="K3" s="81"/>
      <c r="L3" s="81"/>
    </row>
    <row r="4" spans="1:12">
      <c r="A4" s="84" t="s">
        <v>136</v>
      </c>
      <c r="B4" s="84" t="s">
        <v>244</v>
      </c>
      <c r="C4" s="84">
        <v>1</v>
      </c>
      <c r="D4" s="84"/>
      <c r="E4" s="84"/>
      <c r="F4" s="84" t="s">
        <v>257</v>
      </c>
      <c r="G4" s="87" t="s">
        <v>274</v>
      </c>
      <c r="H4" s="84" t="s">
        <v>254</v>
      </c>
      <c r="I4" s="81" t="s">
        <v>258</v>
      </c>
      <c r="J4" s="81"/>
      <c r="K4" s="86"/>
      <c r="L4" s="81"/>
    </row>
    <row r="5" spans="1:12">
      <c r="A5" s="78" t="s">
        <v>245</v>
      </c>
      <c r="B5" s="78"/>
      <c r="C5" s="78"/>
      <c r="D5" s="78"/>
      <c r="E5" s="78"/>
      <c r="F5" s="78"/>
      <c r="G5" s="78"/>
      <c r="H5" s="78" t="s">
        <v>256</v>
      </c>
      <c r="J5" s="74" t="s">
        <v>280</v>
      </c>
      <c r="K5" s="80"/>
      <c r="L5" s="74" t="s">
        <v>297</v>
      </c>
    </row>
    <row r="6" spans="1:12">
      <c r="A6" s="74" t="s">
        <v>250</v>
      </c>
      <c r="B6" s="75" t="s">
        <v>246</v>
      </c>
      <c r="F6" s="74" t="s">
        <v>259</v>
      </c>
      <c r="G6" s="74" t="s">
        <v>260</v>
      </c>
      <c r="H6" s="74" t="s">
        <v>252</v>
      </c>
      <c r="J6" s="74" t="s">
        <v>262</v>
      </c>
      <c r="K6" s="79"/>
      <c r="L6" s="88" t="s">
        <v>279</v>
      </c>
    </row>
    <row r="7" spans="1:12">
      <c r="A7" s="74" t="s">
        <v>247</v>
      </c>
      <c r="B7" s="74" t="s">
        <v>248</v>
      </c>
      <c r="F7" s="74" t="s">
        <v>261</v>
      </c>
      <c r="G7" s="76" t="s">
        <v>265</v>
      </c>
      <c r="H7" s="74" t="s">
        <v>255</v>
      </c>
      <c r="K7" s="79"/>
      <c r="L7" s="88" t="s">
        <v>278</v>
      </c>
    </row>
    <row r="8" spans="1:12">
      <c r="B8" s="81" t="s">
        <v>263</v>
      </c>
      <c r="C8" s="81"/>
      <c r="D8" s="81" t="s">
        <v>249</v>
      </c>
      <c r="E8" s="81"/>
      <c r="F8" s="81" t="s">
        <v>264</v>
      </c>
      <c r="G8" s="83" t="s">
        <v>260</v>
      </c>
      <c r="H8" s="81" t="s">
        <v>253</v>
      </c>
      <c r="I8" s="81"/>
    </row>
    <row r="11" spans="1:12">
      <c r="J11" s="74" t="s">
        <v>283</v>
      </c>
      <c r="K11" s="89" t="s">
        <v>281</v>
      </c>
    </row>
    <row r="12" spans="1:12" ht="19">
      <c r="A12" s="74" t="s">
        <v>195</v>
      </c>
      <c r="K12" s="90" t="s">
        <v>282</v>
      </c>
    </row>
    <row r="13" spans="1:12" ht="19">
      <c r="A13" s="74" t="s">
        <v>196</v>
      </c>
      <c r="K13" s="91" t="s">
        <v>284</v>
      </c>
    </row>
    <row r="14" spans="1:12">
      <c r="J14" s="74" t="s">
        <v>285</v>
      </c>
      <c r="K14" s="92" t="s">
        <v>286</v>
      </c>
    </row>
    <row r="15" spans="1:12">
      <c r="J15" s="93" t="s">
        <v>287</v>
      </c>
      <c r="K15" s="74" t="s">
        <v>288</v>
      </c>
    </row>
    <row r="16" spans="1:12">
      <c r="J16" s="74" t="s">
        <v>289</v>
      </c>
      <c r="K16" s="93" t="s">
        <v>296</v>
      </c>
    </row>
    <row r="17" spans="10:11">
      <c r="J17" s="74" t="s">
        <v>290</v>
      </c>
      <c r="K17" s="92" t="s">
        <v>291</v>
      </c>
    </row>
    <row r="18" spans="10:11">
      <c r="J18" s="74" t="s">
        <v>292</v>
      </c>
      <c r="K18" s="92" t="s">
        <v>293</v>
      </c>
    </row>
    <row r="19" spans="10:11">
      <c r="J19" s="74" t="s">
        <v>294</v>
      </c>
      <c r="K19" s="92" t="s">
        <v>295</v>
      </c>
    </row>
    <row r="20" spans="10:11">
      <c r="J20" s="74" t="s">
        <v>298</v>
      </c>
      <c r="K20" s="74" t="s">
        <v>299</v>
      </c>
    </row>
    <row r="21" spans="10:11">
      <c r="K21" s="74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DA78-FD1B-474D-AB22-5A2533BD4F55}">
  <dimension ref="A1:O17"/>
  <sheetViews>
    <sheetView workbookViewId="0">
      <selection activeCell="B17" sqref="B17"/>
    </sheetView>
  </sheetViews>
  <sheetFormatPr baseColWidth="10" defaultRowHeight="16"/>
  <sheetData>
    <row r="1" spans="1:15">
      <c r="A1" s="66" t="s">
        <v>203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119</v>
      </c>
      <c r="G2" s="1" t="s">
        <v>4</v>
      </c>
      <c r="H2" s="1"/>
      <c r="I2" s="1"/>
    </row>
    <row r="3" spans="1:15">
      <c r="A3" s="9" t="s">
        <v>201</v>
      </c>
      <c r="B3" s="67" t="s">
        <v>194</v>
      </c>
      <c r="C3" s="9">
        <v>1</v>
      </c>
      <c r="D3" s="9" t="s">
        <v>64</v>
      </c>
      <c r="E3" s="9"/>
      <c r="F3" s="4" t="s">
        <v>66</v>
      </c>
      <c r="G3" s="56" t="s">
        <v>65</v>
      </c>
      <c r="H3" s="68" t="s">
        <v>73</v>
      </c>
      <c r="I3" s="17">
        <v>100</v>
      </c>
    </row>
    <row r="4" spans="1:15">
      <c r="A4" s="9" t="s">
        <v>199</v>
      </c>
      <c r="B4" s="9" t="s">
        <v>193</v>
      </c>
      <c r="C4" s="9">
        <v>1</v>
      </c>
      <c r="D4" s="9" t="s">
        <v>189</v>
      </c>
      <c r="E4" s="9"/>
      <c r="F4" s="56" t="s">
        <v>66</v>
      </c>
      <c r="G4" s="9" t="s">
        <v>192</v>
      </c>
      <c r="H4" s="9"/>
      <c r="I4" s="1"/>
    </row>
    <row r="5" spans="1:15">
      <c r="A5" s="9" t="s">
        <v>197</v>
      </c>
      <c r="B5" s="69" t="s">
        <v>188</v>
      </c>
      <c r="C5" s="9">
        <v>1</v>
      </c>
      <c r="D5" s="9" t="s">
        <v>190</v>
      </c>
      <c r="E5" s="7"/>
      <c r="F5" s="9" t="s">
        <v>191</v>
      </c>
      <c r="G5" s="9"/>
      <c r="H5" s="9"/>
      <c r="I5" s="1"/>
    </row>
    <row r="6" spans="1:15">
      <c r="A6" s="9" t="s">
        <v>195</v>
      </c>
      <c r="B6" s="9"/>
      <c r="C6" s="9">
        <v>3</v>
      </c>
      <c r="D6" s="9" t="s">
        <v>202</v>
      </c>
      <c r="E6" s="9"/>
      <c r="F6" s="9"/>
      <c r="G6" s="9"/>
      <c r="H6" s="9"/>
      <c r="I6" s="1"/>
    </row>
    <row r="7" spans="1:15">
      <c r="A7" s="9"/>
      <c r="B7" s="9"/>
      <c r="C7" s="9"/>
      <c r="D7" s="9"/>
      <c r="E7" s="9"/>
      <c r="F7" s="9"/>
      <c r="G7" s="9"/>
      <c r="H7" s="9"/>
      <c r="I7" s="1"/>
    </row>
    <row r="8" spans="1:15">
      <c r="A8" s="9" t="s">
        <v>67</v>
      </c>
      <c r="B8" s="70" t="s">
        <v>107</v>
      </c>
      <c r="C8" s="9">
        <v>1</v>
      </c>
      <c r="D8" s="23" t="s">
        <v>200</v>
      </c>
      <c r="E8" s="24" t="s">
        <v>109</v>
      </c>
      <c r="F8" s="4" t="s">
        <v>122</v>
      </c>
      <c r="G8" s="9"/>
      <c r="H8" s="9" t="s">
        <v>139</v>
      </c>
      <c r="I8" s="1"/>
    </row>
    <row r="9" spans="1:15">
      <c r="A9" s="9" t="s">
        <v>197</v>
      </c>
      <c r="B9" s="9" t="s">
        <v>181</v>
      </c>
      <c r="C9" s="2">
        <v>2</v>
      </c>
      <c r="D9" s="9" t="s">
        <v>204</v>
      </c>
      <c r="E9" s="24" t="s">
        <v>182</v>
      </c>
      <c r="F9" s="4" t="s">
        <v>187</v>
      </c>
      <c r="G9" s="9"/>
      <c r="H9" s="9"/>
      <c r="I9" s="1"/>
    </row>
    <row r="10" spans="1:15">
      <c r="A10" s="9" t="s">
        <v>198</v>
      </c>
      <c r="B10" s="70" t="s">
        <v>185</v>
      </c>
      <c r="C10" s="2">
        <v>1</v>
      </c>
      <c r="D10" s="9" t="s">
        <v>183</v>
      </c>
      <c r="E10" s="24" t="s">
        <v>184</v>
      </c>
      <c r="F10" s="4" t="s">
        <v>186</v>
      </c>
      <c r="G10" s="9"/>
      <c r="H10" s="9"/>
      <c r="I10" s="1"/>
    </row>
    <row r="11" spans="1:15">
      <c r="A11" s="9" t="s">
        <v>195</v>
      </c>
      <c r="B11" s="9"/>
      <c r="C11" s="7">
        <v>2</v>
      </c>
      <c r="D11" s="7" t="s">
        <v>180</v>
      </c>
      <c r="E11" s="9" t="s">
        <v>48</v>
      </c>
      <c r="F11" s="4" t="s">
        <v>49</v>
      </c>
      <c r="G11" s="9"/>
      <c r="H11" s="9"/>
      <c r="I11" s="1"/>
    </row>
    <row r="12" spans="1:15">
      <c r="A12" s="9" t="s">
        <v>195</v>
      </c>
      <c r="B12" s="9"/>
      <c r="C12" s="9">
        <v>1</v>
      </c>
      <c r="D12" s="9" t="s">
        <v>179</v>
      </c>
      <c r="E12" s="9"/>
      <c r="F12" s="9"/>
      <c r="G12" s="9"/>
      <c r="H12" s="9"/>
      <c r="I12" s="1"/>
    </row>
    <row r="13" spans="1:15">
      <c r="A13" s="9" t="s">
        <v>196</v>
      </c>
      <c r="B13" s="9"/>
      <c r="C13" s="9">
        <v>1</v>
      </c>
      <c r="D13" s="9" t="s">
        <v>178</v>
      </c>
      <c r="E13" s="9"/>
      <c r="F13" s="9"/>
      <c r="G13" s="9"/>
      <c r="H13" s="9"/>
      <c r="I13" s="1"/>
    </row>
    <row r="14" spans="1:15">
      <c r="A14" s="9" t="s">
        <v>196</v>
      </c>
      <c r="B14" s="9"/>
      <c r="C14" s="9">
        <v>3</v>
      </c>
      <c r="D14" s="9" t="s">
        <v>11</v>
      </c>
      <c r="E14" s="9"/>
      <c r="F14" s="9"/>
      <c r="G14" s="9"/>
      <c r="H14" s="9"/>
      <c r="I14" s="1"/>
    </row>
    <row r="15" spans="1:15" ht="23">
      <c r="A15" s="9" t="s">
        <v>197</v>
      </c>
      <c r="B15" s="71" t="s">
        <v>234</v>
      </c>
      <c r="C15" s="9">
        <v>1</v>
      </c>
      <c r="D15" s="9" t="s">
        <v>205</v>
      </c>
      <c r="E15" s="9"/>
      <c r="F15" s="56" t="s">
        <v>206</v>
      </c>
      <c r="G15" s="9"/>
      <c r="H15" s="9"/>
      <c r="I15" s="1"/>
    </row>
    <row r="16" spans="1:15" ht="17">
      <c r="A16" s="9" t="s">
        <v>197</v>
      </c>
      <c r="B16" s="73" t="s">
        <v>239</v>
      </c>
      <c r="C16" s="9">
        <v>1</v>
      </c>
      <c r="D16" t="s">
        <v>324</v>
      </c>
      <c r="E16" s="73" t="s">
        <v>240</v>
      </c>
      <c r="F16" t="s">
        <v>238</v>
      </c>
      <c r="O16" t="s">
        <v>241</v>
      </c>
    </row>
    <row r="17" spans="1:6" ht="23">
      <c r="A17" s="9" t="s">
        <v>197</v>
      </c>
      <c r="B17" s="71" t="s">
        <v>327</v>
      </c>
      <c r="C17" s="9">
        <v>1</v>
      </c>
      <c r="D17" s="9" t="s">
        <v>325</v>
      </c>
      <c r="E17" s="73" t="s">
        <v>326</v>
      </c>
      <c r="F17" t="s">
        <v>323</v>
      </c>
    </row>
  </sheetData>
  <hyperlinks>
    <hyperlink ref="F3" r:id="rId1" xr:uid="{74B93430-441E-8349-BC5E-F7F0E84239A0}"/>
    <hyperlink ref="F8" r:id="rId2" xr:uid="{234397FD-824F-A940-ABD9-42FA04BDB109}"/>
    <hyperlink ref="F10" r:id="rId3" xr:uid="{3BC20B03-E28F-284C-98C9-689F7D8F5BDC}"/>
    <hyperlink ref="F9" r:id="rId4" xr:uid="{0B16819B-B6C5-B443-83E4-E64E7575DBC5}"/>
    <hyperlink ref="G3" r:id="rId5" xr:uid="{9E64481A-21B7-FA40-B839-4527BAD6F368}"/>
    <hyperlink ref="F11" r:id="rId6" xr:uid="{FBA39D92-E9B8-B947-807D-B92B1457E13D}"/>
    <hyperlink ref="F15" r:id="rId7" xr:uid="{CDC9A383-0E44-8744-9D39-55354FD83AA5}"/>
    <hyperlink ref="F4" r:id="rId8" xr:uid="{F9D7AFCB-4795-3647-9ED8-EB4EF101C7E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F30" sqref="F30"/>
    </sheetView>
  </sheetViews>
  <sheetFormatPr baseColWidth="10" defaultRowHeight="14"/>
  <cols>
    <col min="1" max="5" width="10.83203125" style="1"/>
    <col min="6" max="6" width="26.6640625" style="1" customWidth="1"/>
    <col min="7" max="16384" width="10.83203125" style="1"/>
  </cols>
  <sheetData>
    <row r="1" spans="1:18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>
      <c r="I28" s="9"/>
      <c r="J28" s="9"/>
      <c r="L28" s="30"/>
      <c r="M28" s="30"/>
      <c r="N28" s="30"/>
      <c r="O28" s="30"/>
      <c r="P28" s="30"/>
      <c r="Q28" s="30"/>
      <c r="R28" s="30"/>
    </row>
    <row r="29" spans="1:18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P30"/>
  <sheetViews>
    <sheetView zoomScale="114" workbookViewId="0">
      <selection activeCell="G4" sqref="G4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>
      <c r="A4" s="55" t="s">
        <v>214</v>
      </c>
      <c r="B4" s="1" t="s">
        <v>15</v>
      </c>
      <c r="C4" s="1" t="s">
        <v>22</v>
      </c>
      <c r="D4" s="2">
        <v>1</v>
      </c>
      <c r="E4" s="1" t="s">
        <v>23</v>
      </c>
      <c r="F4" s="1" t="s">
        <v>24</v>
      </c>
      <c r="G4" s="4" t="s">
        <v>25</v>
      </c>
      <c r="J4" s="16">
        <v>2500</v>
      </c>
      <c r="K4" s="1">
        <v>5</v>
      </c>
    </row>
    <row r="5" spans="1:13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>
      <c r="A12" s="15"/>
      <c r="B12" s="60"/>
      <c r="C12" s="61" t="s">
        <v>163</v>
      </c>
      <c r="D12" s="62">
        <v>19</v>
      </c>
      <c r="E12" s="63">
        <v>1</v>
      </c>
      <c r="F12" s="61" t="s">
        <v>164</v>
      </c>
      <c r="G12" s="64" t="s">
        <v>162</v>
      </c>
      <c r="H12" s="65"/>
      <c r="I12" s="60"/>
      <c r="J12" s="16"/>
    </row>
    <row r="13" spans="1:13">
      <c r="A13" s="55" t="s">
        <v>222</v>
      </c>
      <c r="B13" s="9"/>
      <c r="C13" s="9" t="s">
        <v>46</v>
      </c>
      <c r="D13" s="9">
        <f>10+6+8</f>
        <v>24</v>
      </c>
      <c r="E13" s="11" t="s">
        <v>47</v>
      </c>
      <c r="F13" s="9" t="s">
        <v>48</v>
      </c>
      <c r="G13" s="4" t="s">
        <v>49</v>
      </c>
      <c r="H13" s="9" t="s">
        <v>50</v>
      </c>
      <c r="I13" s="9"/>
      <c r="J13" s="16">
        <v>20390000</v>
      </c>
    </row>
    <row r="14" spans="1:13" s="38" customFormat="1">
      <c r="A14" s="55" t="s">
        <v>223</v>
      </c>
      <c r="B14" s="26" t="s">
        <v>102</v>
      </c>
      <c r="C14" s="72">
        <v>1718560009</v>
      </c>
      <c r="D14" s="26">
        <v>1</v>
      </c>
      <c r="E14" s="26" t="s">
        <v>74</v>
      </c>
      <c r="F14" s="21" t="s">
        <v>236</v>
      </c>
      <c r="G14" s="4" t="s">
        <v>235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>
      <c r="A15" s="55" t="s">
        <v>224</v>
      </c>
      <c r="B15" s="1" t="s">
        <v>82</v>
      </c>
      <c r="C15" s="9" t="s">
        <v>87</v>
      </c>
      <c r="D15" s="9">
        <v>1</v>
      </c>
      <c r="E15" s="9" t="s">
        <v>89</v>
      </c>
      <c r="F15" s="21" t="s">
        <v>131</v>
      </c>
      <c r="G15" s="4" t="s">
        <v>88</v>
      </c>
      <c r="H15" s="9"/>
      <c r="I15" s="9"/>
      <c r="J15" s="16">
        <v>4500</v>
      </c>
      <c r="K15" s="1">
        <v>20</v>
      </c>
    </row>
    <row r="17" spans="1:16">
      <c r="B17" s="13" t="s">
        <v>52</v>
      </c>
      <c r="C17" s="22"/>
      <c r="E17" s="30"/>
      <c r="G17" s="4"/>
      <c r="P17" s="29"/>
    </row>
    <row r="18" spans="1:16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 ht="16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53" t="s">
        <v>165</v>
      </c>
      <c r="L19" s="1" t="s">
        <v>121</v>
      </c>
    </row>
    <row r="20" spans="1:16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 ht="16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53" t="s">
        <v>170</v>
      </c>
    </row>
    <row r="25" spans="1:16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G13" r:id="rId2" xr:uid="{0CAA95D5-AF0A-C644-8206-E3DCBFE22CB2}"/>
    <hyperlink ref="G20" r:id="rId3" xr:uid="{FC4D975F-039A-FC45-92FF-71898E8AE2D0}"/>
    <hyperlink ref="G3" r:id="rId4" xr:uid="{1A87EBAA-610F-A047-89BC-84C08430B0B6}"/>
    <hyperlink ref="G5" r:id="rId5" xr:uid="{1B5EDAA5-54B7-654A-BC78-97BF9CE9F642}"/>
    <hyperlink ref="G4" r:id="rId6" xr:uid="{617C3CE0-8DD2-0D42-8A30-FFD4B2E1AF6C}"/>
    <hyperlink ref="G8" r:id="rId7" xr:uid="{72D11921-45B4-1840-B43E-FDEE14BA487C}"/>
    <hyperlink ref="G21" r:id="rId8" xr:uid="{DB431B3E-7618-E84C-8661-C4CF52566EEC}"/>
    <hyperlink ref="G6" r:id="rId9" xr:uid="{27F1A483-2FC8-2744-976E-9F98D3D1FE3B}"/>
    <hyperlink ref="G11" r:id="rId10" xr:uid="{00C5F4A3-BB36-CA45-8FCA-E679C6A4E825}"/>
    <hyperlink ref="G15" r:id="rId11" xr:uid="{17F7EA1C-4B0E-0F43-9A52-B128A825BF4F}"/>
    <hyperlink ref="G25" r:id="rId12" xr:uid="{28393060-57B6-0C44-94F7-534E6ADF54A4}"/>
    <hyperlink ref="H23" r:id="rId13" xr:uid="{7A79AEFF-2497-534A-88EA-7D8D16465B79}"/>
    <hyperlink ref="G22" r:id="rId14" xr:uid="{0B3EA41B-86C8-B240-B8AC-A8A1B8A7B5B1}"/>
    <hyperlink ref="G18" r:id="rId15" xr:uid="{0C3D1137-1248-B845-9ED2-941F58F0455E}"/>
    <hyperlink ref="G12" r:id="rId16" xr:uid="{1BF8D372-ED01-D94C-96D3-ECBDEC407FB4}"/>
    <hyperlink ref="G7" r:id="rId17" xr:uid="{AED4303B-A784-1642-8EBA-B86A810C1661}"/>
    <hyperlink ref="G10" r:id="rId18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99C18D4F-5051-284F-95DF-8DDD22D8B591}"/>
    <hyperlink ref="G19" r:id="rId19" xr:uid="{37BFB957-B3AE-E945-B5A8-21C1C272F9D0}"/>
    <hyperlink ref="G24" r:id="rId20" xr:uid="{A194F9FC-44E9-2D45-96C3-D31A4C96A53B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>
      <c r="C25" s="9">
        <v>1</v>
      </c>
      <c r="D25" s="9" t="s">
        <v>115</v>
      </c>
      <c r="E25" s="9"/>
      <c r="F25" s="4" t="s">
        <v>135</v>
      </c>
    </row>
    <row r="26" spans="1:17">
      <c r="A26" s="13" t="s">
        <v>63</v>
      </c>
      <c r="K26" s="1" t="s">
        <v>121</v>
      </c>
    </row>
    <row r="27" spans="1:17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>
      <c r="I29" s="27"/>
    </row>
    <row r="30" spans="1:17">
      <c r="B30" s="9"/>
      <c r="G30" s="9"/>
      <c r="H30" s="9"/>
    </row>
    <row r="32" spans="1:17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>
      <c r="B34" s="29" t="s">
        <v>149</v>
      </c>
      <c r="C34" s="53" t="s">
        <v>148</v>
      </c>
      <c r="D34" s="30" t="s">
        <v>147</v>
      </c>
      <c r="E34" s="30"/>
    </row>
    <row r="35" spans="1:6" ht="16">
      <c r="B35" s="18" t="s">
        <v>150</v>
      </c>
      <c r="C35" s="53" t="s">
        <v>151</v>
      </c>
      <c r="D35" s="30" t="s">
        <v>152</v>
      </c>
      <c r="E35" s="30"/>
    </row>
    <row r="36" spans="1:6">
      <c r="B36" s="18" t="s">
        <v>150</v>
      </c>
      <c r="C36" s="30" t="s">
        <v>154</v>
      </c>
      <c r="D36" s="30" t="s">
        <v>153</v>
      </c>
      <c r="E36" s="30"/>
    </row>
    <row r="41" spans="1:6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 Interface 2-3</vt:lpstr>
      <vt:lpstr>Microphone</vt:lpstr>
      <vt:lpstr>BOM Pi</vt:lpstr>
      <vt:lpstr>Digikey order</vt:lpstr>
      <vt:lpstr>BOM Interface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2020-09-02T18:30:43Z</dcterms:modified>
</cp:coreProperties>
</file>