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urenadachi/Documents/GitHub/pufferfish-electronics/designs/Pufferfish-Interface-2/reference/"/>
    </mc:Choice>
  </mc:AlternateContent>
  <xr:revisionPtr revIDLastSave="0" documentId="13_ncr:1_{7317434D-8395-354F-9D36-812E8D540B26}" xr6:coauthVersionLast="45" xr6:coauthVersionMax="45" xr10:uidLastSave="{00000000-0000-0000-0000-000000000000}"/>
  <bookViews>
    <workbookView xWindow="2780" yWindow="460" windowWidth="19920" windowHeight="11080" xr2:uid="{BF342C2E-30CB-B64F-8C68-8C3D8463BC8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8" i="1" l="1"/>
  <c r="H26" i="1"/>
  <c r="H20" i="1"/>
  <c r="H22" i="1"/>
</calcChain>
</file>

<file path=xl/sharedStrings.xml><?xml version="1.0" encoding="utf-8"?>
<sst xmlns="http://schemas.openxmlformats.org/spreadsheetml/2006/main" count="126" uniqueCount="119">
  <si>
    <t>Image</t>
  </si>
  <si>
    <t>Unique ID</t>
  </si>
  <si>
    <t>Status</t>
  </si>
  <si>
    <t>Manufacturer or Distributor</t>
  </si>
  <si>
    <t>Part #</t>
  </si>
  <si>
    <t>Description of Part</t>
  </si>
  <si>
    <t>Qty</t>
  </si>
  <si>
    <t>Description of Location</t>
  </si>
  <si>
    <t>Notes</t>
  </si>
  <si>
    <t>Added By</t>
  </si>
  <si>
    <t>Contact/Order link</t>
  </si>
  <si>
    <t>Qty ordered</t>
  </si>
  <si>
    <t>Date ordered</t>
  </si>
  <si>
    <t>B - Buzzer/Speaker</t>
  </si>
  <si>
    <t>ELECTRICAL - INTERFACE BOARD </t>
  </si>
  <si>
    <t>C - Capacitor</t>
  </si>
  <si>
    <t>Mallory Sonalert Products Inc (Digikey)</t>
  </si>
  <si>
    <t>MSS5MMV</t>
  </si>
  <si>
    <t>https://www.digikey.com/product-detail/en/kemet/C0805C104Z5VACTU/399-1177-2-ND/411176</t>
  </si>
  <si>
    <t>0.1uF</t>
  </si>
  <si>
    <t>Connector to Control Board</t>
  </si>
  <si>
    <t>JST Sales America Inc (Digikey)</t>
  </si>
  <si>
    <t>B4B-PH-SM4-TB(LF)(SN)</t>
  </si>
  <si>
    <t>LED connector</t>
  </si>
  <si>
    <t>https://www.digikey.com/product-detail/en/jst-sales-america-inc/B3B-PH-SM4-TB-LF-SN/455-1735-1-ND/926832</t>
  </si>
  <si>
    <t>ON Semiconductor (Digikey)</t>
  </si>
  <si>
    <t>1N4001</t>
  </si>
  <si>
    <t>https://www.digikey.com/product-detail/en/littelfuse-inc/SMF3-3/F7701TR-ND/6189040</t>
  </si>
  <si>
    <t>Littelfuse Inc (Digikey)</t>
  </si>
  <si>
    <t>SMF3.3</t>
  </si>
  <si>
    <t>ESD Diode</t>
  </si>
  <si>
    <t>https://www.digikey.com/product-detail/en/vishay-siliconix/2N7002E-T1-E3/2N7002E-T1-E3CT-ND/3946142?utm_adgroup=Semiconductor%20Modules&amp;utm_source=google&amp;utm_medium=cpc&amp;utm_campaign=Dynamic%20Search_RLSA_Buyers&amp;utm_term=&amp;utm_content=Semiconductor%20Modules&amp;gclid=Cj0KCQjwrIf3BRD1ARIsAMuugNtAYg0B4uzN6uG3FDVYlywiEKFAGbXRLO8hnfXG_d9twvCOg1_5j4waAs4CEALw_wcB</t>
  </si>
  <si>
    <t>Vishay Siliconix (Digikey)</t>
  </si>
  <si>
    <t>2N7002E-T1-E3</t>
  </si>
  <si>
    <t>https://www.digikey.com/product-detail/en/on-semiconductor/FDN337N/FDN337NCT-ND/458950?utm_adgroup=Semiconductor%20Modules&amp;utm_source=google&amp;utm_medium=cpc&amp;utm_campaign=Dynamic%20Search&amp;utm_term=&amp;utm_content=Semiconductor%20Modules&amp;gclid=EAIaIQobChMIi9eQ5_aJ6wIViZWzCh0mJgM4EAAYAyAAEgLjm_D_BwE</t>
  </si>
  <si>
    <t>FDN337N</t>
  </si>
  <si>
    <t>MOSFETs (Medical Alarm)</t>
  </si>
  <si>
    <t>https://www.digikey.com/product-detail/en/panasonic-electronic-components/ERJ-6GEYJ820V/P82ATR-ND/83010</t>
  </si>
  <si>
    <t>10K</t>
  </si>
  <si>
    <t>STMicroelectronics</t>
  </si>
  <si>
    <t>STPIC6D595MTR</t>
  </si>
  <si>
    <t>12V-SB-RGB-5M</t>
  </si>
  <si>
    <t>SPH-004T-P0.5S</t>
  </si>
  <si>
    <t>https://www.digikey.com/product-detail/en/jst-sales-america-inc/SPH-004T-P0-5S/455-1318-1-ND/608807</t>
  </si>
  <si>
    <t>PHR-4</t>
  </si>
  <si>
    <t>https://www.digikey.com/product-detail/en/jst-sales-america-inc/PHR-4/455-1164-ND/608606</t>
  </si>
  <si>
    <t>https://www.jrpanel.com/switch/buy?Width=10&amp;Height=10&amp;Num=4&amp;Material=PC&amp;Surface=光面</t>
  </si>
  <si>
    <t>BUZZ1</t>
  </si>
  <si>
    <t>BUZZ2</t>
  </si>
  <si>
    <t>C1-5, 10</t>
  </si>
  <si>
    <t>C6</t>
  </si>
  <si>
    <t>100nF</t>
  </si>
  <si>
    <t>10uF</t>
  </si>
  <si>
    <t>C7,9</t>
  </si>
  <si>
    <t>C8</t>
  </si>
  <si>
    <t>100pF</t>
  </si>
  <si>
    <t>CONN2</t>
  </si>
  <si>
    <t>CONN4</t>
  </si>
  <si>
    <t>5103308-5</t>
  </si>
  <si>
    <t>Regulatory buzzer</t>
  </si>
  <si>
    <t>Technical buzzer</t>
  </si>
  <si>
    <t>D3,4,5,6,7,11</t>
  </si>
  <si>
    <t>D8,9</t>
  </si>
  <si>
    <t>1N4148WT</t>
  </si>
  <si>
    <t>D1,2,10</t>
  </si>
  <si>
    <t>J2</t>
  </si>
  <si>
    <t>Connector to Membrane buttons</t>
  </si>
  <si>
    <t>MK1</t>
  </si>
  <si>
    <t>Microphone</t>
  </si>
  <si>
    <t>Q5,6,7</t>
  </si>
  <si>
    <t>Q11</t>
  </si>
  <si>
    <t>Q12,13,14,15,16,17</t>
  </si>
  <si>
    <t>PN2222ABU</t>
  </si>
  <si>
    <t xml:space="preserve">PMOS </t>
  </si>
  <si>
    <t>Q1,2,3,4,8,9,10,18</t>
  </si>
  <si>
    <t>R1-50</t>
  </si>
  <si>
    <t>U1</t>
  </si>
  <si>
    <t>Barrel Shifter</t>
  </si>
  <si>
    <t>Op Amps</t>
  </si>
  <si>
    <t>U2</t>
  </si>
  <si>
    <t xml:space="preserve">MOSFETs </t>
  </si>
  <si>
    <t>EM-6022P</t>
  </si>
  <si>
    <t>https://www.digikey.com/product-detail/en/soberton-inc/EM-6022P/433-1088-ND/3973680</t>
  </si>
  <si>
    <t>CSQG703BP</t>
  </si>
  <si>
    <t>https://www.digikey.com/product-detail/en/cui-devices/CSQG703BP/102-1286-ND/671242</t>
  </si>
  <si>
    <t>https://www.digikey.com/product-detail/en/fairchild-semiconductor/PN2222ABU/PN2222AFS-ND/6534</t>
  </si>
  <si>
    <t>FDN352AP</t>
  </si>
  <si>
    <t>https://www.digikey.com/product-detail/en/on-semiconductor/FDN352AP/FDN352APCT-ND/1849911</t>
  </si>
  <si>
    <t>https://www.digikey.com/product-detail/en/te-connectivity-amp-connectors/5103308-5/A33165-ND/1114903</t>
  </si>
  <si>
    <t>For testing w Control board V1: https://www.digikey.com/product-detail/en/amphenol-icc-fci/67996-420HLF/609-3221-ND/1878553</t>
  </si>
  <si>
    <t>Flexible</t>
  </si>
  <si>
    <t>4-641126-3</t>
  </si>
  <si>
    <t>TE Connectivity AMP Connectors</t>
  </si>
  <si>
    <t xml:space="preserve">TL072CDT </t>
  </si>
  <si>
    <t>Standard Diode</t>
  </si>
  <si>
    <t>High Current Medical Alarm Diodes </t>
  </si>
  <si>
    <t>https://www.digikey.com/product-detail/en/stmicroelectronics/STPIC6D595MTR/497-6329-1-ND/1762246</t>
  </si>
  <si>
    <t xml:space="preserve">https://www.digikey.com/product-detail/en/stmicroelectronics/TL072CDT/497-2200-1-ND/599107 </t>
  </si>
  <si>
    <t xml:space="preserve">https://www.digikey.com/product-detail/en/on-semiconductor/1N4148WT/1N4148WTCT-ND/2094398 </t>
  </si>
  <si>
    <t xml:space="preserve">https://www.digikey.com/product-detail/en/te-connectivity-amp-connectors/4-641126-3/A144629-ND/2135624 </t>
  </si>
  <si>
    <t xml:space="preserve">F adapter to control board header </t>
  </si>
  <si>
    <t>BJT (BUZZ2)</t>
  </si>
  <si>
    <t xml:space="preserve">LED strip </t>
  </si>
  <si>
    <t xml:space="preserve">Membrane switches </t>
  </si>
  <si>
    <t xml:space="preserve">https://www.digikey.com/product-detail/en/inspired-led-llc/12V-SB-RGB-5M/1647-1069-2-ND/9091794 </t>
  </si>
  <si>
    <t xml:space="preserve">JST F to LED strip </t>
  </si>
  <si>
    <t>JST F</t>
  </si>
  <si>
    <t>CONN</t>
  </si>
  <si>
    <t>D</t>
  </si>
  <si>
    <t>SW</t>
  </si>
  <si>
    <t>JR Panel Custom</t>
  </si>
  <si>
    <t>1.5K</t>
  </si>
  <si>
    <t>2.2K</t>
  </si>
  <si>
    <t>100K</t>
  </si>
  <si>
    <t>820K</t>
  </si>
  <si>
    <t>3.9K</t>
  </si>
  <si>
    <t>3.6K</t>
  </si>
  <si>
    <t>220K</t>
  </si>
  <si>
    <t>Non PCB Parts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</si>
</sst>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sz val="10"/>
      <color rgb="FF333333"/>
      <name val="Arial"/>
      <family val="2"/>
    </font>
    <font>
      <u/>
      <sz val="12"/>
      <color theme="10"/>
      <name val="Calibri"/>
      <family val="2"/>
      <scheme val="minor"/>
    </font>
    <font>
      <u/>
      <sz val="10"/>
      <color theme="10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color rgb="FF000000"/>
      <name val="Calibri"/>
      <family val="2"/>
    </font>
    <font>
      <sz val="12"/>
      <color rgb="FF333333"/>
      <name val="Arial"/>
      <family val="2"/>
    </font>
    <font>
      <b/>
      <sz val="12"/>
      <color rgb="FF333333"/>
      <name val="Arial"/>
      <family val="2"/>
    </font>
    <font>
      <sz val="12"/>
      <color rgb="FF000000"/>
      <name val="Helvetica Neue"/>
      <family val="2"/>
    </font>
    <font>
      <sz val="12"/>
      <color rgb="FF4F4F4F"/>
      <name val="Calibri"/>
      <family val="2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0" applyFont="1"/>
    <xf numFmtId="0" fontId="3" fillId="0" borderId="0" xfId="1" applyFont="1"/>
    <xf numFmtId="0" fontId="4" fillId="0" borderId="0" xfId="0" applyFont="1"/>
    <xf numFmtId="0" fontId="5" fillId="0" borderId="0" xfId="0" applyFont="1"/>
    <xf numFmtId="0" fontId="0" fillId="0" borderId="0" xfId="0" applyFont="1"/>
    <xf numFmtId="0" fontId="2" fillId="0" borderId="0" xfId="1" applyFont="1"/>
    <xf numFmtId="0" fontId="7" fillId="0" borderId="0" xfId="0" applyFont="1"/>
    <xf numFmtId="0" fontId="2" fillId="0" borderId="0" xfId="1" applyFont="1" applyFill="1"/>
    <xf numFmtId="0" fontId="5" fillId="0" borderId="0" xfId="0" applyFont="1" applyFill="1"/>
    <xf numFmtId="0" fontId="6" fillId="0" borderId="0" xfId="0" applyFont="1" applyFill="1"/>
    <xf numFmtId="0" fontId="8" fillId="0" borderId="0" xfId="0" applyFont="1" applyFill="1"/>
    <xf numFmtId="0" fontId="0" fillId="0" borderId="0" xfId="0" applyFont="1" applyFill="1"/>
    <xf numFmtId="0" fontId="9" fillId="0" borderId="0" xfId="0" applyFont="1" applyFill="1"/>
    <xf numFmtId="0" fontId="7" fillId="0" borderId="0" xfId="0" applyFont="1" applyFill="1"/>
    <xf numFmtId="0" fontId="10" fillId="0" borderId="0" xfId="0" applyFont="1" applyFill="1"/>
    <xf numFmtId="0" fontId="0" fillId="0" borderId="0" xfId="0" applyFont="1" applyFill="1" applyAlignment="1">
      <alignment horizontal="left"/>
    </xf>
    <xf numFmtId="0" fontId="11" fillId="0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product-detail/en/cui-devices/CSQG703BP/102-1286-ND/671242" TargetMode="External"/><Relationship Id="rId13" Type="http://schemas.openxmlformats.org/officeDocument/2006/relationships/hyperlink" Target="https://www.digikey.com/product-detail/en/on-semiconductor/1N4148WT/1N4148WTCT-ND/2094398" TargetMode="External"/><Relationship Id="rId18" Type="http://schemas.openxmlformats.org/officeDocument/2006/relationships/hyperlink" Target="https://www.digikey.com/product-detail/en/jst-sales-america-inc/SPH-004T-P0-5S/455-1318-1-ND/608807" TargetMode="External"/><Relationship Id="rId3" Type="http://schemas.openxmlformats.org/officeDocument/2006/relationships/hyperlink" Target="https://www.digikey.com/product-detail/en/vishay-siliconix/2N7002E-T1-E3/2N7002E-T1-E3CT-ND/3946142?utm_adgroup=Semiconductor%20Modules&amp;utm_source=google&amp;utm_medium=cpc&amp;utm_campaign=Dynamic%20Search_RLSA_Buyers&amp;utm_term=&amp;utm_content=Semiconductor%20Modules&amp;gclid=Cj0KCQjwrIf3BRD1ARIsAMuugNtAYg0B4uzN6uG3FDVYlywiEKFAGbXRLO8hnfXG_d9twvCOg1_5j4waAs4CEALw_wcB" TargetMode="External"/><Relationship Id="rId7" Type="http://schemas.openxmlformats.org/officeDocument/2006/relationships/hyperlink" Target="https://www.digikey.com/product-detail/en/soberton-inc/EM-6022P/433-1088-ND/3973680" TargetMode="External"/><Relationship Id="rId12" Type="http://schemas.openxmlformats.org/officeDocument/2006/relationships/hyperlink" Target="https://www.digikey.com/product-detail/en/stmicroelectronics/TL072CDT/497-2200-1-ND/599107" TargetMode="External"/><Relationship Id="rId17" Type="http://schemas.openxmlformats.org/officeDocument/2006/relationships/hyperlink" Target="https://www.digikey.com/product-detail/en/jst-sales-america-inc/PHR-4/455-1164-ND/608606" TargetMode="External"/><Relationship Id="rId2" Type="http://schemas.openxmlformats.org/officeDocument/2006/relationships/hyperlink" Target="https://www.digikey.com/product-detail/en/kemet/C0805C104Z5VACTU/399-1177-2-ND/411176" TargetMode="External"/><Relationship Id="rId16" Type="http://schemas.openxmlformats.org/officeDocument/2006/relationships/hyperlink" Target="https://www.jrpanel.com/switch/buy?Width=10&amp;Height=10&amp;Num=4&amp;Material=PC&amp;Surface=&#20809;&#38754;" TargetMode="External"/><Relationship Id="rId1" Type="http://schemas.openxmlformats.org/officeDocument/2006/relationships/hyperlink" Target="https://www.digikey.com/product-detail/en/jst-sales-america-inc/B3B-PH-SM4-TB-LF-SN/455-1735-1-ND/926832" TargetMode="External"/><Relationship Id="rId6" Type="http://schemas.openxmlformats.org/officeDocument/2006/relationships/hyperlink" Target="https://www.digikey.com/product-detail/en/panasonic-electronic-components/ERJ-6GEYJ820V/P82ATR-ND/83010" TargetMode="External"/><Relationship Id="rId11" Type="http://schemas.openxmlformats.org/officeDocument/2006/relationships/hyperlink" Target="https://www.digikey.com/product-detail/en/stmicroelectronics/STPIC6D595MTR/497-6329-1-ND/1762246" TargetMode="External"/><Relationship Id="rId5" Type="http://schemas.openxmlformats.org/officeDocument/2006/relationships/hyperlink" Target="https://www.digikey.com/product-detail/en/on-semiconductor/FDN337N/FDN337NCT-ND/458950?utm_adgroup=Semiconductor%20Modules&amp;utm_source=google&amp;utm_medium=cpc&amp;utm_campaign=Dynamic%20Search&amp;utm_term=&amp;utm_content=Semiconductor%20Modules&amp;gclid=EAIaIQobChMIi9eQ5_aJ6wIViZWzCh0mJgM4EAAYAyAAEgLjm_D_BwE" TargetMode="External"/><Relationship Id="rId15" Type="http://schemas.openxmlformats.org/officeDocument/2006/relationships/hyperlink" Target="https://www.digikey.com/product-detail/en/inspired-led-llc/12V-SB-RGB-5M/1647-1069-2-ND/9091794" TargetMode="External"/><Relationship Id="rId10" Type="http://schemas.openxmlformats.org/officeDocument/2006/relationships/hyperlink" Target="https://www.digikey.com/product-detail/en/on-semiconductor/FDN352AP/FDN352APCT-ND/1849911" TargetMode="External"/><Relationship Id="rId4" Type="http://schemas.openxmlformats.org/officeDocument/2006/relationships/hyperlink" Target="https://www.digikey.com/product-detail/en/littelfuse-inc/SMF3-3/F7701TR-ND/6189040" TargetMode="External"/><Relationship Id="rId9" Type="http://schemas.openxmlformats.org/officeDocument/2006/relationships/hyperlink" Target="https://www.digikey.com/product-detail/en/fairchild-semiconductor/PN2222ABU/PN2222AFS-ND/6534" TargetMode="External"/><Relationship Id="rId14" Type="http://schemas.openxmlformats.org/officeDocument/2006/relationships/hyperlink" Target="https://www.digikey.com/product-detail/en/te-connectivity-amp-connectors/4-641126-3/A144629-ND/213562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16B33-8865-344C-80E0-82EC78AACF85}">
  <dimension ref="A1:T61"/>
  <sheetViews>
    <sheetView tabSelected="1" zoomScale="62" workbookViewId="0">
      <selection activeCell="E6" sqref="E6"/>
    </sheetView>
  </sheetViews>
  <sheetFormatPr baseColWidth="10" defaultRowHeight="16" x14ac:dyDescent="0.2"/>
  <cols>
    <col min="1" max="5" width="10.83203125" style="5"/>
    <col min="6" max="6" width="12.83203125" style="5" bestFit="1" customWidth="1"/>
    <col min="7" max="8" width="11.1640625" style="5" bestFit="1" customWidth="1"/>
    <col min="9" max="16384" width="10.83203125" style="5"/>
  </cols>
  <sheetData>
    <row r="1" spans="1:20" x14ac:dyDescent="0.2">
      <c r="A1" s="3" t="s">
        <v>0</v>
      </c>
      <c r="B1" s="3"/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/>
      <c r="N1" s="3" t="s">
        <v>11</v>
      </c>
      <c r="O1" s="3" t="s">
        <v>12</v>
      </c>
      <c r="P1" s="3" t="s">
        <v>2</v>
      </c>
      <c r="Q1" s="4"/>
      <c r="R1" s="4" t="s">
        <v>13</v>
      </c>
      <c r="S1" s="4"/>
      <c r="T1" s="4"/>
    </row>
    <row r="2" spans="1:20" x14ac:dyDescent="0.2">
      <c r="A2" s="3" t="s">
        <v>14</v>
      </c>
      <c r="B2" s="3"/>
      <c r="C2" s="4"/>
      <c r="D2" s="4"/>
      <c r="E2" s="4"/>
      <c r="F2" s="4"/>
      <c r="G2" s="4"/>
      <c r="H2" s="4"/>
      <c r="I2" s="4"/>
      <c r="J2" s="4"/>
      <c r="K2" s="4"/>
      <c r="L2" s="6"/>
      <c r="M2" s="4"/>
      <c r="N2" s="4"/>
      <c r="O2" s="4"/>
      <c r="P2" s="4"/>
      <c r="Q2" s="4"/>
      <c r="R2" s="4" t="s">
        <v>15</v>
      </c>
      <c r="S2" s="4"/>
      <c r="T2" s="4"/>
    </row>
    <row r="3" spans="1:20" x14ac:dyDescent="0.2">
      <c r="A3" s="4"/>
      <c r="B3" s="9" t="s">
        <v>47</v>
      </c>
      <c r="C3" s="9"/>
      <c r="D3" s="9"/>
      <c r="E3" s="9" t="s">
        <v>16</v>
      </c>
      <c r="F3" s="10" t="s">
        <v>17</v>
      </c>
      <c r="G3" s="10" t="s">
        <v>59</v>
      </c>
      <c r="H3" s="10">
        <v>1</v>
      </c>
      <c r="I3" s="9"/>
      <c r="J3" s="9"/>
      <c r="K3" s="9"/>
      <c r="L3" s="8" t="s">
        <v>18</v>
      </c>
      <c r="M3" s="9"/>
      <c r="N3" s="4"/>
      <c r="O3" s="4"/>
      <c r="P3" s="4"/>
      <c r="Q3" s="4"/>
      <c r="R3" s="4"/>
      <c r="S3" s="4"/>
      <c r="T3" s="4"/>
    </row>
    <row r="4" spans="1:20" x14ac:dyDescent="0.2">
      <c r="A4" s="4"/>
      <c r="B4" s="9" t="s">
        <v>48</v>
      </c>
      <c r="C4" s="9"/>
      <c r="D4" s="9"/>
      <c r="E4" s="9"/>
      <c r="F4" s="11" t="s">
        <v>83</v>
      </c>
      <c r="G4" s="9" t="s">
        <v>60</v>
      </c>
      <c r="H4" s="9">
        <v>1</v>
      </c>
      <c r="I4" s="9"/>
      <c r="J4" s="9"/>
      <c r="K4" s="9"/>
      <c r="L4" s="8" t="s">
        <v>84</v>
      </c>
      <c r="M4" s="9"/>
      <c r="N4" s="4"/>
      <c r="O4" s="4"/>
      <c r="P4" s="4"/>
      <c r="Q4" s="4"/>
      <c r="R4" s="4"/>
      <c r="S4" s="4"/>
    </row>
    <row r="5" spans="1:20" x14ac:dyDescent="0.2">
      <c r="A5" s="4"/>
      <c r="B5" s="12" t="s">
        <v>49</v>
      </c>
      <c r="C5" s="12"/>
      <c r="D5" s="12"/>
      <c r="E5" s="12"/>
      <c r="F5" s="12"/>
      <c r="G5" s="12" t="s">
        <v>19</v>
      </c>
      <c r="H5" s="12">
        <v>6</v>
      </c>
      <c r="I5" s="12"/>
      <c r="J5" s="12"/>
      <c r="K5" s="12"/>
      <c r="L5" s="12"/>
      <c r="M5" s="12"/>
    </row>
    <row r="6" spans="1:20" x14ac:dyDescent="0.2">
      <c r="A6" s="4"/>
      <c r="B6" s="9" t="s">
        <v>50</v>
      </c>
      <c r="C6" s="12"/>
      <c r="D6" s="12"/>
      <c r="E6" s="12"/>
      <c r="F6" s="12"/>
      <c r="G6" s="12" t="s">
        <v>51</v>
      </c>
      <c r="H6" s="12">
        <v>1</v>
      </c>
      <c r="I6" s="12"/>
      <c r="J6" s="12"/>
      <c r="K6" s="12"/>
      <c r="L6" s="12"/>
      <c r="M6" s="12"/>
    </row>
    <row r="7" spans="1:20" x14ac:dyDescent="0.2">
      <c r="A7" s="4"/>
      <c r="B7" s="9" t="s">
        <v>53</v>
      </c>
      <c r="C7" s="12"/>
      <c r="D7" s="12"/>
      <c r="E7" s="12"/>
      <c r="F7" s="12"/>
      <c r="G7" s="12" t="s">
        <v>52</v>
      </c>
      <c r="H7" s="12">
        <v>2</v>
      </c>
      <c r="I7" s="12"/>
      <c r="J7" s="12"/>
      <c r="K7" s="12"/>
      <c r="L7" s="12"/>
      <c r="M7" s="12"/>
    </row>
    <row r="8" spans="1:20" x14ac:dyDescent="0.2">
      <c r="A8" s="4"/>
      <c r="B8" s="9" t="s">
        <v>54</v>
      </c>
      <c r="C8" s="12"/>
      <c r="D8" s="12"/>
      <c r="E8" s="12"/>
      <c r="F8" s="12"/>
      <c r="G8" s="12" t="s">
        <v>55</v>
      </c>
      <c r="H8" s="12">
        <v>1</v>
      </c>
      <c r="I8" s="12"/>
      <c r="J8" s="12"/>
      <c r="K8" s="12"/>
      <c r="L8" s="12"/>
      <c r="M8" s="12"/>
    </row>
    <row r="9" spans="1:20" x14ac:dyDescent="0.2">
      <c r="A9" s="4"/>
      <c r="B9" s="9" t="s">
        <v>56</v>
      </c>
      <c r="C9" s="12"/>
      <c r="D9" s="12"/>
      <c r="E9" s="9" t="s">
        <v>21</v>
      </c>
      <c r="F9" s="10" t="s">
        <v>22</v>
      </c>
      <c r="G9" s="10" t="s">
        <v>23</v>
      </c>
      <c r="H9" s="10">
        <v>1</v>
      </c>
      <c r="I9" s="9"/>
      <c r="J9" s="9"/>
      <c r="K9" s="9"/>
      <c r="L9" s="8" t="s">
        <v>24</v>
      </c>
      <c r="M9" s="12"/>
    </row>
    <row r="10" spans="1:20" x14ac:dyDescent="0.2">
      <c r="A10" s="4"/>
      <c r="B10" s="9" t="s">
        <v>57</v>
      </c>
      <c r="C10" s="12"/>
      <c r="D10" s="12"/>
      <c r="E10" s="12"/>
      <c r="F10" s="12" t="s">
        <v>58</v>
      </c>
      <c r="G10" s="10" t="s">
        <v>20</v>
      </c>
      <c r="H10" s="12">
        <v>1</v>
      </c>
      <c r="I10" s="12" t="s">
        <v>89</v>
      </c>
      <c r="J10" s="12"/>
      <c r="K10" s="12"/>
      <c r="L10" s="8" t="s">
        <v>88</v>
      </c>
      <c r="M10" s="12"/>
    </row>
    <row r="11" spans="1:20" x14ac:dyDescent="0.2">
      <c r="A11" s="4"/>
      <c r="B11" s="9" t="s">
        <v>64</v>
      </c>
      <c r="C11" s="12"/>
      <c r="D11" s="12"/>
      <c r="E11" s="9" t="s">
        <v>25</v>
      </c>
      <c r="F11" s="10" t="s">
        <v>26</v>
      </c>
      <c r="G11" s="10" t="s">
        <v>95</v>
      </c>
      <c r="H11" s="10">
        <v>3</v>
      </c>
      <c r="I11" s="9"/>
      <c r="J11" s="9"/>
      <c r="K11" s="9"/>
      <c r="L11" s="8" t="s">
        <v>27</v>
      </c>
      <c r="M11" s="12"/>
    </row>
    <row r="12" spans="1:20" x14ac:dyDescent="0.2">
      <c r="A12" s="4"/>
      <c r="B12" s="9" t="s">
        <v>61</v>
      </c>
      <c r="C12" s="12"/>
      <c r="D12" s="12"/>
      <c r="E12" s="9" t="s">
        <v>28</v>
      </c>
      <c r="F12" s="10" t="s">
        <v>29</v>
      </c>
      <c r="G12" s="10" t="s">
        <v>30</v>
      </c>
      <c r="H12" s="10">
        <v>6</v>
      </c>
      <c r="I12" s="9"/>
      <c r="J12" s="9"/>
      <c r="K12" s="9"/>
      <c r="L12" s="8" t="s">
        <v>31</v>
      </c>
      <c r="M12" s="12"/>
    </row>
    <row r="13" spans="1:20" x14ac:dyDescent="0.2">
      <c r="A13" s="4"/>
      <c r="B13" s="9" t="s">
        <v>62</v>
      </c>
      <c r="C13" s="12"/>
      <c r="D13" s="12"/>
      <c r="E13" s="9" t="s">
        <v>25</v>
      </c>
      <c r="F13" s="10" t="s">
        <v>63</v>
      </c>
      <c r="G13" s="10" t="s">
        <v>94</v>
      </c>
      <c r="H13" s="10">
        <v>2</v>
      </c>
      <c r="I13" s="12"/>
      <c r="J13" s="12"/>
      <c r="K13" s="12"/>
      <c r="L13" s="8" t="s">
        <v>98</v>
      </c>
      <c r="M13" s="12"/>
    </row>
    <row r="14" spans="1:20" x14ac:dyDescent="0.2">
      <c r="A14" s="4"/>
      <c r="B14" s="9" t="s">
        <v>65</v>
      </c>
      <c r="C14" s="12"/>
      <c r="D14" s="12"/>
      <c r="E14" s="13" t="s">
        <v>92</v>
      </c>
      <c r="F14" s="11" t="s">
        <v>91</v>
      </c>
      <c r="G14" s="10" t="s">
        <v>66</v>
      </c>
      <c r="H14" s="10">
        <v>1</v>
      </c>
      <c r="I14" s="12" t="s">
        <v>90</v>
      </c>
      <c r="J14" s="12"/>
      <c r="K14" s="12"/>
      <c r="L14" s="8" t="s">
        <v>99</v>
      </c>
      <c r="M14" s="12"/>
    </row>
    <row r="15" spans="1:20" x14ac:dyDescent="0.2">
      <c r="A15" s="4"/>
      <c r="B15" s="9" t="s">
        <v>67</v>
      </c>
      <c r="C15" s="12"/>
      <c r="D15" s="12"/>
      <c r="E15" s="12"/>
      <c r="F15" s="11" t="s">
        <v>81</v>
      </c>
      <c r="G15" s="10" t="s">
        <v>68</v>
      </c>
      <c r="H15" s="10">
        <v>1</v>
      </c>
      <c r="I15" s="12"/>
      <c r="J15" s="12"/>
      <c r="K15" s="12"/>
      <c r="L15" s="8" t="s">
        <v>82</v>
      </c>
      <c r="M15" s="12"/>
    </row>
    <row r="16" spans="1:20" x14ac:dyDescent="0.2">
      <c r="A16" s="4"/>
      <c r="B16" s="9" t="s">
        <v>74</v>
      </c>
      <c r="C16" s="12"/>
      <c r="D16" s="12"/>
      <c r="E16" s="9" t="s">
        <v>32</v>
      </c>
      <c r="F16" s="14" t="s">
        <v>33</v>
      </c>
      <c r="G16" s="10" t="s">
        <v>80</v>
      </c>
      <c r="H16" s="10">
        <v>8</v>
      </c>
      <c r="I16" s="9"/>
      <c r="J16" s="9"/>
      <c r="K16" s="9"/>
      <c r="L16" s="8" t="s">
        <v>34</v>
      </c>
      <c r="M16" s="12"/>
    </row>
    <row r="17" spans="1:13" x14ac:dyDescent="0.2">
      <c r="A17" s="4"/>
      <c r="B17" s="9" t="s">
        <v>69</v>
      </c>
      <c r="C17" s="12"/>
      <c r="D17" s="12"/>
      <c r="E17" s="9" t="s">
        <v>25</v>
      </c>
      <c r="F17" s="14" t="s">
        <v>35</v>
      </c>
      <c r="G17" s="10" t="s">
        <v>36</v>
      </c>
      <c r="H17" s="10">
        <v>3</v>
      </c>
      <c r="I17" s="9"/>
      <c r="J17" s="9"/>
      <c r="K17" s="9"/>
      <c r="L17" s="8" t="s">
        <v>37</v>
      </c>
      <c r="M17" s="12"/>
    </row>
    <row r="18" spans="1:13" x14ac:dyDescent="0.2">
      <c r="A18" s="4"/>
      <c r="B18" s="9" t="s">
        <v>70</v>
      </c>
      <c r="C18" s="12"/>
      <c r="D18" s="12"/>
      <c r="E18" s="12"/>
      <c r="F18" s="11" t="s">
        <v>72</v>
      </c>
      <c r="G18" s="10" t="s">
        <v>101</v>
      </c>
      <c r="H18" s="10">
        <v>1</v>
      </c>
      <c r="I18" s="12"/>
      <c r="J18" s="12"/>
      <c r="K18" s="12"/>
      <c r="L18" s="8" t="s">
        <v>85</v>
      </c>
      <c r="M18" s="12"/>
    </row>
    <row r="19" spans="1:13" x14ac:dyDescent="0.2">
      <c r="A19" s="4"/>
      <c r="B19" s="9" t="s">
        <v>71</v>
      </c>
      <c r="C19" s="12"/>
      <c r="D19" s="12"/>
      <c r="E19" s="12"/>
      <c r="F19" s="11" t="s">
        <v>86</v>
      </c>
      <c r="G19" s="12" t="s">
        <v>73</v>
      </c>
      <c r="H19" s="10">
        <v>6</v>
      </c>
      <c r="I19" s="12"/>
      <c r="J19" s="12"/>
      <c r="K19" s="12"/>
      <c r="L19" s="8" t="s">
        <v>87</v>
      </c>
      <c r="M19" s="12"/>
    </row>
    <row r="20" spans="1:13" x14ac:dyDescent="0.2">
      <c r="A20" s="4"/>
      <c r="B20" s="9" t="s">
        <v>75</v>
      </c>
      <c r="C20" s="12"/>
      <c r="D20" s="12"/>
      <c r="E20" s="12"/>
      <c r="F20" s="11"/>
      <c r="G20" s="10" t="s">
        <v>38</v>
      </c>
      <c r="H20" s="12">
        <f>18+3+1</f>
        <v>22</v>
      </c>
      <c r="J20" s="12"/>
      <c r="K20" s="12"/>
      <c r="L20" s="8"/>
      <c r="M20" s="12"/>
    </row>
    <row r="21" spans="1:13" x14ac:dyDescent="0.2">
      <c r="A21" s="4"/>
      <c r="B21" s="9"/>
      <c r="C21" s="12"/>
      <c r="D21" s="12"/>
      <c r="E21" s="12"/>
      <c r="F21" s="11"/>
      <c r="G21" s="16">
        <v>180</v>
      </c>
      <c r="H21" s="12">
        <v>1</v>
      </c>
      <c r="I21" s="12"/>
      <c r="J21" s="12"/>
      <c r="K21" s="12"/>
      <c r="L21" s="8"/>
      <c r="M21" s="12"/>
    </row>
    <row r="22" spans="1:13" x14ac:dyDescent="0.2">
      <c r="A22" s="4"/>
      <c r="B22" s="9"/>
      <c r="C22" s="12"/>
      <c r="D22" s="12"/>
      <c r="E22" s="12"/>
      <c r="F22" s="11"/>
      <c r="G22" s="16">
        <v>85</v>
      </c>
      <c r="H22" s="12">
        <f>6+12</f>
        <v>18</v>
      </c>
      <c r="I22" s="12"/>
      <c r="J22" s="12"/>
      <c r="K22" s="12"/>
      <c r="L22" s="8"/>
      <c r="M22" s="12"/>
    </row>
    <row r="23" spans="1:13" x14ac:dyDescent="0.2">
      <c r="A23" s="4"/>
      <c r="B23" s="9"/>
      <c r="C23" s="12"/>
      <c r="D23" s="12"/>
      <c r="E23" s="12"/>
      <c r="F23" s="11"/>
      <c r="G23" s="16">
        <v>820</v>
      </c>
      <c r="H23" s="12">
        <v>1</v>
      </c>
      <c r="I23" s="12"/>
      <c r="J23" s="12"/>
      <c r="K23" s="12"/>
      <c r="L23" s="8"/>
      <c r="M23" s="12"/>
    </row>
    <row r="24" spans="1:13" x14ac:dyDescent="0.2">
      <c r="A24" s="4"/>
      <c r="B24" s="9"/>
      <c r="C24" s="12"/>
      <c r="D24" s="12"/>
      <c r="E24" s="12"/>
      <c r="F24" s="11"/>
      <c r="G24" s="12" t="s">
        <v>111</v>
      </c>
      <c r="H24" s="12">
        <v>1</v>
      </c>
      <c r="I24" s="12"/>
      <c r="J24" s="12"/>
      <c r="K24" s="12"/>
      <c r="L24" s="8"/>
      <c r="M24" s="12"/>
    </row>
    <row r="25" spans="1:13" x14ac:dyDescent="0.2">
      <c r="A25" s="4"/>
      <c r="B25" s="9"/>
      <c r="C25" s="12"/>
      <c r="D25" s="12"/>
      <c r="E25" s="12"/>
      <c r="F25" s="11"/>
      <c r="G25" s="12" t="s">
        <v>112</v>
      </c>
      <c r="H25" s="12">
        <v>1</v>
      </c>
      <c r="I25" s="12"/>
      <c r="J25" s="12"/>
      <c r="K25" s="12"/>
      <c r="L25" s="8"/>
      <c r="M25" s="12"/>
    </row>
    <row r="26" spans="1:13" x14ac:dyDescent="0.2">
      <c r="A26" s="4"/>
      <c r="B26" s="9"/>
      <c r="C26" s="12"/>
      <c r="D26" s="12"/>
      <c r="E26" s="12"/>
      <c r="F26" s="11"/>
      <c r="G26" s="5" t="s">
        <v>113</v>
      </c>
      <c r="H26" s="12">
        <f>1+1</f>
        <v>2</v>
      </c>
      <c r="I26" s="12"/>
      <c r="J26" s="12"/>
      <c r="K26" s="12"/>
      <c r="L26" s="8"/>
      <c r="M26" s="12"/>
    </row>
    <row r="27" spans="1:13" x14ac:dyDescent="0.2">
      <c r="A27" s="4"/>
      <c r="B27" s="9"/>
      <c r="C27" s="12"/>
      <c r="D27" s="12"/>
      <c r="E27" s="12"/>
      <c r="F27" s="11"/>
      <c r="G27" s="5" t="s">
        <v>114</v>
      </c>
      <c r="H27" s="12">
        <v>1</v>
      </c>
      <c r="I27" s="12"/>
      <c r="J27" s="12"/>
      <c r="K27" s="12"/>
      <c r="L27" s="8"/>
      <c r="M27" s="12"/>
    </row>
    <row r="28" spans="1:13" x14ac:dyDescent="0.2">
      <c r="A28" s="4"/>
      <c r="G28" s="5" t="s">
        <v>115</v>
      </c>
      <c r="H28" s="5">
        <f>1</f>
        <v>1</v>
      </c>
    </row>
    <row r="29" spans="1:13" x14ac:dyDescent="0.2">
      <c r="A29" s="4"/>
      <c r="C29" s="12"/>
      <c r="D29" s="12"/>
      <c r="E29" s="12"/>
      <c r="F29" s="12"/>
      <c r="G29" s="12" t="s">
        <v>116</v>
      </c>
      <c r="H29" s="12">
        <v>1</v>
      </c>
    </row>
    <row r="30" spans="1:13" x14ac:dyDescent="0.2">
      <c r="A30" s="9"/>
      <c r="B30" s="9" t="s">
        <v>75</v>
      </c>
      <c r="G30" s="12" t="s">
        <v>117</v>
      </c>
      <c r="H30" s="12">
        <v>1</v>
      </c>
      <c r="I30" s="12"/>
      <c r="J30" s="12"/>
      <c r="K30" s="12"/>
      <c r="L30" s="12"/>
      <c r="M30" s="12"/>
    </row>
    <row r="31" spans="1:13" x14ac:dyDescent="0.2">
      <c r="A31" s="9"/>
      <c r="B31" s="9" t="s">
        <v>76</v>
      </c>
      <c r="C31" s="12"/>
      <c r="D31" s="12"/>
      <c r="E31" s="9" t="s">
        <v>39</v>
      </c>
      <c r="F31" s="10" t="s">
        <v>40</v>
      </c>
      <c r="G31" s="10" t="s">
        <v>77</v>
      </c>
      <c r="H31" s="10">
        <v>1</v>
      </c>
      <c r="I31" s="12"/>
      <c r="J31" s="12"/>
      <c r="K31" s="12"/>
      <c r="L31" s="8" t="s">
        <v>96</v>
      </c>
      <c r="M31" s="12"/>
    </row>
    <row r="32" spans="1:13" x14ac:dyDescent="0.2">
      <c r="A32" s="12"/>
      <c r="B32" s="9" t="s">
        <v>79</v>
      </c>
      <c r="C32" s="12"/>
      <c r="D32" s="12"/>
      <c r="E32" s="9" t="s">
        <v>39</v>
      </c>
      <c r="F32" s="15" t="s">
        <v>93</v>
      </c>
      <c r="G32" s="12" t="s">
        <v>78</v>
      </c>
      <c r="H32" s="12">
        <v>1</v>
      </c>
      <c r="I32" s="12"/>
      <c r="J32" s="12"/>
      <c r="K32" s="12"/>
      <c r="L32" s="8" t="s">
        <v>97</v>
      </c>
      <c r="M32" s="12"/>
    </row>
    <row r="33" spans="1:13" x14ac:dyDescent="0.2">
      <c r="A33" s="17" t="s">
        <v>118</v>
      </c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</row>
    <row r="34" spans="1:13" x14ac:dyDescent="0.2">
      <c r="A34" s="12"/>
      <c r="B34" s="9" t="s">
        <v>107</v>
      </c>
      <c r="C34" s="12"/>
      <c r="D34" s="12"/>
      <c r="E34" s="12"/>
      <c r="F34" s="12"/>
      <c r="G34" s="12" t="s">
        <v>100</v>
      </c>
      <c r="H34" s="12">
        <v>1</v>
      </c>
      <c r="I34" s="12"/>
      <c r="J34" s="12"/>
      <c r="K34" s="12"/>
      <c r="L34" s="12"/>
      <c r="M34" s="12"/>
    </row>
    <row r="35" spans="1:13" x14ac:dyDescent="0.2">
      <c r="A35" s="12"/>
      <c r="B35" s="9" t="s">
        <v>107</v>
      </c>
      <c r="F35" s="5" t="s">
        <v>44</v>
      </c>
      <c r="G35" s="12" t="s">
        <v>106</v>
      </c>
      <c r="H35" s="12">
        <v>1</v>
      </c>
      <c r="L35" s="6" t="s">
        <v>45</v>
      </c>
    </row>
    <row r="36" spans="1:13" x14ac:dyDescent="0.2">
      <c r="A36" s="12"/>
      <c r="B36" s="5" t="s">
        <v>107</v>
      </c>
      <c r="F36" s="1" t="s">
        <v>42</v>
      </c>
      <c r="G36" s="12" t="s">
        <v>105</v>
      </c>
      <c r="H36" s="12">
        <v>1</v>
      </c>
      <c r="L36" s="2" t="s">
        <v>43</v>
      </c>
    </row>
    <row r="37" spans="1:13" x14ac:dyDescent="0.2">
      <c r="A37" s="12"/>
      <c r="B37" s="5" t="s">
        <v>108</v>
      </c>
      <c r="F37" s="7" t="s">
        <v>41</v>
      </c>
      <c r="G37" s="12" t="s">
        <v>102</v>
      </c>
      <c r="H37" s="12">
        <v>1</v>
      </c>
      <c r="L37" s="6" t="s">
        <v>104</v>
      </c>
    </row>
    <row r="38" spans="1:13" x14ac:dyDescent="0.2">
      <c r="A38" s="12"/>
      <c r="B38" s="5" t="s">
        <v>109</v>
      </c>
      <c r="F38" s="5" t="s">
        <v>110</v>
      </c>
      <c r="G38" s="12" t="s">
        <v>103</v>
      </c>
      <c r="H38" s="12">
        <v>1</v>
      </c>
      <c r="L38" s="8" t="s">
        <v>46</v>
      </c>
    </row>
    <row r="39" spans="1:13" x14ac:dyDescent="0.2">
      <c r="A39" s="12"/>
    </row>
    <row r="40" spans="1:13" x14ac:dyDescent="0.2">
      <c r="A40" s="12"/>
    </row>
    <row r="41" spans="1:13" x14ac:dyDescent="0.2">
      <c r="A41" s="12"/>
    </row>
    <row r="42" spans="1:13" x14ac:dyDescent="0.2">
      <c r="A42" s="12"/>
    </row>
    <row r="43" spans="1:13" x14ac:dyDescent="0.2">
      <c r="A43" s="12"/>
    </row>
    <row r="44" spans="1:13" x14ac:dyDescent="0.2">
      <c r="A44" s="12"/>
    </row>
    <row r="45" spans="1:13" x14ac:dyDescent="0.2">
      <c r="A45" s="12"/>
    </row>
    <row r="46" spans="1:13" x14ac:dyDescent="0.2">
      <c r="A46" s="12"/>
    </row>
    <row r="47" spans="1:13" x14ac:dyDescent="0.2">
      <c r="A47" s="12"/>
    </row>
    <row r="48" spans="1:13" x14ac:dyDescent="0.2">
      <c r="A48" s="12"/>
    </row>
    <row r="49" spans="1:1" x14ac:dyDescent="0.2">
      <c r="A49" s="12"/>
    </row>
    <row r="50" spans="1:1" x14ac:dyDescent="0.2">
      <c r="A50" s="12"/>
    </row>
    <row r="51" spans="1:1" x14ac:dyDescent="0.2">
      <c r="A51" s="12"/>
    </row>
    <row r="52" spans="1:1" x14ac:dyDescent="0.2">
      <c r="A52" s="12"/>
    </row>
    <row r="53" spans="1:1" x14ac:dyDescent="0.2">
      <c r="A53" s="12"/>
    </row>
    <row r="54" spans="1:1" x14ac:dyDescent="0.2">
      <c r="A54" s="12"/>
    </row>
    <row r="57" spans="1:1" x14ac:dyDescent="0.2">
      <c r="A57" s="12"/>
    </row>
    <row r="58" spans="1:1" x14ac:dyDescent="0.2">
      <c r="A58" s="12"/>
    </row>
    <row r="59" spans="1:1" x14ac:dyDescent="0.2">
      <c r="A59" s="12"/>
    </row>
    <row r="60" spans="1:1" x14ac:dyDescent="0.2">
      <c r="A60" s="12"/>
    </row>
    <row r="61" spans="1:1" x14ac:dyDescent="0.2">
      <c r="A61" s="12"/>
    </row>
  </sheetData>
  <hyperlinks>
    <hyperlink ref="L9" r:id="rId1" xr:uid="{8B804979-88D8-454E-AE98-EF7E4BB8E3BE}"/>
    <hyperlink ref="L3" r:id="rId2" xr:uid="{19A4374F-67C4-8C45-A9F1-917244FC1196}"/>
    <hyperlink ref="L12" r:id="rId3" display="https://www.digikey.com/product-detail/en/vishay-siliconix/2N7002E-T1-E3/2N7002E-T1-E3CT-ND/3946142?utm_adgroup=Semiconductor%20Modules&amp;utm_source=google&amp;utm_medium=cpc&amp;utm_campaign=Dynamic%20Search_RLSA_Buyers&amp;utm_term=&amp;utm_content=Semiconductor%20Modules&amp;gclid=Cj0KCQjwrIf3BRD1ARIsAMuugNtAYg0B4uzN6uG3FDVYlywiEKFAGbXRLO8hnfXG_d9twvCOg1_5j4waAs4CEALw_wcB" xr:uid="{185278C8-C5A8-524C-867E-FA9F5212B4EC}"/>
    <hyperlink ref="L11" r:id="rId4" xr:uid="{2F740DDF-2C62-FC42-87A7-26CF87C6BA29}"/>
    <hyperlink ref="L16" r:id="rId5" display="https://www.digikey.com/product-detail/en/on-semiconductor/FDN337N/FDN337NCT-ND/458950?utm_adgroup=Semiconductor%20Modules&amp;utm_source=google&amp;utm_medium=cpc&amp;utm_campaign=Dynamic%20Search&amp;utm_term=&amp;utm_content=Semiconductor%20Modules&amp;gclid=EAIaIQobChMIi9eQ5_aJ6wIViZWzCh0mJgM4EAAYAyAAEgLjm_D_BwE" xr:uid="{152BF2CE-C6F1-6B41-8207-DA0E491EE351}"/>
    <hyperlink ref="L17" r:id="rId6" xr:uid="{6B2348FB-2BBA-714E-8902-A03D51676ABC}"/>
    <hyperlink ref="L15" r:id="rId7" xr:uid="{95C377B2-6EEC-5C4D-A5DA-60D9A5B1C3AF}"/>
    <hyperlink ref="L4" r:id="rId8" xr:uid="{97F29939-1BED-3846-B77E-C6FEDA89E2E9}"/>
    <hyperlink ref="L18" r:id="rId9" xr:uid="{E33D3BD5-06D3-2F47-B21D-E8792FDE63F9}"/>
    <hyperlink ref="L19" r:id="rId10" xr:uid="{88D5478E-DE4A-7146-9DA7-02232AF94818}"/>
    <hyperlink ref="L31" r:id="rId11" xr:uid="{B55365BE-F96B-A648-A1BE-5040788940E8}"/>
    <hyperlink ref="L32" r:id="rId12" xr:uid="{E6D1ECE1-B933-4749-9E16-6AA64293B431}"/>
    <hyperlink ref="L13" r:id="rId13" xr:uid="{C7326868-5453-DD42-B4C1-BB532E51519E}"/>
    <hyperlink ref="L14" r:id="rId14" xr:uid="{F2CD6B74-4FE7-FD48-8F62-39236D08C6AB}"/>
    <hyperlink ref="L37" r:id="rId15" xr:uid="{9F7F67E0-1E37-7149-84C7-10EAAC66C236}"/>
    <hyperlink ref="L38" r:id="rId16" xr:uid="{DBBBB7BF-E2A6-004B-9252-42844212A637}"/>
    <hyperlink ref="L35" r:id="rId17" xr:uid="{C304B62E-78CE-AE45-A178-2E3AA02869CC}"/>
    <hyperlink ref="L36" r:id="rId18" xr:uid="{466A0FAA-49DA-BD40-B15F-71AF6699F0B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Adachi, Lauren</dc:creator>
  <cp:lastModifiedBy>Adachi, Lauren</cp:lastModifiedBy>
  <dcterms:created xsi:type="dcterms:W3CDTF">2020-09-03T22:02:12Z</dcterms:created>
  <dcterms:modified xsi:type="dcterms:W3CDTF">2020-09-03T23:04:48Z</dcterms:modified>
</cp:coreProperties>
</file>