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adachi/Documents/GitHub/pufferfish-electronics/designs/Pufferfish-Interface-2/reference/"/>
    </mc:Choice>
  </mc:AlternateContent>
  <xr:revisionPtr revIDLastSave="0" documentId="13_ncr:1_{F1079C9A-B939-3241-8F08-731C2D99E372}" xr6:coauthVersionLast="45" xr6:coauthVersionMax="45" xr10:uidLastSave="{00000000-0000-0000-0000-000000000000}"/>
  <bookViews>
    <workbookView xWindow="1820" yWindow="460" windowWidth="25040" windowHeight="14040" xr2:uid="{AB4FADCF-5D3E-0F4F-A6DE-656B770204FC}"/>
  </bookViews>
  <sheets>
    <sheet name="Sheet1 (2)" sheetId="3" r:id="rId1"/>
    <sheet name="Sheet1" sheetId="1" r:id="rId2"/>
    <sheet name="Digikey ord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3" l="1"/>
  <c r="C11" i="3"/>
  <c r="C13" i="1" l="1"/>
  <c r="C11" i="1"/>
</calcChain>
</file>

<file path=xl/sharedStrings.xml><?xml version="1.0" encoding="utf-8"?>
<sst xmlns="http://schemas.openxmlformats.org/spreadsheetml/2006/main" count="477" uniqueCount="181">
  <si>
    <t>ID</t>
  </si>
  <si>
    <t>Name</t>
  </si>
  <si>
    <t>Quantity</t>
  </si>
  <si>
    <t>Description</t>
  </si>
  <si>
    <t>Notes</t>
  </si>
  <si>
    <t>BUZZ1</t>
  </si>
  <si>
    <t>MSS5MMG</t>
  </si>
  <si>
    <t>Alarm 1 (reg)</t>
  </si>
  <si>
    <t>458-1405-ND</t>
  </si>
  <si>
    <t>https://www.digikey.com/product-detail/en/mallory-sonalert-products-inc/MSS5MMG/458-1405-ND/5418608</t>
  </si>
  <si>
    <t>C0805C104Z5VACTU</t>
  </si>
  <si>
    <t>0.1uF</t>
  </si>
  <si>
    <t>399-1177-2-ND</t>
  </si>
  <si>
    <t>https://www.digikey.com/product-detail/en/kemet/C0805C104Z5VACTU/399-1177-2-ND/411176</t>
  </si>
  <si>
    <t>CAP CER 0.1UF 50V Y5V 0805</t>
  </si>
  <si>
    <t>CONN1</t>
  </si>
  <si>
    <t>B4B-PH-SM4-TB(LF)(SN)</t>
  </si>
  <si>
    <t>LED connector</t>
  </si>
  <si>
    <t>455-1736-1-ND</t>
  </si>
  <si>
    <t>https://www.digikey.com/product-detail/en/jst-sales-america-inc/B4B-PH-SM4-TB-LF-SN/455-1736-1-ND/926833</t>
  </si>
  <si>
    <t>JST M</t>
  </si>
  <si>
    <t>CONN2</t>
  </si>
  <si>
    <t>5103308-3</t>
  </si>
  <si>
    <t>Connector to Control Board</t>
  </si>
  <si>
    <t>A33163-ND</t>
  </si>
  <si>
    <t>https://www.digikey.com/product-detail/en/te-connectivity-amp-connectors/5103308-3/a33163-nd/1114901</t>
  </si>
  <si>
    <t>CONN3</t>
  </si>
  <si>
    <t>To back switch connector</t>
  </si>
  <si>
    <t>1N4001</t>
  </si>
  <si>
    <t>Alarm 2 (reg) diodes</t>
  </si>
  <si>
    <t>1N4001FSCT-ND</t>
  </si>
  <si>
    <t>0805 Si diodes </t>
  </si>
  <si>
    <t>D3,4,5,6,7</t>
  </si>
  <si>
    <t>SMF3.3</t>
  </si>
  <si>
    <t>ESD Diode</t>
  </si>
  <si>
    <t>F7701TR-ND</t>
  </si>
  <si>
    <t>https://www.digikey.com/product-detail/en/littelfuse-inc/SMF3-3/F7701TR-ND/6189040</t>
  </si>
  <si>
    <t xml:space="preserve">DMN10H220L </t>
  </si>
  <si>
    <t>MOSFETs (Reg Alarm 1)</t>
  </si>
  <si>
    <t>DMN10H220L-7DICT-ND</t>
  </si>
  <si>
    <t>https://www.digikey.com/product-detail/en/diodes-incorporated/DMN10H220L-7/DMN10H220L-7DICT-ND/4794804</t>
  </si>
  <si>
    <t>Q5,6,7</t>
  </si>
  <si>
    <t xml:space="preserve">2N7002E </t>
  </si>
  <si>
    <t>MOSFETs (Digital)</t>
  </si>
  <si>
    <t>2N7002E-T1-E3CT-ND</t>
  </si>
  <si>
    <t>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</t>
  </si>
  <si>
    <t>RC0805FR-0710KL</t>
  </si>
  <si>
    <t>10K</t>
  </si>
  <si>
    <t>311-10.0KCRTR-ND</t>
  </si>
  <si>
    <t>https://www.digikey.com/product-detail/en/yageo/RC0805FR-0710KL/311-10-0KCRTR-ND/727535</t>
  </si>
  <si>
    <t>RES SMD 10K OHM 1% 1/8W 0805</t>
  </si>
  <si>
    <t>SW1,2,3,4</t>
  </si>
  <si>
    <t>Non-PCB components</t>
  </si>
  <si>
    <t xml:space="preserve">5060BRG4 LED RGB Strip </t>
  </si>
  <si>
    <t>LED strip</t>
  </si>
  <si>
    <t>https://www.sparkfun.com/products/12023?_ga=2.265891407.1107080602.1593229551-2104231340.1592502141</t>
  </si>
  <si>
    <t>PHR-4</t>
  </si>
  <si>
    <t>455-1164-ND</t>
  </si>
  <si>
    <t>https://www.digikey.com/product-detail/en/jst-sales-america-inc/PHR-4/455-1164-ND/608606</t>
  </si>
  <si>
    <t>Connector (Quickconnect tabs to Wire)</t>
  </si>
  <si>
    <t>WM19669-ND</t>
  </si>
  <si>
    <t>https://www.digikey.com/product-detail/en/molex/0190160099/WM19669-ND/3185580</t>
  </si>
  <si>
    <t>Push Button (back, power)</t>
  </si>
  <si>
    <t>To pi</t>
  </si>
  <si>
    <t>Knob, : waterproof IP65, rotary encoder with center push button, panel mounting, ring LED, marking available.</t>
  </si>
  <si>
    <t>https://www.shanpu.com.tw/uploads/images/pdf/SF25BA_A2_rotary%20encoder%20with%20central%20push%20button_LED_backlight_illuminated%20tactile%20switch_shanpu.pdf</t>
  </si>
  <si>
    <t>https://www.shanpu.com.tw/en/product/series/SF25BA</t>
  </si>
  <si>
    <t>Speaker</t>
  </si>
  <si>
    <t>Knob</t>
  </si>
  <si>
    <t>JR panel custom</t>
  </si>
  <si>
    <t>https://www.jrpanel.com/switch/buy?Width=10&amp;Height=10&amp;Num=4&amp;Material=PC&amp;Surface=光面</t>
  </si>
  <si>
    <t>Custom Membrane Switch Prototype</t>
  </si>
  <si>
    <t>Connector type: 2.54 mm pitch top contacts</t>
  </si>
  <si>
    <t>Conductor pitch / 1.0mm Conductor width /□0.2mm  (https://p.globalsources.com/IMAGES/PDT/SPEC/519/K1159377519.pdf)</t>
  </si>
  <si>
    <t>Connector to Membrane switches</t>
  </si>
  <si>
    <t>PLP16-C1RD3-SE6</t>
  </si>
  <si>
    <t>https://www.digikey.com/product-detail/en/c-k/PLP16-C1RD3-SE6/108-PLP16-C1RD3-SE6-ND/12182781</t>
  </si>
  <si>
    <t>08-PLP16-C1RD3-SE6-ND</t>
  </si>
  <si>
    <t>Distr part Num</t>
  </si>
  <si>
    <t>B3B-PH-SM4-TB(LF)(SN)</t>
  </si>
  <si>
    <t>https://www.digikey.com/product-detail/en/jst-sales-america-inc/B3B-PH-SM4-TB-LF-SN/455-1735-1-ND/926832</t>
  </si>
  <si>
    <t>455-1735-1-ND</t>
  </si>
  <si>
    <t>U1</t>
  </si>
  <si>
    <t>PHR-3</t>
  </si>
  <si>
    <t>https://www.digikey.com/product-detail/en/jst-sales-america-inc/PHR-3/455-1126-ND/527357</t>
  </si>
  <si>
    <t>455-1126-ND</t>
  </si>
  <si>
    <t>CONN3 to Push back</t>
  </si>
  <si>
    <t>STPIC6D595MTR</t>
  </si>
  <si>
    <t>https://www.digikey.com/product-detail/en/stmicroelectronics/STPIC6D595MTR/497-6329-1-ND/1762246</t>
  </si>
  <si>
    <t>Digital hardware for push LEDs:  Shift Register 1 Element 8 Bit 16-SO</t>
  </si>
  <si>
    <t>Package_TO_SOT_SMD:SOT-23</t>
  </si>
  <si>
    <t>640457-9</t>
  </si>
  <si>
    <t>A19483-ND</t>
  </si>
  <si>
    <t>https://www.digikey.com/product-detail/en/te-connectivity-amp-connectors/640457-9/A19483-ND/259020</t>
  </si>
  <si>
    <t>Connector Header Through Hole, Right Angle 9 position 0.100" (2.54mm)</t>
  </si>
  <si>
    <t>Q1,2,3,4,8,9,10</t>
  </si>
  <si>
    <t>D1,2</t>
  </si>
  <si>
    <t>C1,2,3,4,5</t>
  </si>
  <si>
    <t>ERJ-6GEYJ820V</t>
  </si>
  <si>
    <t>https://www.digikey.com/product-detail/en/panasonic-electronic-components/ERJ-6GEYJ820V/P82ATR-ND/83010</t>
  </si>
  <si>
    <t>R1-28</t>
  </si>
  <si>
    <t>CONN2 to LEDs</t>
  </si>
  <si>
    <t>J1</t>
  </si>
  <si>
    <t xml:space="preserve">https://www.digikey.com/products/en?keywords=1658623-3 </t>
  </si>
  <si>
    <t>1658623-3</t>
  </si>
  <si>
    <t>CONN1 to Control board</t>
  </si>
  <si>
    <t> SF25BA9553</t>
  </si>
  <si>
    <t>SP-1504</t>
  </si>
  <si>
    <t>8 Ohms General Purpose Speaker 800mW 300Hz ~ 8kHz Top Round 90dB</t>
  </si>
  <si>
    <t>433-1106-ND</t>
  </si>
  <si>
    <t>Stock</t>
  </si>
  <si>
    <t>Lead time (weeks)</t>
  </si>
  <si>
    <t>https://www.digikey.com/product-detail/en/on-semiconductor/1N4001G/1N4001GOS-ND/1485468</t>
  </si>
  <si>
    <t>SW5 (Option 1)</t>
  </si>
  <si>
    <t>SW5 (Option 2)</t>
  </si>
  <si>
    <t>Switch Finger Guard</t>
  </si>
  <si>
    <t>Backup</t>
  </si>
  <si>
    <t>Backup link</t>
  </si>
  <si>
    <t>https://www.digikey.com/product-detail/en/jst-sales-america-inc/B3B-PH-SM4-TBT-LF-SN/455-2948-1-ND/2136261</t>
  </si>
  <si>
    <t>Link</t>
  </si>
  <si>
    <t>B3B-PH-SM4-TBT(LF)(SN)</t>
  </si>
  <si>
    <t>Can produce lots  (1000s) if given 8 week lead time</t>
  </si>
  <si>
    <t xml:space="preserve">https://www.digikey.com/product-detail/en/soberton-inc/SP-1504/433-1106-ND/3973690 </t>
  </si>
  <si>
    <t>https://www.digikey.com/product-detail/en/te-connectivity-amp-connectors/1658621-3/AKC16H-ND/825401</t>
  </si>
  <si>
    <t>1658621-3</t>
  </si>
  <si>
    <t>1 panel</t>
  </si>
  <si>
    <t>https://www.galco.com/techdoc/idec/ha1b-a2c5-r_cp.pdf</t>
  </si>
  <si>
    <t>Order direct from maufacturer</t>
  </si>
  <si>
    <t>300pcs / month after 8/17</t>
  </si>
  <si>
    <t>HA1B-A2C5-R</t>
  </si>
  <si>
    <t>N/A</t>
  </si>
  <si>
    <t>497-6329-1-ND</t>
  </si>
  <si>
    <t>CONN4</t>
  </si>
  <si>
    <t>CONN5</t>
  </si>
  <si>
    <t>CONN6</t>
  </si>
  <si>
    <t>Bharat Forge will make</t>
  </si>
  <si>
    <t>U2</t>
  </si>
  <si>
    <t>Lead time 3 days</t>
  </si>
  <si>
    <t>Audio Jack Connector</t>
  </si>
  <si>
    <t>2 wires as terminal</t>
  </si>
  <si>
    <t>From speaker wires to audio jack of pi</t>
  </si>
  <si>
    <t>Finding…</t>
  </si>
  <si>
    <t>Need 255mm = 10 in per unit</t>
  </si>
  <si>
    <t>COM-12021</t>
  </si>
  <si>
    <t>https://www.digikey.com/product-detail/en/sparkfun-electronics/COM-12021/1568-1153-ND/5673739?utm_adgroup=LED%20Lighting%20-%20COBs%2C%20Engines%2C%20Modules&amp;utm_source=google&amp;utm_medium=cpc&amp;utm_campaign=Shopping_Product_Optoelectronics_NEW&amp;utm_term=&amp;utm_content=LED%20Lighting%20-%20COBs%2C%20Engines%2C%20Modules&amp;gclid=EAIaIQobChMItc2G35_h6gIVEJSzCh22-gG9EAQYASABEgL0EfD_BwE</t>
  </si>
  <si>
    <t>96 in stock, 2 week lead time?</t>
  </si>
  <si>
    <t>https://www.amazon.com/CERRXIAN-Terminal-Headphone-Converter-Adapter/dp/B06Y5YJRPD?ref_=ast_sto_dp</t>
  </si>
  <si>
    <t>263 in stock, 8-10 weeks  972-543-0581</t>
  </si>
  <si>
    <t>https://www.1000bulbs.com/product/177166/FLX-00043.html?cc=100&amp;gclid=EAIaIQobChMIiuy9oLrj6gIVF4rICh2klgAHEAQYDyABEgJycfD_BwE#detail-tabs</t>
  </si>
  <si>
    <t>12 in. RGB Color Changing - LED Tape Light - 12 Volt</t>
  </si>
  <si>
    <t>12V-SB-RGB-5M</t>
  </si>
  <si>
    <t>https://www.digikey.com/product-detail/en/inspired-led-llc/12V-SB-RGB-5M/1647-1069-2-ND/9091794</t>
  </si>
  <si>
    <t>960 in stock, 6 weeks</t>
  </si>
  <si>
    <t>1500 in stoc, 6 weeks</t>
  </si>
  <si>
    <t>https://www.digikey.com/product-detail/en/inspired-led-llc/12V-SB-RGB-5M/1647-1069-1-ND/9091795</t>
  </si>
  <si>
    <t>LED options</t>
  </si>
  <si>
    <t xml:space="preserve">https://www.digikey.com/product-detail/en/inspired-led-llc/12V-SB-RGB-5M/1647-1069-2-ND/9091794 </t>
  </si>
  <si>
    <t>Need 255mm =&gt; 20 per 5m</t>
  </si>
  <si>
    <t>DIGIKEY</t>
  </si>
  <si>
    <t>AMAZON</t>
  </si>
  <si>
    <t>Looks available. Terrie has talked</t>
  </si>
  <si>
    <t>108-PLP16-C1RD3-SE6-ND</t>
  </si>
  <si>
    <t>https://www.digikey.com/product-detail/en/yageo/RC0805FR-071RL/311-1-00CRCT-ND/730390</t>
  </si>
  <si>
    <t>RC0805FR-071RL</t>
  </si>
  <si>
    <t>311-1.00CRCT-ND</t>
  </si>
  <si>
    <t>https://www.digikey.com/product-detail/en/te-connectivity-amp-connectors/640453-9/A19343-ND/258931</t>
  </si>
  <si>
    <t>640453-9</t>
  </si>
  <si>
    <t>A19343-ND</t>
  </si>
  <si>
    <t>https://www.digikey.com/product-detail/en/jst-sales-america-inc/SPH-004T-P0-5S/455-1318-1-ND/608807</t>
  </si>
  <si>
    <t>U3</t>
  </si>
  <si>
    <t>SPH-004T-P0.5S</t>
  </si>
  <si>
    <t>455-1318-1-ND</t>
  </si>
  <si>
    <t>JST crimp socket for LED CONN</t>
  </si>
  <si>
    <t>https://www.digikey.com/product-detail/en/jst-sales-america-inc/ASPHSPH24K305/455-3083-ND/6009459</t>
  </si>
  <si>
    <t>ASPHSPH24K305</t>
  </si>
  <si>
    <t>455-3083-ND</t>
  </si>
  <si>
    <t>JST wires with sockets</t>
  </si>
  <si>
    <t>CONN7</t>
  </si>
  <si>
    <t>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</t>
  </si>
  <si>
    <t>FDN337NCT-ND</t>
  </si>
  <si>
    <t>FDN337N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</si>
</sst>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211E1E"/>
      <name val="Calibri"/>
      <family val="2"/>
      <scheme val="minor"/>
    </font>
    <font>
      <sz val="10"/>
      <color theme="1"/>
      <name val="Arial"/>
      <family val="2"/>
    </font>
    <font>
      <b/>
      <sz val="10"/>
      <color rgb="FF333333"/>
      <name val="Arial"/>
      <family val="2"/>
    </font>
    <font>
      <b/>
      <sz val="10"/>
      <color rgb="FF222222"/>
      <name val="Arial"/>
      <family val="2"/>
    </font>
    <font>
      <sz val="10"/>
      <color rgb="FF1D1C1D"/>
      <name val="Arial"/>
      <family val="2"/>
    </font>
    <font>
      <sz val="10"/>
      <color rgb="FF222222"/>
      <name val="Arial"/>
      <family val="2"/>
    </font>
    <font>
      <sz val="10"/>
      <color rgb="FF444444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color rgb="FF990000"/>
      <name val="Helvetica Neue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1D1C1D"/>
      <name val="Arial"/>
      <family val="2"/>
    </font>
    <font>
      <u/>
      <sz val="10"/>
      <color rgb="FF0563C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0"/>
      <color rgb="FF0563C1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sz val="9"/>
      <color rgb="FF444444"/>
      <name val="Arial"/>
      <family val="2"/>
    </font>
    <font>
      <sz val="10"/>
      <color rgb="FF000000"/>
      <name val="Calibri"/>
      <family val="2"/>
    </font>
    <font>
      <sz val="10"/>
      <name val="Arial"/>
      <family val="2"/>
    </font>
    <font>
      <u/>
      <sz val="10"/>
      <name val="Calibri"/>
      <family val="2"/>
      <scheme val="minor"/>
    </font>
    <font>
      <sz val="10"/>
      <color rgb="FF9900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1" applyFont="1" applyFill="1"/>
    <xf numFmtId="0" fontId="3" fillId="0" borderId="0" xfId="0" applyFont="1"/>
    <xf numFmtId="0" fontId="4" fillId="0" borderId="0" xfId="1" applyFont="1" applyFill="1"/>
    <xf numFmtId="0" fontId="2" fillId="0" borderId="0" xfId="0" applyFont="1" applyAlignment="1">
      <alignment horizontal="left"/>
    </xf>
    <xf numFmtId="0" fontId="4" fillId="0" borderId="0" xfId="1" applyFont="1"/>
    <xf numFmtId="0" fontId="5" fillId="0" borderId="0" xfId="0" applyFont="1" applyFill="1"/>
    <xf numFmtId="0" fontId="6" fillId="0" borderId="0" xfId="0" applyFont="1"/>
    <xf numFmtId="0" fontId="2" fillId="0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2" borderId="0" xfId="0" applyFont="1" applyFill="1"/>
    <xf numFmtId="0" fontId="2" fillId="3" borderId="0" xfId="0" applyFont="1" applyFill="1"/>
    <xf numFmtId="0" fontId="10" fillId="0" borderId="0" xfId="0" applyFont="1"/>
    <xf numFmtId="0" fontId="11" fillId="3" borderId="0" xfId="0" applyFont="1" applyFill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 applyFill="1"/>
    <xf numFmtId="0" fontId="14" fillId="0" borderId="0" xfId="0" applyFont="1" applyFill="1"/>
    <xf numFmtId="0" fontId="16" fillId="0" borderId="0" xfId="0" applyFont="1"/>
    <xf numFmtId="0" fontId="17" fillId="0" borderId="0" xfId="0" applyFont="1" applyFill="1"/>
    <xf numFmtId="0" fontId="2" fillId="4" borderId="0" xfId="0" applyFont="1" applyFill="1"/>
    <xf numFmtId="0" fontId="5" fillId="5" borderId="0" xfId="0" applyFont="1" applyFill="1"/>
    <xf numFmtId="0" fontId="18" fillId="0" borderId="0" xfId="0" applyFont="1"/>
    <xf numFmtId="0" fontId="5" fillId="0" borderId="0" xfId="0" applyFont="1"/>
    <xf numFmtId="0" fontId="19" fillId="0" borderId="0" xfId="0" applyFont="1" applyFill="1"/>
    <xf numFmtId="0" fontId="20" fillId="0" borderId="0" xfId="0" applyFont="1" applyFill="1"/>
    <xf numFmtId="0" fontId="21" fillId="0" borderId="0" xfId="1" applyFont="1" applyFill="1"/>
    <xf numFmtId="0" fontId="20" fillId="0" borderId="0" xfId="0" applyFont="1"/>
    <xf numFmtId="0" fontId="1" fillId="0" borderId="0" xfId="1" applyFont="1"/>
    <xf numFmtId="0" fontId="24" fillId="0" borderId="0" xfId="0" applyFont="1"/>
    <xf numFmtId="0" fontId="5" fillId="0" borderId="0" xfId="0" applyFont="1" applyAlignment="1">
      <alignment horizontal="left"/>
    </xf>
    <xf numFmtId="0" fontId="17" fillId="0" borderId="0" xfId="0" applyFont="1"/>
    <xf numFmtId="0" fontId="5" fillId="0" borderId="0" xfId="0" applyFont="1" applyAlignment="1">
      <alignment horizontal="right"/>
    </xf>
    <xf numFmtId="0" fontId="25" fillId="6" borderId="0" xfId="0" applyFont="1" applyFill="1"/>
    <xf numFmtId="0" fontId="10" fillId="6" borderId="0" xfId="0" applyFont="1" applyFill="1"/>
    <xf numFmtId="0" fontId="22" fillId="6" borderId="0" xfId="0" applyFont="1" applyFill="1"/>
    <xf numFmtId="0" fontId="23" fillId="6" borderId="0" xfId="0" applyFont="1" applyFill="1"/>
    <xf numFmtId="0" fontId="5" fillId="6" borderId="0" xfId="0" applyFont="1" applyFill="1"/>
    <xf numFmtId="0" fontId="24" fillId="6" borderId="0" xfId="0" applyFont="1" applyFill="1"/>
    <xf numFmtId="0" fontId="13" fillId="6" borderId="0" xfId="0" applyFont="1" applyFill="1"/>
    <xf numFmtId="0" fontId="14" fillId="6" borderId="0" xfId="0" applyFont="1" applyFill="1"/>
    <xf numFmtId="0" fontId="2" fillId="6" borderId="0" xfId="0" applyFont="1" applyFill="1"/>
    <xf numFmtId="0" fontId="4" fillId="6" borderId="0" xfId="1" applyFont="1" applyFill="1"/>
    <xf numFmtId="0" fontId="27" fillId="6" borderId="0" xfId="1" applyFont="1" applyFill="1"/>
    <xf numFmtId="0" fontId="26" fillId="6" borderId="0" xfId="0" applyFont="1" applyFill="1"/>
    <xf numFmtId="0" fontId="25" fillId="0" borderId="0" xfId="0" applyFont="1" applyFill="1"/>
    <xf numFmtId="0" fontId="1" fillId="0" borderId="0" xfId="1"/>
    <xf numFmtId="0" fontId="28" fillId="0" borderId="0" xfId="0" applyFont="1"/>
    <xf numFmtId="0" fontId="29" fillId="0" borderId="0" xfId="0" applyFont="1"/>
    <xf numFmtId="0" fontId="1" fillId="0" borderId="0" xfId="1" applyFill="1"/>
    <xf numFmtId="0" fontId="29" fillId="0" borderId="0" xfId="0" applyFont="1" applyAlignment="1">
      <alignment horizontal="left"/>
    </xf>
    <xf numFmtId="0" fontId="27" fillId="0" borderId="0" xfId="1" applyFont="1" applyFill="1"/>
    <xf numFmtId="0" fontId="17" fillId="2" borderId="0" xfId="0" applyFont="1" applyFill="1"/>
    <xf numFmtId="0" fontId="30" fillId="0" borderId="0" xfId="0" applyFont="1" applyFill="1"/>
    <xf numFmtId="0" fontId="31" fillId="0" borderId="0" xfId="1" applyFont="1" applyFill="1"/>
    <xf numFmtId="0" fontId="3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e-connectivity-amp-connectors/5103308-3/a33163-nd/1114901" TargetMode="External"/><Relationship Id="rId13" Type="http://schemas.openxmlformats.org/officeDocument/2006/relationships/hyperlink" Target="https://www.digikey.com/product-detail/en/jst-sales-america-inc/B3B-PH-SM4-TB-LF-SN/455-1735-1-ND/926832" TargetMode="External"/><Relationship Id="rId18" Type="http://schemas.openxmlformats.org/officeDocument/2006/relationships/hyperlink" Target="https://www.galco.com/techdoc/idec/ha1b-a2c5-r_cp.pdf" TargetMode="External"/><Relationship Id="rId3" Type="http://schemas.openxmlformats.org/officeDocument/2006/relationships/hyperlink" Target="https://www.digikey.com/product-detail/en/yageo/RC0805FR-0710KL/311-10-0KCRTR-ND/727535" TargetMode="External"/><Relationship Id="rId21" Type="http://schemas.openxmlformats.org/officeDocument/2006/relationships/hyperlink" Target="https://www.digikey.com/product-detail/en/yageo/RC0805FR-071RL/311-1-00CRCT-ND/730390" TargetMode="External"/><Relationship Id="rId7" Type="http://schemas.openxmlformats.org/officeDocument/2006/relationships/hyperlink" Target="https://www.digikey.com/product-detail/en/jst-sales-america-inc/B4B-PH-SM4-TB-LF-SN/455-1736-1-ND/926833" TargetMode="External"/><Relationship Id="rId12" Type="http://schemas.openxmlformats.org/officeDocument/2006/relationships/hyperlink" Target="https://www.digikey.com/products/en?keywords=1658623-3" TargetMode="External"/><Relationship Id="rId17" Type="http://schemas.openxmlformats.org/officeDocument/2006/relationships/hyperlink" Target="https://www.digikey.com/product-detail/en/soberton-inc/SP-1504/433-1106-ND/3973690" TargetMode="External"/><Relationship Id="rId2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6" Type="http://schemas.openxmlformats.org/officeDocument/2006/relationships/hyperlink" Target="https://www.digikey.com/product-detail/en/jst-sales-america-inc/PHR-3/455-1126-ND/527357" TargetMode="External"/><Relationship Id="rId20" Type="http://schemas.openxmlformats.org/officeDocument/2006/relationships/hyperlink" Target="https://www.digikey.com/product-detail/en/inspired-led-llc/12V-SB-RGB-5M/1647-1069-2-ND/9091794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kemet/C0805C104Z5VACTU/399-1177-2-ND/411176" TargetMode="External"/><Relationship Id="rId11" Type="http://schemas.openxmlformats.org/officeDocument/2006/relationships/hyperlink" Target="https://www.jrpanel.com/switch/buy?Width=10&amp;Height=10&amp;Num=4&amp;Material=PC&amp;Surface=&#20809;&#38754;" TargetMode="External"/><Relationship Id="rId5" Type="http://schemas.openxmlformats.org/officeDocument/2006/relationships/hyperlink" Target="https://www.digikey.com/product-detail/en/molex/0190160099/WM19669-ND/3185580" TargetMode="External"/><Relationship Id="rId15" Type="http://schemas.openxmlformats.org/officeDocument/2006/relationships/hyperlink" Target="https://www.digikey.com/product-detail/en/stmicroelectronics/STPIC6D595MTR/497-6329-1-ND/1762246" TargetMode="External"/><Relationship Id="rId10" Type="http://schemas.openxmlformats.org/officeDocument/2006/relationships/hyperlink" Target="https://www.shanpu.com.tw/en/product/series/SF25BA" TargetMode="External"/><Relationship Id="rId19" Type="http://schemas.openxmlformats.org/officeDocument/2006/relationships/hyperlink" Target="https://www.digikey.com/product-detail/en/c-k/PLP16-C1RD3-SE6/108-PLP16-C1RD3-SE6-ND/12182781" TargetMode="External"/><Relationship Id="rId4" Type="http://schemas.openxmlformats.org/officeDocument/2006/relationships/hyperlink" Target="https://www.digikey.com/product-detail/en/jst-sales-america-inc/PHR-4/455-1164-ND/608606" TargetMode="External"/><Relationship Id="rId9" Type="http://schemas.openxmlformats.org/officeDocument/2006/relationships/hyperlink" Target="https://www.digikey.com/product-detail/en/littelfuse-inc/SMF3-3/F7701TR-ND/6189040" TargetMode="External"/><Relationship Id="rId14" Type="http://schemas.openxmlformats.org/officeDocument/2006/relationships/hyperlink" Target="https://www.digikey.com/product-detail/en/panasonic-electronic-components/ERJ-6GEYJ820V/P82ATR-ND/83010" TargetMode="External"/><Relationship Id="rId22" Type="http://schemas.openxmlformats.org/officeDocument/2006/relationships/hyperlink" Target="https://www.digikey.com/product-detail/en/on-semiconductor/1N4001G/1N4001GOS-ND/148546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B4B-PH-SM4-TB-LF-SN/455-1736-1-ND/926833" TargetMode="External"/><Relationship Id="rId13" Type="http://schemas.openxmlformats.org/officeDocument/2006/relationships/hyperlink" Target="https://www.digikey.com/products/en?keywords=1658623-3" TargetMode="External"/><Relationship Id="rId18" Type="http://schemas.openxmlformats.org/officeDocument/2006/relationships/hyperlink" Target="https://www.digikey.com/product-detail/en/jst-sales-america-inc/PHR-3/455-1126-ND/527357" TargetMode="External"/><Relationship Id="rId26" Type="http://schemas.openxmlformats.org/officeDocument/2006/relationships/hyperlink" Target="https://www.1000bulbs.com/product/177166/FLX-00043.html?cc=100&amp;gclid=EAIaIQobChMIiuy9oLrj6gIVF4rICh2klgAHEAQYDyABEgJycfD_BwE" TargetMode="External"/><Relationship Id="rId3" Type="http://schemas.openxmlformats.org/officeDocument/2006/relationships/hyperlink" Target="https://www.digikey.com/product-detail/en/diodes-incorporated/DMN10H220L-7/DMN10H220L-7DICT-ND/4794804" TargetMode="External"/><Relationship Id="rId21" Type="http://schemas.openxmlformats.org/officeDocument/2006/relationships/hyperlink" Target="https://www.digikey.com/product-detail/en/c-k/PLP16-C1RD3-SE6/108-PLP16-C1RD3-SE6-ND/12182781" TargetMode="External"/><Relationship Id="rId7" Type="http://schemas.openxmlformats.org/officeDocument/2006/relationships/hyperlink" Target="https://www.digikey.com/product-detail/en/kemet/C0805C104Z5VACTU/399-1177-2-ND/411176" TargetMode="External"/><Relationship Id="rId12" Type="http://schemas.openxmlformats.org/officeDocument/2006/relationships/hyperlink" Target="https://www.jrpanel.com/switch/buy?Width=10&amp;Height=10&amp;Num=4&amp;Material=PC&amp;Surface=&#20809;&#38754;" TargetMode="External"/><Relationship Id="rId17" Type="http://schemas.openxmlformats.org/officeDocument/2006/relationships/hyperlink" Target="https://www.digikey.com/product-detail/en/stmicroelectronics/STPIC6D595MTR/497-6329-1-ND/1762246" TargetMode="External"/><Relationship Id="rId25" Type="http://schemas.openxmlformats.org/officeDocument/2006/relationships/hyperlink" Target="https://www.digikey.com/product-detail/en/on-semiconductor/1N4001G/1N4001GOS-ND/1485468" TargetMode="External"/><Relationship Id="rId2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6" Type="http://schemas.openxmlformats.org/officeDocument/2006/relationships/hyperlink" Target="https://www.digikey.com/product-detail/en/te-connectivity-amp-connectors/640457-9/A19483-ND/259020" TargetMode="External"/><Relationship Id="rId20" Type="http://schemas.openxmlformats.org/officeDocument/2006/relationships/hyperlink" Target="https://www.galco.com/techdoc/idec/ha1b-a2c5-r_cp.pdf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molex/0190160099/WM19669-ND/3185580" TargetMode="External"/><Relationship Id="rId11" Type="http://schemas.openxmlformats.org/officeDocument/2006/relationships/hyperlink" Target="https://www.shanpu.com.tw/en/product/series/SF25BA" TargetMode="External"/><Relationship Id="rId24" Type="http://schemas.openxmlformats.org/officeDocument/2006/relationships/hyperlink" Target="https://www.digikey.com/product-detail/en/yageo/RC0805FR-071RL/311-1-00CRCT-ND/730390" TargetMode="External"/><Relationship Id="rId5" Type="http://schemas.openxmlformats.org/officeDocument/2006/relationships/hyperlink" Target="https://www.digikey.com/product-detail/en/jst-sales-america-inc/PHR-4/455-1164-ND/608606" TargetMode="External"/><Relationship Id="rId15" Type="http://schemas.openxmlformats.org/officeDocument/2006/relationships/hyperlink" Target="https://www.digikey.com/product-detail/en/panasonic-electronic-components/ERJ-6GEYJ820V/P82ATR-ND/83010" TargetMode="External"/><Relationship Id="rId23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littelfuse-inc/SMF3-3/F7701TR-ND/6189040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yageo/RC0805FR-0710KL/311-10-0KCRTR-ND/727535" TargetMode="External"/><Relationship Id="rId9" Type="http://schemas.openxmlformats.org/officeDocument/2006/relationships/hyperlink" Target="https://www.digikey.com/product-detail/en/te-connectivity-amp-connectors/5103308-3/a33163-nd/1114901" TargetMode="External"/><Relationship Id="rId14" Type="http://schemas.openxmlformats.org/officeDocument/2006/relationships/hyperlink" Target="https://www.digikey.com/product-detail/en/jst-sales-america-inc/B3B-PH-SM4-TB-LF-SN/455-1735-1-ND/926832" TargetMode="External"/><Relationship Id="rId22" Type="http://schemas.openxmlformats.org/officeDocument/2006/relationships/hyperlink" Target="https://www.sparkfun.com/products/12023?_ga=2.265891407.1107080602.1593229551-2104231340.1592502141" TargetMode="External"/><Relationship Id="rId27" Type="http://schemas.openxmlformats.org/officeDocument/2006/relationships/hyperlink" Target="https://www.digikey.com/product-detail/en/inspired-led-llc/12V-SB-RGB-5M/1647-1069-2-ND/909179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iodes-incorporated/DMN10H220L-7/DMN10H220L-7DICT-ND/4794804" TargetMode="External"/><Relationship Id="rId13" Type="http://schemas.openxmlformats.org/officeDocument/2006/relationships/hyperlink" Target="https://www.digikey.com/product-detail/en/inspired-led-llc/12V-SB-RGB-5M/1647-1069-2-ND/9091794" TargetMode="External"/><Relationship Id="rId18" Type="http://schemas.openxmlformats.org/officeDocument/2006/relationships/hyperlink" Target="https://www.digikey.com/product-detail/en/jst-sales-america-inc/PHR-3/455-1126-ND/527357" TargetMode="External"/><Relationship Id="rId3" Type="http://schemas.openxmlformats.org/officeDocument/2006/relationships/hyperlink" Target="https://www.digikey.com/product-detail/en/te-connectivity-amp-connectors/5103308-3/a33163-nd/1114901" TargetMode="External"/><Relationship Id="rId7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2" Type="http://schemas.openxmlformats.org/officeDocument/2006/relationships/hyperlink" Target="https://www.digikey.com/product-detail/en/stmicroelectronics/STPIC6D595MTR/497-6329-1-ND/1762246" TargetMode="External"/><Relationship Id="rId17" Type="http://schemas.openxmlformats.org/officeDocument/2006/relationships/hyperlink" Target="https://www.digikey.com/product-detail/en/jst-sales-america-inc/PHR-4/455-1164-ND/608606" TargetMode="External"/><Relationship Id="rId2" Type="http://schemas.openxmlformats.org/officeDocument/2006/relationships/hyperlink" Target="https://www.digikey.com/product-detail/en/kemet/C0805C104Z5VACTU/399-1177-2-ND/411176" TargetMode="External"/><Relationship Id="rId16" Type="http://schemas.openxmlformats.org/officeDocument/2006/relationships/hyperlink" Target="https://www.digikey.com/products/en?keywords=1658623-3" TargetMode="External"/><Relationship Id="rId20" Type="http://schemas.openxmlformats.org/officeDocument/2006/relationships/hyperlink" Target="https://www.amazon.com/CERRXIAN-Terminal-Headphone-Converter-Adapter/dp/B06Y5YJRPD?ref_=ast_sto_dp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littelfuse-inc/SMF3-3/F7701TR-ND/6189040" TargetMode="External"/><Relationship Id="rId11" Type="http://schemas.openxmlformats.org/officeDocument/2006/relationships/hyperlink" Target="https://www.digikey.com/product-detail/en/te-connectivity-amp-connectors/640457-9/A19483-ND/259020" TargetMode="External"/><Relationship Id="rId5" Type="http://schemas.openxmlformats.org/officeDocument/2006/relationships/hyperlink" Target="https://www.digikey.com/product-detail/en/jst-sales-america-inc/B3B-PH-SM4-TB-LF-SN/455-1735-1-ND/926832" TargetMode="External"/><Relationship Id="rId15" Type="http://schemas.openxmlformats.org/officeDocument/2006/relationships/hyperlink" Target="https://www.digikey.com/product-detail/en/c-k/PLP16-C1RD3-SE6/108-PLP16-C1RD3-SE6-ND/12182781" TargetMode="External"/><Relationship Id="rId10" Type="http://schemas.openxmlformats.org/officeDocument/2006/relationships/hyperlink" Target="https://www.digikey.com/product-detail/en/yageo/RC0805FR-0710KL/311-10-0KCRTR-ND/727535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jst-sales-america-inc/B4B-PH-SM4-TB-LF-SN/455-1736-1-ND/926833" TargetMode="External"/><Relationship Id="rId9" Type="http://schemas.openxmlformats.org/officeDocument/2006/relationships/hyperlink" Target="https://www.digikey.com/product-detail/en/panasonic-electronic-components/ERJ-6GEYJ820V/P82ATR-ND/83010" TargetMode="External"/><Relationship Id="rId14" Type="http://schemas.openxmlformats.org/officeDocument/2006/relationships/hyperlink" Target="https://www.jrpanel.com/switch/buy?Width=10&amp;Height=10&amp;Num=4&amp;Material=PC&amp;Surface=&#20809;&#38754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5640-6FAA-8446-9BE8-A4CA60B8E992}">
  <dimension ref="A1:O41"/>
  <sheetViews>
    <sheetView tabSelected="1" topLeftCell="A6" zoomScale="114" workbookViewId="0">
      <selection activeCell="B15" sqref="B15"/>
    </sheetView>
  </sheetViews>
  <sheetFormatPr baseColWidth="10" defaultRowHeight="14" x14ac:dyDescent="0.2"/>
  <cols>
    <col min="1" max="1" width="10.83203125" style="1"/>
    <col min="2" max="2" width="16.33203125" style="1" customWidth="1"/>
    <col min="3" max="3" width="11" style="1" bestFit="1" customWidth="1"/>
    <col min="4" max="4" width="13" style="1" customWidth="1"/>
    <col min="5" max="5" width="10.83203125" style="1"/>
    <col min="6" max="6" width="42.6640625" style="1" customWidth="1"/>
    <col min="7" max="7" width="10.83203125" style="1"/>
    <col min="8" max="8" width="33.1640625" style="1" bestFit="1" customWidth="1"/>
    <col min="9" max="9" width="18.1640625" style="1" bestFit="1" customWidth="1"/>
    <col min="10" max="10" width="11" style="1" bestFit="1" customWidth="1"/>
    <col min="11" max="16384" width="10.832031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119</v>
      </c>
      <c r="G1" s="1" t="s">
        <v>4</v>
      </c>
      <c r="I1" s="1" t="s">
        <v>110</v>
      </c>
      <c r="J1" s="1" t="s">
        <v>111</v>
      </c>
      <c r="K1" s="1" t="s">
        <v>116</v>
      </c>
      <c r="L1" s="1" t="s">
        <v>117</v>
      </c>
    </row>
    <row r="2" spans="1:12" x14ac:dyDescent="0.2">
      <c r="A2" s="1" t="s">
        <v>5</v>
      </c>
      <c r="B2" s="1" t="s">
        <v>6</v>
      </c>
      <c r="C2" s="2">
        <v>1</v>
      </c>
      <c r="D2" s="1" t="s">
        <v>7</v>
      </c>
      <c r="E2" s="1" t="s">
        <v>8</v>
      </c>
      <c r="F2" s="4" t="s">
        <v>9</v>
      </c>
      <c r="I2" s="27">
        <v>560</v>
      </c>
      <c r="J2" s="1">
        <v>4</v>
      </c>
      <c r="K2" s="1" t="s">
        <v>160</v>
      </c>
    </row>
    <row r="3" spans="1:12" x14ac:dyDescent="0.2">
      <c r="A3" s="1" t="s">
        <v>97</v>
      </c>
      <c r="B3" s="1" t="s">
        <v>10</v>
      </c>
      <c r="C3" s="2">
        <v>5</v>
      </c>
      <c r="D3" s="1" t="s">
        <v>11</v>
      </c>
      <c r="E3" s="1" t="s">
        <v>12</v>
      </c>
      <c r="F3" s="4" t="s">
        <v>13</v>
      </c>
      <c r="G3" s="1" t="s">
        <v>14</v>
      </c>
      <c r="I3" s="16">
        <v>452000</v>
      </c>
    </row>
    <row r="4" spans="1:12" x14ac:dyDescent="0.2">
      <c r="A4" s="1" t="s">
        <v>15</v>
      </c>
      <c r="B4" s="1" t="s">
        <v>22</v>
      </c>
      <c r="C4" s="2">
        <v>1</v>
      </c>
      <c r="D4" s="1" t="s">
        <v>23</v>
      </c>
      <c r="E4" s="1" t="s">
        <v>24</v>
      </c>
      <c r="F4" s="4" t="s">
        <v>25</v>
      </c>
      <c r="I4" s="16">
        <v>2500</v>
      </c>
      <c r="J4" s="1">
        <v>5</v>
      </c>
    </row>
    <row r="5" spans="1:12" x14ac:dyDescent="0.2">
      <c r="A5" s="1" t="s">
        <v>21</v>
      </c>
      <c r="B5" s="1" t="s">
        <v>16</v>
      </c>
      <c r="C5" s="2">
        <v>1</v>
      </c>
      <c r="D5" s="1" t="s">
        <v>17</v>
      </c>
      <c r="E5" s="1" t="s">
        <v>18</v>
      </c>
      <c r="F5" s="4" t="s">
        <v>19</v>
      </c>
      <c r="G5" s="1" t="s">
        <v>20</v>
      </c>
      <c r="I5" s="16">
        <v>49000</v>
      </c>
    </row>
    <row r="6" spans="1:12" x14ac:dyDescent="0.2">
      <c r="A6" s="1" t="s">
        <v>26</v>
      </c>
      <c r="B6" s="1" t="s">
        <v>79</v>
      </c>
      <c r="C6" s="2">
        <v>1</v>
      </c>
      <c r="D6" s="1" t="s">
        <v>27</v>
      </c>
      <c r="E6" s="1" t="s">
        <v>81</v>
      </c>
      <c r="F6" s="4" t="s">
        <v>80</v>
      </c>
      <c r="G6" s="1" t="s">
        <v>20</v>
      </c>
      <c r="I6" s="17">
        <v>684</v>
      </c>
      <c r="J6" s="1">
        <v>16</v>
      </c>
      <c r="K6" s="22" t="s">
        <v>120</v>
      </c>
      <c r="L6" s="1" t="s">
        <v>118</v>
      </c>
    </row>
    <row r="7" spans="1:12" x14ac:dyDescent="0.2">
      <c r="A7" s="1" t="s">
        <v>96</v>
      </c>
      <c r="B7" s="1" t="s">
        <v>28</v>
      </c>
      <c r="C7" s="1">
        <v>2</v>
      </c>
      <c r="D7" s="1" t="s">
        <v>29</v>
      </c>
      <c r="E7" s="1" t="s">
        <v>30</v>
      </c>
      <c r="F7" s="6" t="s">
        <v>112</v>
      </c>
      <c r="G7" s="1" t="s">
        <v>31</v>
      </c>
      <c r="I7" s="16">
        <v>17500</v>
      </c>
      <c r="J7" s="1">
        <v>8</v>
      </c>
    </row>
    <row r="8" spans="1:12" x14ac:dyDescent="0.2">
      <c r="A8" s="1" t="s">
        <v>32</v>
      </c>
      <c r="B8" s="1" t="s">
        <v>33</v>
      </c>
      <c r="C8" s="2">
        <v>5</v>
      </c>
      <c r="D8" s="1" t="s">
        <v>34</v>
      </c>
      <c r="E8" s="1" t="s">
        <v>35</v>
      </c>
      <c r="F8" s="4" t="s">
        <v>36</v>
      </c>
      <c r="I8" s="16">
        <v>42000</v>
      </c>
    </row>
    <row r="9" spans="1:12" x14ac:dyDescent="0.2">
      <c r="A9" s="1" t="s">
        <v>95</v>
      </c>
      <c r="B9" s="1" t="s">
        <v>42</v>
      </c>
      <c r="C9" s="2">
        <v>7</v>
      </c>
      <c r="D9" s="1" t="s">
        <v>43</v>
      </c>
      <c r="E9" s="1" t="s">
        <v>44</v>
      </c>
      <c r="F9" s="4" t="s">
        <v>45</v>
      </c>
      <c r="H9" s="1" t="s">
        <v>90</v>
      </c>
      <c r="I9" s="16">
        <v>75000</v>
      </c>
    </row>
    <row r="10" spans="1:12" x14ac:dyDescent="0.2">
      <c r="A10" s="1" t="s">
        <v>41</v>
      </c>
      <c r="B10" s="22" t="s">
        <v>180</v>
      </c>
      <c r="C10" s="2">
        <v>3</v>
      </c>
      <c r="D10" s="1" t="s">
        <v>38</v>
      </c>
      <c r="E10" s="21" t="s">
        <v>179</v>
      </c>
      <c r="F10" s="4" t="s">
        <v>178</v>
      </c>
      <c r="I10" s="16"/>
    </row>
    <row r="11" spans="1:12" x14ac:dyDescent="0.2">
      <c r="A11" s="9" t="s">
        <v>100</v>
      </c>
      <c r="B11" s="9" t="s">
        <v>98</v>
      </c>
      <c r="C11" s="9">
        <f>4</f>
        <v>4</v>
      </c>
      <c r="D11" s="11">
        <v>82</v>
      </c>
      <c r="E11" s="9" t="s">
        <v>98</v>
      </c>
      <c r="F11" s="4" t="s">
        <v>99</v>
      </c>
      <c r="G11" s="9"/>
      <c r="H11" s="9"/>
      <c r="I11" s="16">
        <v>100000</v>
      </c>
    </row>
    <row r="12" spans="1:12" s="9" customFormat="1" x14ac:dyDescent="0.2">
      <c r="B12" s="21" t="s">
        <v>163</v>
      </c>
      <c r="C12" s="55">
        <v>19</v>
      </c>
      <c r="D12" s="57">
        <v>1</v>
      </c>
      <c r="E12" s="21" t="s">
        <v>164</v>
      </c>
      <c r="F12" s="4" t="s">
        <v>162</v>
      </c>
      <c r="G12" s="11"/>
      <c r="I12" s="16"/>
    </row>
    <row r="13" spans="1:12" x14ac:dyDescent="0.2">
      <c r="A13" s="9"/>
      <c r="B13" s="9" t="s">
        <v>46</v>
      </c>
      <c r="C13" s="9">
        <f>10+6+8</f>
        <v>24</v>
      </c>
      <c r="D13" s="11" t="s">
        <v>47</v>
      </c>
      <c r="E13" s="9" t="s">
        <v>48</v>
      </c>
      <c r="F13" s="4" t="s">
        <v>49</v>
      </c>
      <c r="G13" s="9" t="s">
        <v>50</v>
      </c>
      <c r="H13" s="9"/>
      <c r="I13" s="16">
        <v>20390000</v>
      </c>
    </row>
    <row r="14" spans="1:12" s="38" customFormat="1" x14ac:dyDescent="0.2">
      <c r="A14" s="26" t="s">
        <v>102</v>
      </c>
      <c r="B14" s="60" t="s">
        <v>166</v>
      </c>
      <c r="C14" s="26">
        <v>1</v>
      </c>
      <c r="D14" s="26" t="s">
        <v>74</v>
      </c>
      <c r="E14" s="60" t="s">
        <v>167</v>
      </c>
      <c r="F14" s="61" t="s">
        <v>165</v>
      </c>
      <c r="G14" s="26" t="s">
        <v>94</v>
      </c>
      <c r="H14" s="26" t="s">
        <v>72</v>
      </c>
      <c r="I14" s="59">
        <v>4000</v>
      </c>
      <c r="J14" s="38">
        <v>15</v>
      </c>
    </row>
    <row r="15" spans="1:12" x14ac:dyDescent="0.2">
      <c r="A15" s="1" t="s">
        <v>82</v>
      </c>
      <c r="B15" s="9" t="s">
        <v>87</v>
      </c>
      <c r="C15" s="9">
        <v>1</v>
      </c>
      <c r="D15" s="9" t="s">
        <v>89</v>
      </c>
      <c r="E15" s="21" t="s">
        <v>131</v>
      </c>
      <c r="F15" s="4" t="s">
        <v>88</v>
      </c>
      <c r="G15" s="9"/>
      <c r="H15" s="9"/>
      <c r="I15" s="16">
        <v>4500</v>
      </c>
      <c r="J15" s="1">
        <v>20</v>
      </c>
    </row>
    <row r="17" spans="1:15" x14ac:dyDescent="0.2">
      <c r="A17" s="13" t="s">
        <v>52</v>
      </c>
      <c r="B17" s="22"/>
      <c r="D17" s="30"/>
      <c r="F17" s="4"/>
      <c r="O17" s="29"/>
    </row>
    <row r="18" spans="1:15" x14ac:dyDescent="0.2">
      <c r="A18" s="1" t="s">
        <v>136</v>
      </c>
      <c r="B18" s="22" t="s">
        <v>150</v>
      </c>
      <c r="C18" s="2">
        <v>1</v>
      </c>
      <c r="D18" s="1" t="s">
        <v>54</v>
      </c>
      <c r="E18" s="25" t="s">
        <v>130</v>
      </c>
      <c r="F18" s="6" t="s">
        <v>156</v>
      </c>
      <c r="H18" s="20" t="s">
        <v>157</v>
      </c>
      <c r="I18" s="30" t="s">
        <v>152</v>
      </c>
      <c r="O18" s="18"/>
    </row>
    <row r="19" spans="1:15" x14ac:dyDescent="0.2">
      <c r="A19" s="1" t="s">
        <v>132</v>
      </c>
      <c r="B19" s="22" t="s">
        <v>170</v>
      </c>
      <c r="C19" s="1">
        <v>4</v>
      </c>
      <c r="D19" s="1" t="s">
        <v>172</v>
      </c>
      <c r="E19" s="21" t="s">
        <v>171</v>
      </c>
      <c r="F19" s="36" t="s">
        <v>168</v>
      </c>
      <c r="K19" s="1" t="s">
        <v>121</v>
      </c>
    </row>
    <row r="20" spans="1:15" x14ac:dyDescent="0.2">
      <c r="A20" s="26" t="s">
        <v>133</v>
      </c>
      <c r="B20" s="1" t="s">
        <v>56</v>
      </c>
      <c r="C20" s="1">
        <v>1</v>
      </c>
      <c r="D20" s="1" t="s">
        <v>101</v>
      </c>
      <c r="E20" s="1" t="s">
        <v>57</v>
      </c>
      <c r="F20" s="6" t="s">
        <v>58</v>
      </c>
      <c r="G20" s="3"/>
      <c r="I20" s="16">
        <v>35000</v>
      </c>
      <c r="J20" s="1">
        <v>15</v>
      </c>
    </row>
    <row r="21" spans="1:15" x14ac:dyDescent="0.2">
      <c r="A21" s="26" t="s">
        <v>51</v>
      </c>
      <c r="B21" s="1" t="s">
        <v>71</v>
      </c>
      <c r="C21" s="10" t="s">
        <v>125</v>
      </c>
      <c r="D21" s="1" t="s">
        <v>69</v>
      </c>
      <c r="E21" s="25" t="s">
        <v>130</v>
      </c>
      <c r="F21" s="4" t="s">
        <v>70</v>
      </c>
      <c r="H21" s="7" t="s">
        <v>72</v>
      </c>
      <c r="I21" s="16"/>
      <c r="O21" s="18"/>
    </row>
    <row r="22" spans="1:15" x14ac:dyDescent="0.2">
      <c r="A22" s="31" t="s">
        <v>113</v>
      </c>
      <c r="B22" s="9" t="s">
        <v>75</v>
      </c>
      <c r="C22" s="32"/>
      <c r="D22" s="32" t="s">
        <v>62</v>
      </c>
      <c r="E22" s="32" t="s">
        <v>161</v>
      </c>
      <c r="F22" s="58" t="s">
        <v>76</v>
      </c>
      <c r="G22" s="32"/>
      <c r="H22" s="34"/>
      <c r="I22" s="17">
        <v>60</v>
      </c>
      <c r="J22" s="1" t="s">
        <v>137</v>
      </c>
    </row>
    <row r="23" spans="1:15" x14ac:dyDescent="0.2">
      <c r="A23" s="26" t="s">
        <v>114</v>
      </c>
      <c r="B23" s="25" t="s">
        <v>129</v>
      </c>
      <c r="E23" s="25" t="s">
        <v>130</v>
      </c>
      <c r="F23" s="6" t="s">
        <v>127</v>
      </c>
      <c r="G23" s="6" t="s">
        <v>126</v>
      </c>
      <c r="I23" s="17">
        <v>0</v>
      </c>
      <c r="J23" s="1">
        <v>8</v>
      </c>
    </row>
    <row r="24" spans="1:15" x14ac:dyDescent="0.2">
      <c r="A24" s="1" t="s">
        <v>134</v>
      </c>
      <c r="B24" s="22" t="s">
        <v>174</v>
      </c>
      <c r="C24" s="1">
        <v>3</v>
      </c>
      <c r="D24" s="1" t="s">
        <v>176</v>
      </c>
      <c r="E24" s="21" t="s">
        <v>175</v>
      </c>
      <c r="F24" s="1" t="s">
        <v>173</v>
      </c>
    </row>
    <row r="25" spans="1:15" x14ac:dyDescent="0.2">
      <c r="A25" s="1" t="s">
        <v>177</v>
      </c>
      <c r="B25" s="1" t="s">
        <v>83</v>
      </c>
      <c r="C25" s="1">
        <v>1</v>
      </c>
      <c r="D25" s="1" t="s">
        <v>86</v>
      </c>
      <c r="E25" s="1" t="s">
        <v>85</v>
      </c>
      <c r="F25" s="6" t="s">
        <v>84</v>
      </c>
      <c r="I25" s="16">
        <v>7500</v>
      </c>
    </row>
    <row r="26" spans="1:15" x14ac:dyDescent="0.2">
      <c r="A26" s="1" t="s">
        <v>169</v>
      </c>
      <c r="C26" s="9">
        <v>1</v>
      </c>
      <c r="D26" s="9" t="s">
        <v>115</v>
      </c>
      <c r="E26" s="9"/>
      <c r="F26" s="4" t="s">
        <v>135</v>
      </c>
      <c r="G26" s="8"/>
    </row>
    <row r="27" spans="1:15" ht="13" customHeight="1" x14ac:dyDescent="0.2">
      <c r="A27" s="1" t="s">
        <v>134</v>
      </c>
      <c r="B27" s="15" t="s">
        <v>104</v>
      </c>
      <c r="C27" s="1">
        <v>1</v>
      </c>
      <c r="D27" s="1" t="s">
        <v>105</v>
      </c>
      <c r="E27" s="15" t="s">
        <v>104</v>
      </c>
      <c r="F27" s="6" t="s">
        <v>103</v>
      </c>
      <c r="I27" s="19">
        <v>758</v>
      </c>
      <c r="J27" s="25" t="s">
        <v>128</v>
      </c>
      <c r="K27" s="18" t="s">
        <v>124</v>
      </c>
      <c r="L27" s="1" t="s">
        <v>123</v>
      </c>
    </row>
    <row r="29" spans="1:15" x14ac:dyDescent="0.2">
      <c r="A29" s="13" t="s">
        <v>63</v>
      </c>
    </row>
    <row r="30" spans="1:15" x14ac:dyDescent="0.2">
      <c r="A30" s="1" t="s">
        <v>68</v>
      </c>
      <c r="B30" s="20" t="s">
        <v>106</v>
      </c>
      <c r="C30" s="1">
        <v>1</v>
      </c>
      <c r="D30" s="1" t="s">
        <v>64</v>
      </c>
      <c r="F30" s="6" t="s">
        <v>66</v>
      </c>
      <c r="G30" s="1" t="s">
        <v>65</v>
      </c>
      <c r="H30" s="14" t="s">
        <v>73</v>
      </c>
      <c r="I30" s="17">
        <v>100</v>
      </c>
      <c r="J30" s="1">
        <v>8</v>
      </c>
    </row>
    <row r="31" spans="1:15" x14ac:dyDescent="0.2">
      <c r="A31" s="9" t="s">
        <v>67</v>
      </c>
      <c r="B31" s="22" t="s">
        <v>107</v>
      </c>
      <c r="C31" s="9">
        <v>1</v>
      </c>
      <c r="D31" s="23" t="s">
        <v>108</v>
      </c>
      <c r="E31" s="24" t="s">
        <v>109</v>
      </c>
      <c r="F31" s="4" t="s">
        <v>122</v>
      </c>
      <c r="G31" s="9"/>
      <c r="H31" s="9" t="s">
        <v>139</v>
      </c>
      <c r="I31" s="16">
        <v>15000</v>
      </c>
    </row>
    <row r="32" spans="1:15" x14ac:dyDescent="0.2">
      <c r="C32" s="2"/>
      <c r="E32" s="25"/>
      <c r="F32" s="4"/>
      <c r="H32" s="20"/>
    </row>
    <row r="33" spans="2:6" x14ac:dyDescent="0.2">
      <c r="B33" s="22"/>
      <c r="C33" s="30"/>
      <c r="D33" s="30"/>
      <c r="E33" s="30"/>
    </row>
    <row r="34" spans="2:6" x14ac:dyDescent="0.2">
      <c r="B34" s="62"/>
      <c r="C34" s="6"/>
      <c r="D34" s="30"/>
      <c r="E34" s="30"/>
    </row>
    <row r="35" spans="2:6" x14ac:dyDescent="0.2">
      <c r="B35" s="22"/>
      <c r="C35" s="6"/>
      <c r="E35" s="30"/>
    </row>
    <row r="36" spans="2:6" x14ac:dyDescent="0.2">
      <c r="B36" s="22"/>
      <c r="C36" s="30"/>
      <c r="D36" s="30"/>
      <c r="E36" s="30"/>
    </row>
    <row r="41" spans="2:6" x14ac:dyDescent="0.2">
      <c r="B41" s="5">
        <v>190160099</v>
      </c>
      <c r="C41" s="1">
        <v>2</v>
      </c>
      <c r="D41" s="1" t="s">
        <v>59</v>
      </c>
      <c r="E41" s="3" t="s">
        <v>60</v>
      </c>
      <c r="F41" s="6" t="s">
        <v>61</v>
      </c>
    </row>
  </sheetData>
  <hyperlinks>
    <hyperlink ref="F2" r:id="rId1" xr:uid="{0BF0A536-DC77-0444-9302-DC11288070AA}"/>
    <hyperlink ref="F9" r:id="rId2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75DF2C58-4D3B-B644-BD61-99A72EC8FC97}"/>
    <hyperlink ref="F13" r:id="rId3" xr:uid="{0CAA95D5-AF0A-C644-8206-E3DCBFE22CB2}"/>
    <hyperlink ref="F20" r:id="rId4" xr:uid="{FC4D975F-039A-FC45-92FF-71898E8AE2D0}"/>
    <hyperlink ref="F41" r:id="rId5" xr:uid="{1E1F0747-F8FE-A247-85EA-EA283D9E6F59}"/>
    <hyperlink ref="F3" r:id="rId6" xr:uid="{1A87EBAA-610F-A047-89BC-84C08430B0B6}"/>
    <hyperlink ref="F5" r:id="rId7" xr:uid="{1B5EDAA5-54B7-654A-BC78-97BF9CE9F642}"/>
    <hyperlink ref="F4" r:id="rId8" xr:uid="{617C3CE0-8DD2-0D42-8A30-FFD4B2E1AF6C}"/>
    <hyperlink ref="F8" r:id="rId9" xr:uid="{72D11921-45B4-1840-B43E-FDEE14BA487C}"/>
    <hyperlink ref="F30" r:id="rId10" xr:uid="{74B93430-441E-8349-BC5E-F7F0E84239A0}"/>
    <hyperlink ref="F21" r:id="rId11" xr:uid="{DB431B3E-7618-E84C-8661-C4CF52566EEC}"/>
    <hyperlink ref="F27" r:id="rId12" xr:uid="{4CA4955D-8C68-2247-928E-4655AAE4F913}"/>
    <hyperlink ref="F6" r:id="rId13" xr:uid="{27F1A483-2FC8-2744-976E-9F98D3D1FE3B}"/>
    <hyperlink ref="F11" r:id="rId14" xr:uid="{00C5F4A3-BB36-CA45-8FCA-E679C6A4E825}"/>
    <hyperlink ref="F15" r:id="rId15" xr:uid="{17F7EA1C-4B0E-0F43-9A52-B128A825BF4F}"/>
    <hyperlink ref="F25" r:id="rId16" xr:uid="{28393060-57B6-0C44-94F7-534E6ADF54A4}"/>
    <hyperlink ref="F31" r:id="rId17" xr:uid="{234397FD-824F-A940-ABD9-42FA04BDB109}"/>
    <hyperlink ref="G23" r:id="rId18" xr:uid="{7A79AEFF-2497-534A-88EA-7D8D16465B79}"/>
    <hyperlink ref="F22" r:id="rId19" xr:uid="{0B3EA41B-86C8-B240-B8AC-A8A1B8A7B5B1}"/>
    <hyperlink ref="F18" r:id="rId20" xr:uid="{0C3D1137-1248-B845-9ED2-941F58F0455E}"/>
    <hyperlink ref="F12" r:id="rId21" xr:uid="{1BF8D372-ED01-D94C-96D3-ECBDEC407FB4}"/>
    <hyperlink ref="F7" r:id="rId22" xr:uid="{AED4303B-A784-1642-8EBA-B86A810C166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F318-339D-2C4D-BE3F-E973DAF25A4A}">
  <dimension ref="A1:R41"/>
  <sheetViews>
    <sheetView zoomScale="114" workbookViewId="0">
      <selection activeCell="F14" sqref="F14"/>
    </sheetView>
  </sheetViews>
  <sheetFormatPr baseColWidth="10" defaultRowHeight="14" x14ac:dyDescent="0.2"/>
  <cols>
    <col min="1" max="1" width="10.83203125" style="1"/>
    <col min="2" max="2" width="16.33203125" style="1" customWidth="1"/>
    <col min="3" max="3" width="10.83203125" style="1"/>
    <col min="4" max="4" width="13" style="1" customWidth="1"/>
    <col min="5" max="5" width="10.83203125" style="1"/>
    <col min="6" max="6" width="42.6640625" style="1" customWidth="1"/>
    <col min="7" max="7" width="10.83203125" style="1"/>
    <col min="8" max="8" width="33.1640625" style="1" bestFit="1" customWidth="1"/>
    <col min="9" max="16384" width="10.83203125" style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119</v>
      </c>
      <c r="G1" s="1" t="s">
        <v>4</v>
      </c>
      <c r="I1" s="1" t="s">
        <v>110</v>
      </c>
      <c r="J1" s="1" t="s">
        <v>111</v>
      </c>
      <c r="K1" s="1" t="s">
        <v>116</v>
      </c>
      <c r="L1" s="1" t="s">
        <v>117</v>
      </c>
    </row>
    <row r="2" spans="1:18" x14ac:dyDescent="0.2">
      <c r="A2" s="1" t="s">
        <v>5</v>
      </c>
      <c r="B2" s="1" t="s">
        <v>6</v>
      </c>
      <c r="C2" s="2">
        <v>1</v>
      </c>
      <c r="D2" s="1" t="s">
        <v>7</v>
      </c>
      <c r="E2" s="1" t="s">
        <v>8</v>
      </c>
      <c r="F2" s="4" t="s">
        <v>9</v>
      </c>
      <c r="I2" s="27">
        <v>560</v>
      </c>
      <c r="J2" s="1">
        <v>4</v>
      </c>
      <c r="K2" s="1" t="s">
        <v>160</v>
      </c>
    </row>
    <row r="3" spans="1:18" x14ac:dyDescent="0.2">
      <c r="A3" s="1" t="s">
        <v>97</v>
      </c>
      <c r="B3" s="1" t="s">
        <v>10</v>
      </c>
      <c r="C3" s="2">
        <v>5</v>
      </c>
      <c r="D3" s="1" t="s">
        <v>11</v>
      </c>
      <c r="E3" s="1" t="s">
        <v>12</v>
      </c>
      <c r="F3" s="4" t="s">
        <v>13</v>
      </c>
      <c r="G3" s="1" t="s">
        <v>14</v>
      </c>
      <c r="I3" s="16">
        <v>452000</v>
      </c>
    </row>
    <row r="4" spans="1:18" x14ac:dyDescent="0.2">
      <c r="A4" s="1" t="s">
        <v>15</v>
      </c>
      <c r="B4" s="1" t="s">
        <v>22</v>
      </c>
      <c r="C4" s="2">
        <v>1</v>
      </c>
      <c r="D4" s="1" t="s">
        <v>23</v>
      </c>
      <c r="E4" s="1" t="s">
        <v>24</v>
      </c>
      <c r="F4" s="4" t="s">
        <v>25</v>
      </c>
      <c r="I4" s="16">
        <v>2500</v>
      </c>
      <c r="J4" s="1">
        <v>5</v>
      </c>
    </row>
    <row r="5" spans="1:18" x14ac:dyDescent="0.2">
      <c r="A5" s="1" t="s">
        <v>21</v>
      </c>
      <c r="B5" s="1" t="s">
        <v>16</v>
      </c>
      <c r="C5" s="2">
        <v>1</v>
      </c>
      <c r="D5" s="1" t="s">
        <v>17</v>
      </c>
      <c r="E5" s="1" t="s">
        <v>18</v>
      </c>
      <c r="F5" s="4" t="s">
        <v>19</v>
      </c>
      <c r="G5" s="1" t="s">
        <v>20</v>
      </c>
      <c r="I5" s="16">
        <v>49000</v>
      </c>
    </row>
    <row r="6" spans="1:18" x14ac:dyDescent="0.2">
      <c r="A6" s="1" t="s">
        <v>26</v>
      </c>
      <c r="B6" s="1" t="s">
        <v>79</v>
      </c>
      <c r="C6" s="2">
        <v>1</v>
      </c>
      <c r="D6" s="1" t="s">
        <v>27</v>
      </c>
      <c r="E6" s="1" t="s">
        <v>81</v>
      </c>
      <c r="F6" s="4" t="s">
        <v>80</v>
      </c>
      <c r="G6" s="1" t="s">
        <v>20</v>
      </c>
      <c r="I6" s="17">
        <v>684</v>
      </c>
      <c r="J6" s="1">
        <v>16</v>
      </c>
      <c r="K6" s="22" t="s">
        <v>120</v>
      </c>
      <c r="L6" s="1" t="s">
        <v>118</v>
      </c>
    </row>
    <row r="7" spans="1:18" ht="16" x14ac:dyDescent="0.2">
      <c r="A7" s="1" t="s">
        <v>96</v>
      </c>
      <c r="B7" s="1" t="s">
        <v>28</v>
      </c>
      <c r="C7" s="1">
        <v>2</v>
      </c>
      <c r="D7" s="1" t="s">
        <v>29</v>
      </c>
      <c r="E7" s="1" t="s">
        <v>30</v>
      </c>
      <c r="F7" s="53" t="s">
        <v>112</v>
      </c>
      <c r="G7" s="1" t="s">
        <v>31</v>
      </c>
      <c r="I7" s="16">
        <v>17500</v>
      </c>
      <c r="J7" s="1">
        <v>8</v>
      </c>
    </row>
    <row r="8" spans="1:18" ht="16" x14ac:dyDescent="0.2">
      <c r="A8" s="1" t="s">
        <v>32</v>
      </c>
      <c r="B8" s="1" t="s">
        <v>33</v>
      </c>
      <c r="C8" s="2">
        <v>5</v>
      </c>
      <c r="D8" s="1" t="s">
        <v>34</v>
      </c>
      <c r="E8" s="1" t="s">
        <v>35</v>
      </c>
      <c r="F8" s="56" t="s">
        <v>36</v>
      </c>
      <c r="I8" s="16">
        <v>42000</v>
      </c>
    </row>
    <row r="9" spans="1:18" x14ac:dyDescent="0.2">
      <c r="A9" s="1" t="s">
        <v>95</v>
      </c>
      <c r="B9" s="1" t="s">
        <v>42</v>
      </c>
      <c r="C9" s="2">
        <v>7</v>
      </c>
      <c r="D9" s="1" t="s">
        <v>43</v>
      </c>
      <c r="E9" s="1" t="s">
        <v>44</v>
      </c>
      <c r="F9" s="4" t="s">
        <v>45</v>
      </c>
      <c r="H9" s="1" t="s">
        <v>90</v>
      </c>
      <c r="I9" s="16">
        <v>75000</v>
      </c>
    </row>
    <row r="10" spans="1:18" x14ac:dyDescent="0.2">
      <c r="A10" s="1" t="s">
        <v>41</v>
      </c>
      <c r="B10" s="5" t="s">
        <v>37</v>
      </c>
      <c r="C10" s="2">
        <v>3</v>
      </c>
      <c r="D10" s="1" t="s">
        <v>38</v>
      </c>
      <c r="E10" s="1" t="s">
        <v>39</v>
      </c>
      <c r="F10" s="4" t="s">
        <v>40</v>
      </c>
      <c r="H10" s="1" t="s">
        <v>90</v>
      </c>
      <c r="I10" s="16">
        <v>283000</v>
      </c>
    </row>
    <row r="11" spans="1:18" x14ac:dyDescent="0.2">
      <c r="A11" s="9" t="s">
        <v>100</v>
      </c>
      <c r="B11" s="9" t="s">
        <v>98</v>
      </c>
      <c r="C11" s="9">
        <f>4</f>
        <v>4</v>
      </c>
      <c r="D11" s="11">
        <v>82</v>
      </c>
      <c r="E11" s="9" t="s">
        <v>98</v>
      </c>
      <c r="F11" s="4" t="s">
        <v>99</v>
      </c>
      <c r="G11" s="9"/>
      <c r="H11" s="9"/>
      <c r="I11" s="16">
        <v>100000</v>
      </c>
    </row>
    <row r="12" spans="1:18" s="9" customFormat="1" ht="16" x14ac:dyDescent="0.2">
      <c r="B12" s="54" t="s">
        <v>163</v>
      </c>
      <c r="C12" s="55">
        <v>19</v>
      </c>
      <c r="D12" s="57">
        <v>1</v>
      </c>
      <c r="E12" s="54" t="s">
        <v>164</v>
      </c>
      <c r="F12" s="56" t="s">
        <v>162</v>
      </c>
      <c r="G12" s="11"/>
      <c r="I12" s="16"/>
    </row>
    <row r="13" spans="1:18" x14ac:dyDescent="0.2">
      <c r="A13" s="9" t="s">
        <v>102</v>
      </c>
      <c r="B13" s="9" t="s">
        <v>46</v>
      </c>
      <c r="C13" s="9">
        <f>10+6+8</f>
        <v>24</v>
      </c>
      <c r="D13" s="11" t="s">
        <v>47</v>
      </c>
      <c r="E13" s="9" t="s">
        <v>48</v>
      </c>
      <c r="F13" s="4" t="s">
        <v>49</v>
      </c>
      <c r="G13" s="9" t="s">
        <v>50</v>
      </c>
      <c r="H13" s="9"/>
      <c r="I13" s="16">
        <v>20390000</v>
      </c>
    </row>
    <row r="14" spans="1:18" x14ac:dyDescent="0.2">
      <c r="A14" s="9" t="s">
        <v>82</v>
      </c>
      <c r="B14" s="9" t="s">
        <v>91</v>
      </c>
      <c r="C14" s="9">
        <v>1</v>
      </c>
      <c r="D14" s="9" t="s">
        <v>74</v>
      </c>
      <c r="E14" s="9" t="s">
        <v>92</v>
      </c>
      <c r="F14" s="4" t="s">
        <v>93</v>
      </c>
      <c r="G14" s="12" t="s">
        <v>94</v>
      </c>
      <c r="H14" s="7" t="s">
        <v>72</v>
      </c>
      <c r="I14" s="16">
        <v>4000</v>
      </c>
      <c r="J14" s="1">
        <v>15</v>
      </c>
    </row>
    <row r="15" spans="1:18" x14ac:dyDescent="0.2">
      <c r="B15" s="9" t="s">
        <v>87</v>
      </c>
      <c r="C15" s="9">
        <v>1</v>
      </c>
      <c r="D15" s="9" t="s">
        <v>89</v>
      </c>
      <c r="E15" s="21" t="s">
        <v>131</v>
      </c>
      <c r="F15" s="4" t="s">
        <v>88</v>
      </c>
      <c r="G15" s="9"/>
      <c r="H15" s="9"/>
      <c r="I15" s="16">
        <v>4500</v>
      </c>
      <c r="J15" s="1">
        <v>20</v>
      </c>
    </row>
    <row r="16" spans="1:18" x14ac:dyDescent="0.2">
      <c r="A16" s="13" t="s">
        <v>52</v>
      </c>
      <c r="O16" s="18" t="s">
        <v>143</v>
      </c>
      <c r="P16" s="1" t="s">
        <v>144</v>
      </c>
      <c r="R16" s="1" t="s">
        <v>145</v>
      </c>
    </row>
    <row r="17" spans="1:17" x14ac:dyDescent="0.2">
      <c r="A17" s="1" t="s">
        <v>136</v>
      </c>
      <c r="B17" s="18"/>
      <c r="D17" s="30" t="s">
        <v>152</v>
      </c>
      <c r="F17" s="4"/>
      <c r="O17" s="29" t="s">
        <v>149</v>
      </c>
      <c r="P17" s="1" t="s">
        <v>148</v>
      </c>
      <c r="Q17" s="1" t="s">
        <v>147</v>
      </c>
    </row>
    <row r="18" spans="1:17" ht="16" x14ac:dyDescent="0.2">
      <c r="A18" s="26" t="s">
        <v>51</v>
      </c>
      <c r="B18" s="22" t="s">
        <v>150</v>
      </c>
      <c r="C18" s="2">
        <v>1</v>
      </c>
      <c r="D18" s="1" t="s">
        <v>54</v>
      </c>
      <c r="E18" s="25" t="s">
        <v>130</v>
      </c>
      <c r="F18" s="35" t="s">
        <v>156</v>
      </c>
      <c r="H18" s="20" t="s">
        <v>157</v>
      </c>
      <c r="I18" s="28">
        <v>2</v>
      </c>
      <c r="O18" s="18" t="s">
        <v>150</v>
      </c>
      <c r="P18" s="1" t="s">
        <v>151</v>
      </c>
      <c r="Q18" s="1" t="s">
        <v>152</v>
      </c>
    </row>
    <row r="19" spans="1:17" x14ac:dyDescent="0.2">
      <c r="A19" s="31" t="s">
        <v>113</v>
      </c>
      <c r="B19" s="1" t="s">
        <v>71</v>
      </c>
      <c r="C19" s="10" t="s">
        <v>125</v>
      </c>
      <c r="D19" s="1" t="s">
        <v>69</v>
      </c>
      <c r="E19" s="25" t="s">
        <v>130</v>
      </c>
      <c r="F19" s="4" t="s">
        <v>70</v>
      </c>
      <c r="H19" s="7" t="s">
        <v>72</v>
      </c>
      <c r="I19" s="16"/>
      <c r="J19" s="1" t="s">
        <v>137</v>
      </c>
      <c r="O19" s="18" t="s">
        <v>150</v>
      </c>
      <c r="P19" s="1" t="s">
        <v>154</v>
      </c>
      <c r="Q19" s="1" t="s">
        <v>153</v>
      </c>
    </row>
    <row r="20" spans="1:17" ht="16" x14ac:dyDescent="0.2">
      <c r="A20" s="26" t="s">
        <v>114</v>
      </c>
      <c r="B20" s="32" t="s">
        <v>75</v>
      </c>
      <c r="C20" s="32"/>
      <c r="D20" s="32" t="s">
        <v>62</v>
      </c>
      <c r="E20" s="32" t="s">
        <v>161</v>
      </c>
      <c r="F20" s="33" t="s">
        <v>76</v>
      </c>
      <c r="G20" s="32"/>
      <c r="H20" s="34"/>
      <c r="I20" s="17">
        <v>60</v>
      </c>
      <c r="J20" s="1">
        <v>8</v>
      </c>
    </row>
    <row r="21" spans="1:17" ht="16" x14ac:dyDescent="0.2">
      <c r="B21" s="25" t="s">
        <v>129</v>
      </c>
      <c r="E21" s="25" t="s">
        <v>130</v>
      </c>
      <c r="F21" s="6" t="s">
        <v>127</v>
      </c>
      <c r="G21" s="53" t="s">
        <v>126</v>
      </c>
      <c r="I21" s="17">
        <v>0</v>
      </c>
      <c r="J21" s="25" t="s">
        <v>128</v>
      </c>
      <c r="K21" s="18" t="s">
        <v>124</v>
      </c>
      <c r="L21" s="1" t="s">
        <v>123</v>
      </c>
    </row>
    <row r="22" spans="1:17" x14ac:dyDescent="0.2">
      <c r="A22" s="26" t="s">
        <v>132</v>
      </c>
      <c r="B22" s="15" t="s">
        <v>104</v>
      </c>
      <c r="C22" s="1">
        <v>1</v>
      </c>
      <c r="D22" s="1" t="s">
        <v>105</v>
      </c>
      <c r="E22" s="15" t="s">
        <v>104</v>
      </c>
      <c r="F22" s="6" t="s">
        <v>103</v>
      </c>
      <c r="I22" s="19">
        <v>758</v>
      </c>
      <c r="J22" s="1">
        <v>15</v>
      </c>
    </row>
    <row r="23" spans="1:17" x14ac:dyDescent="0.2">
      <c r="A23" s="1" t="s">
        <v>133</v>
      </c>
      <c r="B23" s="1" t="s">
        <v>56</v>
      </c>
      <c r="C23" s="1">
        <v>1</v>
      </c>
      <c r="D23" s="1" t="s">
        <v>101</v>
      </c>
      <c r="E23" s="1" t="s">
        <v>57</v>
      </c>
      <c r="F23" s="6" t="s">
        <v>58</v>
      </c>
      <c r="G23" s="3"/>
      <c r="I23" s="16">
        <v>35000</v>
      </c>
    </row>
    <row r="24" spans="1:17" x14ac:dyDescent="0.2">
      <c r="A24" s="1" t="s">
        <v>134</v>
      </c>
      <c r="B24" s="1" t="s">
        <v>83</v>
      </c>
      <c r="C24" s="1">
        <v>1</v>
      </c>
      <c r="D24" s="1" t="s">
        <v>86</v>
      </c>
      <c r="E24" s="1" t="s">
        <v>85</v>
      </c>
      <c r="F24" s="6" t="s">
        <v>84</v>
      </c>
      <c r="G24" s="8"/>
      <c r="I24" s="16">
        <v>7500</v>
      </c>
      <c r="J24" s="1">
        <v>16</v>
      </c>
    </row>
    <row r="25" spans="1:17" x14ac:dyDescent="0.2">
      <c r="C25" s="9">
        <v>1</v>
      </c>
      <c r="D25" s="9" t="s">
        <v>115</v>
      </c>
      <c r="E25" s="9"/>
      <c r="F25" s="4" t="s">
        <v>135</v>
      </c>
    </row>
    <row r="26" spans="1:17" x14ac:dyDescent="0.2">
      <c r="A26" s="13" t="s">
        <v>63</v>
      </c>
      <c r="K26" s="1" t="s">
        <v>121</v>
      </c>
    </row>
    <row r="27" spans="1:17" x14ac:dyDescent="0.2">
      <c r="A27" s="1" t="s">
        <v>68</v>
      </c>
      <c r="B27" s="20" t="s">
        <v>106</v>
      </c>
      <c r="C27" s="1">
        <v>1</v>
      </c>
      <c r="D27" s="1" t="s">
        <v>64</v>
      </c>
      <c r="F27" s="6" t="s">
        <v>66</v>
      </c>
      <c r="G27" s="1" t="s">
        <v>65</v>
      </c>
      <c r="H27" s="14" t="s">
        <v>73</v>
      </c>
      <c r="I27" s="17">
        <v>100</v>
      </c>
      <c r="J27" s="1">
        <v>8</v>
      </c>
    </row>
    <row r="28" spans="1:17" x14ac:dyDescent="0.2">
      <c r="A28" s="9" t="s">
        <v>67</v>
      </c>
      <c r="B28" s="18" t="s">
        <v>107</v>
      </c>
      <c r="C28" s="9">
        <v>1</v>
      </c>
      <c r="D28" s="23" t="s">
        <v>108</v>
      </c>
      <c r="E28" s="24" t="s">
        <v>109</v>
      </c>
      <c r="F28" s="4" t="s">
        <v>122</v>
      </c>
      <c r="G28" s="9"/>
      <c r="H28" s="9" t="s">
        <v>139</v>
      </c>
      <c r="I28" s="16">
        <v>15000</v>
      </c>
    </row>
    <row r="29" spans="1:17" x14ac:dyDescent="0.2">
      <c r="I29" s="27"/>
    </row>
    <row r="30" spans="1:17" x14ac:dyDescent="0.2">
      <c r="B30" s="9"/>
      <c r="G30" s="9"/>
      <c r="H30" s="9"/>
    </row>
    <row r="32" spans="1:17" x14ac:dyDescent="0.2">
      <c r="B32" s="1" t="s">
        <v>53</v>
      </c>
      <c r="C32" s="2">
        <v>1</v>
      </c>
      <c r="D32" s="1" t="s">
        <v>54</v>
      </c>
      <c r="E32" s="25" t="s">
        <v>130</v>
      </c>
      <c r="F32" s="4" t="s">
        <v>55</v>
      </c>
      <c r="H32" s="20" t="s">
        <v>142</v>
      </c>
    </row>
    <row r="33" spans="1:6" x14ac:dyDescent="0.2">
      <c r="A33" s="1" t="s">
        <v>155</v>
      </c>
      <c r="B33" s="18" t="s">
        <v>143</v>
      </c>
      <c r="C33" s="30" t="s">
        <v>144</v>
      </c>
      <c r="D33" s="30"/>
      <c r="E33" s="30" t="s">
        <v>145</v>
      </c>
    </row>
    <row r="34" spans="1:6" ht="16" x14ac:dyDescent="0.2">
      <c r="B34" s="29" t="s">
        <v>149</v>
      </c>
      <c r="C34" s="53" t="s">
        <v>148</v>
      </c>
      <c r="D34" s="30" t="s">
        <v>147</v>
      </c>
      <c r="E34" s="30"/>
    </row>
    <row r="35" spans="1:6" ht="16" x14ac:dyDescent="0.2">
      <c r="B35" s="18" t="s">
        <v>150</v>
      </c>
      <c r="C35" s="53" t="s">
        <v>151</v>
      </c>
      <c r="D35" s="30" t="s">
        <v>152</v>
      </c>
      <c r="E35" s="30"/>
    </row>
    <row r="36" spans="1:6" x14ac:dyDescent="0.2">
      <c r="B36" s="18" t="s">
        <v>150</v>
      </c>
      <c r="C36" s="30" t="s">
        <v>154</v>
      </c>
      <c r="D36" s="30" t="s">
        <v>153</v>
      </c>
      <c r="E36" s="30"/>
    </row>
    <row r="41" spans="1:6" x14ac:dyDescent="0.2">
      <c r="B41" s="5">
        <v>190160099</v>
      </c>
      <c r="C41" s="1">
        <v>2</v>
      </c>
      <c r="D41" s="1" t="s">
        <v>59</v>
      </c>
      <c r="E41" s="3" t="s">
        <v>60</v>
      </c>
      <c r="F41" s="6" t="s">
        <v>61</v>
      </c>
    </row>
  </sheetData>
  <hyperlinks>
    <hyperlink ref="F2" r:id="rId1" xr:uid="{7B5E6841-F24D-4947-8083-A02BA6A18D01}"/>
    <hyperlink ref="F9" r:id="rId2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018F482C-2DD5-9342-BF3B-059DF1382044}"/>
    <hyperlink ref="F10" r:id="rId3" xr:uid="{EBFDAA92-0578-9C4B-8A60-D7469E23F226}"/>
    <hyperlink ref="F13" r:id="rId4" xr:uid="{8FB55559-59B6-1A4D-915E-15D7A3746398}"/>
    <hyperlink ref="F23" r:id="rId5" xr:uid="{CE820B91-A3E0-FF4C-86ED-FA1B9A9674A2}"/>
    <hyperlink ref="F41" r:id="rId6" xr:uid="{DF12FEDB-0DDC-2948-8CA6-24D3CDAE683B}"/>
    <hyperlink ref="F3" r:id="rId7" xr:uid="{3123A9C7-DDA3-1247-B2C0-2639E0E65E57}"/>
    <hyperlink ref="F5" r:id="rId8" xr:uid="{F50A23A6-6271-0546-B595-42241E892622}"/>
    <hyperlink ref="F4" r:id="rId9" xr:uid="{FA5DA2F8-8B34-A647-B413-30133DA5F6B0}"/>
    <hyperlink ref="F8" r:id="rId10" xr:uid="{630F37CB-1E8B-C946-90D0-AF7758D45495}"/>
    <hyperlink ref="F27" r:id="rId11" xr:uid="{951D4A0F-6B66-B347-BB83-79D1699FA1F0}"/>
    <hyperlink ref="F19" r:id="rId12" xr:uid="{5403C09A-FC9F-4246-86F3-1FB7F3CEC876}"/>
    <hyperlink ref="F22" r:id="rId13" xr:uid="{BBD95B9F-5EB1-994B-8AFB-B21204AC69EC}"/>
    <hyperlink ref="F6" r:id="rId14" xr:uid="{ABF3B3FB-D57E-DF4C-A3BB-1F1EE7F004E6}"/>
    <hyperlink ref="F11" r:id="rId15" xr:uid="{42296486-DCA2-8147-BAAA-50841A3237D4}"/>
    <hyperlink ref="F14" r:id="rId16" xr:uid="{3ECE82A6-165C-C746-9108-F3C5C47C845B}"/>
    <hyperlink ref="F15" r:id="rId17" xr:uid="{E7AAA494-615C-634D-B386-4AE6FBEEE153}"/>
    <hyperlink ref="F24" r:id="rId18" xr:uid="{D037F001-3F77-824D-8684-B324825BB7B8}"/>
    <hyperlink ref="F28" r:id="rId19" xr:uid="{12B930BB-688C-8646-9406-D989687BBC42}"/>
    <hyperlink ref="G21" r:id="rId20" xr:uid="{0B23E427-31CE-5244-A415-19CBF752FC9D}"/>
    <hyperlink ref="F20" r:id="rId21" xr:uid="{0376E0AC-73E1-B441-9DE3-A2BA1839C66A}"/>
    <hyperlink ref="F32" r:id="rId22" xr:uid="{B3713357-F350-1B47-88EA-259846C28AEC}"/>
    <hyperlink ref="F18" r:id="rId23" xr:uid="{B166558D-0EEC-DB45-892C-783F7EE842FA}"/>
    <hyperlink ref="F12" r:id="rId24" xr:uid="{0B85D746-5546-E541-84B9-9793C43877D8}"/>
    <hyperlink ref="F7" r:id="rId25" xr:uid="{C421FEF6-4573-DF4F-9704-042BBC804F34}"/>
    <hyperlink ref="C34" r:id="rId26" location="detail-tabs" xr:uid="{F1535850-54C7-D84C-852C-2E15F1CCAC9F}"/>
    <hyperlink ref="C35" r:id="rId27" xr:uid="{7F22FBC9-DF11-8A4D-AC07-E8BC420B27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EC0F-8B5B-B945-81ED-74853B083270}">
  <dimension ref="A1:R41"/>
  <sheetViews>
    <sheetView workbookViewId="0">
      <selection activeCell="J27" sqref="A1:J27"/>
    </sheetView>
  </sheetViews>
  <sheetFormatPr baseColWidth="10" defaultRowHeight="14" x14ac:dyDescent="0.2"/>
  <cols>
    <col min="1" max="5" width="10.83203125" style="1"/>
    <col min="6" max="6" width="26.6640625" style="1" customWidth="1"/>
    <col min="7" max="16384" width="10.83203125" style="1"/>
  </cols>
  <sheetData>
    <row r="1" spans="1:18" x14ac:dyDescent="0.2">
      <c r="I1" s="9"/>
      <c r="J1" s="7"/>
      <c r="K1" s="30"/>
      <c r="L1" s="30"/>
      <c r="M1" s="30"/>
      <c r="N1" s="30"/>
      <c r="O1" s="30"/>
      <c r="P1" s="30"/>
      <c r="Q1" s="30"/>
      <c r="R1" s="30"/>
    </row>
    <row r="2" spans="1:18" x14ac:dyDescent="0.2">
      <c r="A2" s="1" t="s">
        <v>158</v>
      </c>
      <c r="I2" s="9"/>
      <c r="J2" s="7"/>
      <c r="K2" s="30"/>
      <c r="L2" s="30"/>
      <c r="M2" s="30"/>
      <c r="N2" s="30"/>
      <c r="O2" s="30"/>
      <c r="P2" s="30"/>
      <c r="Q2" s="30"/>
      <c r="R2" s="30"/>
    </row>
    <row r="3" spans="1:18" x14ac:dyDescent="0.2">
      <c r="A3" s="30" t="s">
        <v>0</v>
      </c>
      <c r="B3" s="30" t="s">
        <v>1</v>
      </c>
      <c r="C3" s="30" t="s">
        <v>2</v>
      </c>
      <c r="D3" s="30" t="s">
        <v>3</v>
      </c>
      <c r="E3" s="30" t="s">
        <v>78</v>
      </c>
      <c r="F3" s="30" t="s">
        <v>119</v>
      </c>
      <c r="G3" s="30" t="s">
        <v>4</v>
      </c>
      <c r="H3" s="30"/>
      <c r="I3" s="7" t="s">
        <v>110</v>
      </c>
      <c r="J3" s="7"/>
      <c r="K3" s="30"/>
      <c r="L3" s="30"/>
      <c r="M3" s="30"/>
      <c r="N3" s="30"/>
      <c r="O3" s="30"/>
      <c r="P3" s="30"/>
      <c r="Q3" s="30"/>
      <c r="R3" s="30"/>
    </row>
    <row r="4" spans="1:18" x14ac:dyDescent="0.2">
      <c r="A4" s="44" t="s">
        <v>5</v>
      </c>
      <c r="B4" s="44" t="s">
        <v>6</v>
      </c>
      <c r="C4" s="44">
        <v>1</v>
      </c>
      <c r="D4" s="44" t="s">
        <v>7</v>
      </c>
      <c r="E4" s="44" t="s">
        <v>8</v>
      </c>
      <c r="F4" s="49" t="s">
        <v>9</v>
      </c>
      <c r="G4" s="45"/>
      <c r="H4" s="45"/>
      <c r="I4" s="7">
        <v>560</v>
      </c>
      <c r="J4" s="7"/>
      <c r="K4" s="30"/>
      <c r="L4" s="30"/>
      <c r="M4" s="30"/>
      <c r="N4" s="30"/>
      <c r="O4" s="30"/>
      <c r="P4" s="30"/>
      <c r="Q4" s="30"/>
      <c r="R4" s="30"/>
    </row>
    <row r="5" spans="1:18" x14ac:dyDescent="0.2">
      <c r="A5" s="30" t="s">
        <v>97</v>
      </c>
      <c r="B5" s="30" t="s">
        <v>10</v>
      </c>
      <c r="C5" s="30">
        <v>5</v>
      </c>
      <c r="D5" s="30" t="s">
        <v>11</v>
      </c>
      <c r="E5" s="30" t="s">
        <v>12</v>
      </c>
      <c r="F5" s="6" t="s">
        <v>13</v>
      </c>
      <c r="G5" s="30" t="s">
        <v>14</v>
      </c>
      <c r="H5" s="30"/>
      <c r="I5" s="7">
        <v>452000</v>
      </c>
      <c r="J5" s="7"/>
      <c r="K5" s="30"/>
      <c r="L5" s="30"/>
      <c r="M5" s="30"/>
      <c r="N5" s="30"/>
      <c r="O5" s="30"/>
      <c r="P5" s="30"/>
      <c r="Q5" s="30"/>
      <c r="R5" s="30"/>
    </row>
    <row r="6" spans="1:18" x14ac:dyDescent="0.2">
      <c r="A6" s="30" t="s">
        <v>15</v>
      </c>
      <c r="B6" s="30" t="s">
        <v>22</v>
      </c>
      <c r="C6" s="30">
        <v>1</v>
      </c>
      <c r="D6" s="30" t="s">
        <v>23</v>
      </c>
      <c r="E6" s="30" t="s">
        <v>24</v>
      </c>
      <c r="F6" s="6" t="s">
        <v>25</v>
      </c>
      <c r="G6" s="36"/>
      <c r="H6" s="36"/>
      <c r="I6" s="7">
        <v>2500</v>
      </c>
      <c r="J6" s="7"/>
      <c r="K6" s="22"/>
      <c r="L6" s="30"/>
      <c r="M6" s="30"/>
      <c r="N6" s="30"/>
      <c r="O6" s="30"/>
      <c r="P6" s="30"/>
      <c r="Q6" s="30"/>
      <c r="R6" s="30"/>
    </row>
    <row r="7" spans="1:18" x14ac:dyDescent="0.2">
      <c r="A7" s="30" t="s">
        <v>21</v>
      </c>
      <c r="B7" s="30" t="s">
        <v>16</v>
      </c>
      <c r="C7" s="30">
        <v>1</v>
      </c>
      <c r="D7" s="30" t="s">
        <v>17</v>
      </c>
      <c r="E7" s="30" t="s">
        <v>18</v>
      </c>
      <c r="F7" s="6" t="s">
        <v>19</v>
      </c>
      <c r="G7" s="30" t="s">
        <v>20</v>
      </c>
      <c r="H7" s="30"/>
      <c r="I7" s="7">
        <v>49000</v>
      </c>
      <c r="J7" s="7"/>
      <c r="K7" s="30"/>
      <c r="L7" s="30"/>
      <c r="M7" s="30"/>
      <c r="N7" s="30"/>
      <c r="O7" s="30"/>
      <c r="P7" s="30"/>
      <c r="Q7" s="30"/>
      <c r="R7" s="30"/>
    </row>
    <row r="8" spans="1:18" x14ac:dyDescent="0.2">
      <c r="A8" s="30" t="s">
        <v>26</v>
      </c>
      <c r="B8" s="30" t="s">
        <v>79</v>
      </c>
      <c r="C8" s="30">
        <v>1</v>
      </c>
      <c r="D8" s="30" t="s">
        <v>27</v>
      </c>
      <c r="E8" s="30" t="s">
        <v>81</v>
      </c>
      <c r="F8" s="6" t="s">
        <v>80</v>
      </c>
      <c r="G8" s="30" t="s">
        <v>20</v>
      </c>
      <c r="H8" s="30"/>
      <c r="I8" s="7">
        <v>684</v>
      </c>
      <c r="J8" s="7"/>
      <c r="K8" s="30"/>
      <c r="L8" s="30"/>
      <c r="M8" s="30"/>
      <c r="N8" s="30"/>
      <c r="O8" s="30"/>
      <c r="P8" s="30"/>
      <c r="Q8" s="30"/>
      <c r="R8" s="30"/>
    </row>
    <row r="9" spans="1:18" x14ac:dyDescent="0.2">
      <c r="A9" s="30" t="s">
        <v>96</v>
      </c>
      <c r="B9" s="30" t="s">
        <v>28</v>
      </c>
      <c r="C9" s="30">
        <v>2</v>
      </c>
      <c r="D9" s="30" t="s">
        <v>29</v>
      </c>
      <c r="E9" s="30" t="s">
        <v>30</v>
      </c>
      <c r="F9" s="36" t="s">
        <v>112</v>
      </c>
      <c r="G9" s="30" t="s">
        <v>31</v>
      </c>
      <c r="H9" s="30"/>
      <c r="I9" s="7">
        <v>17500</v>
      </c>
      <c r="J9" s="7"/>
      <c r="K9" s="30"/>
      <c r="L9" s="30"/>
      <c r="M9" s="30"/>
      <c r="N9" s="30"/>
      <c r="O9" s="30"/>
      <c r="P9" s="30"/>
      <c r="Q9" s="30"/>
      <c r="R9" s="30"/>
    </row>
    <row r="10" spans="1:18" x14ac:dyDescent="0.2">
      <c r="A10" s="30" t="s">
        <v>32</v>
      </c>
      <c r="B10" s="30" t="s">
        <v>33</v>
      </c>
      <c r="C10" s="30">
        <v>5</v>
      </c>
      <c r="D10" s="30" t="s">
        <v>34</v>
      </c>
      <c r="E10" s="30" t="s">
        <v>35</v>
      </c>
      <c r="F10" s="6" t="s">
        <v>36</v>
      </c>
      <c r="G10" s="36"/>
      <c r="H10" s="36"/>
      <c r="I10" s="7">
        <v>42000</v>
      </c>
      <c r="J10" s="7"/>
      <c r="K10" s="30"/>
      <c r="L10" s="30"/>
      <c r="M10" s="30"/>
      <c r="N10" s="30"/>
      <c r="O10" s="30"/>
      <c r="P10" s="30"/>
      <c r="Q10" s="30"/>
      <c r="R10" s="30"/>
    </row>
    <row r="11" spans="1:18" x14ac:dyDescent="0.2">
      <c r="A11" s="30" t="s">
        <v>95</v>
      </c>
      <c r="B11" s="30" t="s">
        <v>42</v>
      </c>
      <c r="C11" s="30">
        <v>7</v>
      </c>
      <c r="D11" s="30" t="s">
        <v>43</v>
      </c>
      <c r="E11" s="30" t="s">
        <v>44</v>
      </c>
      <c r="F11" s="6" t="s">
        <v>45</v>
      </c>
      <c r="G11" s="36"/>
      <c r="H11" s="30" t="s">
        <v>90</v>
      </c>
      <c r="I11" s="7">
        <v>75000</v>
      </c>
      <c r="J11" s="7"/>
      <c r="K11" s="30"/>
      <c r="L11" s="30"/>
      <c r="M11" s="30"/>
      <c r="N11" s="30"/>
      <c r="O11" s="30"/>
      <c r="P11" s="30"/>
      <c r="Q11" s="30"/>
      <c r="R11" s="30"/>
    </row>
    <row r="12" spans="1:18" x14ac:dyDescent="0.2">
      <c r="A12" s="30" t="s">
        <v>41</v>
      </c>
      <c r="B12" s="37" t="s">
        <v>37</v>
      </c>
      <c r="C12" s="30">
        <v>3</v>
      </c>
      <c r="D12" s="30" t="s">
        <v>38</v>
      </c>
      <c r="E12" s="30" t="s">
        <v>39</v>
      </c>
      <c r="F12" s="6" t="s">
        <v>40</v>
      </c>
      <c r="G12" s="36"/>
      <c r="H12" s="30" t="s">
        <v>90</v>
      </c>
      <c r="I12" s="7">
        <v>283000</v>
      </c>
      <c r="J12" s="7"/>
      <c r="K12" s="30"/>
      <c r="L12" s="30"/>
      <c r="M12" s="30"/>
      <c r="N12" s="30"/>
      <c r="O12" s="30"/>
      <c r="P12" s="30"/>
      <c r="Q12" s="30"/>
      <c r="R12" s="30"/>
    </row>
    <row r="13" spans="1:18" x14ac:dyDescent="0.2">
      <c r="A13" s="30" t="s">
        <v>100</v>
      </c>
      <c r="B13" s="30" t="s">
        <v>98</v>
      </c>
      <c r="C13" s="30">
        <v>4</v>
      </c>
      <c r="D13" s="37">
        <v>82</v>
      </c>
      <c r="E13" s="30" t="s">
        <v>98</v>
      </c>
      <c r="F13" s="6" t="s">
        <v>99</v>
      </c>
      <c r="G13" s="36"/>
      <c r="H13" s="36"/>
      <c r="I13" s="7">
        <v>100000</v>
      </c>
      <c r="J13" s="7"/>
      <c r="K13" s="30"/>
      <c r="L13" s="30"/>
      <c r="M13" s="30"/>
      <c r="N13" s="30"/>
      <c r="O13" s="30"/>
      <c r="P13" s="30"/>
      <c r="Q13" s="30"/>
      <c r="R13" s="30"/>
    </row>
    <row r="14" spans="1:18" x14ac:dyDescent="0.2">
      <c r="A14" s="30"/>
      <c r="B14" s="30" t="s">
        <v>46</v>
      </c>
      <c r="C14" s="30">
        <v>24</v>
      </c>
      <c r="D14" s="37" t="s">
        <v>47</v>
      </c>
      <c r="E14" s="30" t="s">
        <v>48</v>
      </c>
      <c r="F14" s="6" t="s">
        <v>49</v>
      </c>
      <c r="G14" s="30" t="s">
        <v>50</v>
      </c>
      <c r="H14" s="30"/>
      <c r="I14" s="7">
        <v>20390000</v>
      </c>
      <c r="J14" s="7"/>
      <c r="K14" s="30"/>
      <c r="L14" s="30"/>
      <c r="M14" s="30"/>
      <c r="N14" s="30"/>
      <c r="O14" s="30"/>
      <c r="P14" s="30"/>
      <c r="Q14" s="30"/>
      <c r="R14" s="30"/>
    </row>
    <row r="15" spans="1:18" x14ac:dyDescent="0.2">
      <c r="A15" s="30" t="s">
        <v>102</v>
      </c>
      <c r="B15" s="30" t="s">
        <v>91</v>
      </c>
      <c r="C15" s="30">
        <v>1</v>
      </c>
      <c r="D15" s="30" t="s">
        <v>74</v>
      </c>
      <c r="E15" s="30" t="s">
        <v>92</v>
      </c>
      <c r="F15" s="6" t="s">
        <v>93</v>
      </c>
      <c r="G15" s="8" t="s">
        <v>94</v>
      </c>
      <c r="H15" s="30" t="s">
        <v>72</v>
      </c>
      <c r="I15" s="7">
        <v>4000</v>
      </c>
      <c r="J15" s="7"/>
      <c r="K15" s="30"/>
      <c r="L15" s="30"/>
      <c r="M15" s="30"/>
      <c r="N15" s="30"/>
      <c r="O15" s="30"/>
      <c r="P15" s="30"/>
      <c r="Q15" s="30"/>
      <c r="R15" s="30"/>
    </row>
    <row r="16" spans="1:18" x14ac:dyDescent="0.2">
      <c r="A16" s="30" t="s">
        <v>82</v>
      </c>
      <c r="B16" s="30" t="s">
        <v>87</v>
      </c>
      <c r="C16" s="30">
        <v>1</v>
      </c>
      <c r="D16" s="30" t="s">
        <v>89</v>
      </c>
      <c r="E16" s="21" t="s">
        <v>131</v>
      </c>
      <c r="F16" s="6" t="s">
        <v>88</v>
      </c>
      <c r="G16" s="36"/>
      <c r="H16" s="36"/>
      <c r="I16" s="7">
        <v>4500</v>
      </c>
      <c r="J16" s="7"/>
      <c r="K16" s="30"/>
      <c r="L16" s="30"/>
      <c r="M16" s="30"/>
      <c r="N16" s="30"/>
      <c r="O16" s="18"/>
      <c r="P16" s="30" t="s">
        <v>144</v>
      </c>
      <c r="Q16" s="30"/>
      <c r="R16" s="30" t="s">
        <v>145</v>
      </c>
    </row>
    <row r="17" spans="1:18" x14ac:dyDescent="0.2">
      <c r="A17" s="40" t="s">
        <v>136</v>
      </c>
      <c r="B17" s="41" t="s">
        <v>150</v>
      </c>
      <c r="C17" s="40">
        <v>1</v>
      </c>
      <c r="D17" s="40" t="s">
        <v>54</v>
      </c>
      <c r="E17" s="42" t="s">
        <v>130</v>
      </c>
      <c r="F17" s="50" t="s">
        <v>156</v>
      </c>
      <c r="G17" s="51"/>
      <c r="H17" s="43" t="s">
        <v>157</v>
      </c>
      <c r="I17" s="52">
        <v>2</v>
      </c>
      <c r="J17" s="7"/>
      <c r="K17" s="30"/>
      <c r="L17" s="30"/>
      <c r="M17" s="30"/>
      <c r="N17" s="30"/>
      <c r="O17" s="29"/>
      <c r="P17" s="30" t="s">
        <v>148</v>
      </c>
      <c r="Q17" s="30" t="s">
        <v>147</v>
      </c>
      <c r="R17" s="30"/>
    </row>
    <row r="18" spans="1:18" x14ac:dyDescent="0.2">
      <c r="A18" s="38" t="s">
        <v>51</v>
      </c>
      <c r="B18" s="30" t="s">
        <v>71</v>
      </c>
      <c r="C18" s="39" t="s">
        <v>125</v>
      </c>
      <c r="D18" s="30" t="s">
        <v>69</v>
      </c>
      <c r="E18" s="25" t="s">
        <v>130</v>
      </c>
      <c r="F18" s="6" t="s">
        <v>70</v>
      </c>
      <c r="G18" s="36"/>
      <c r="H18" s="30" t="s">
        <v>72</v>
      </c>
      <c r="I18" s="7"/>
      <c r="J18" s="7"/>
      <c r="K18" s="30"/>
      <c r="L18" s="30"/>
      <c r="M18" s="30"/>
      <c r="N18" s="30"/>
      <c r="O18" s="18"/>
      <c r="P18" s="30" t="s">
        <v>151</v>
      </c>
      <c r="Q18" s="30" t="s">
        <v>152</v>
      </c>
      <c r="R18" s="30"/>
    </row>
    <row r="19" spans="1:18" x14ac:dyDescent="0.2">
      <c r="A19" s="38" t="s">
        <v>113</v>
      </c>
      <c r="B19" s="30" t="s">
        <v>75</v>
      </c>
      <c r="C19" s="30"/>
      <c r="D19" s="30" t="s">
        <v>62</v>
      </c>
      <c r="E19" s="30" t="s">
        <v>77</v>
      </c>
      <c r="F19" s="6" t="s">
        <v>76</v>
      </c>
      <c r="G19" s="36"/>
      <c r="H19" s="36"/>
      <c r="I19" s="7">
        <v>60</v>
      </c>
      <c r="J19" s="7"/>
      <c r="K19" s="30"/>
      <c r="L19" s="30"/>
      <c r="M19" s="30"/>
      <c r="N19" s="30"/>
      <c r="O19" s="18"/>
      <c r="P19" s="30" t="s">
        <v>154</v>
      </c>
      <c r="Q19" s="30" t="s">
        <v>153</v>
      </c>
      <c r="R19" s="30"/>
    </row>
    <row r="20" spans="1:18" x14ac:dyDescent="0.2">
      <c r="A20" s="38" t="s">
        <v>132</v>
      </c>
      <c r="B20" s="25" t="s">
        <v>104</v>
      </c>
      <c r="C20" s="30">
        <v>1</v>
      </c>
      <c r="D20" s="30" t="s">
        <v>105</v>
      </c>
      <c r="E20" s="25" t="s">
        <v>104</v>
      </c>
      <c r="F20" s="6" t="s">
        <v>103</v>
      </c>
      <c r="G20" s="30"/>
      <c r="H20" s="30"/>
      <c r="I20" s="23">
        <v>758</v>
      </c>
      <c r="J20" s="7"/>
      <c r="K20" s="22"/>
      <c r="L20" s="30"/>
      <c r="M20" s="30"/>
      <c r="N20" s="30"/>
      <c r="O20" s="30"/>
      <c r="P20" s="30"/>
      <c r="Q20" s="30"/>
      <c r="R20" s="30"/>
    </row>
    <row r="21" spans="1:18" x14ac:dyDescent="0.2">
      <c r="A21" s="30" t="s">
        <v>133</v>
      </c>
      <c r="B21" s="30" t="s">
        <v>56</v>
      </c>
      <c r="C21" s="30">
        <v>1</v>
      </c>
      <c r="D21" s="30" t="s">
        <v>101</v>
      </c>
      <c r="E21" s="30" t="s">
        <v>57</v>
      </c>
      <c r="F21" s="6" t="s">
        <v>58</v>
      </c>
      <c r="G21" s="36"/>
      <c r="H21" s="36"/>
      <c r="I21" s="7">
        <v>35000</v>
      </c>
      <c r="J21" s="7"/>
      <c r="K21" s="30"/>
      <c r="L21" s="30"/>
      <c r="M21" s="30"/>
      <c r="N21" s="30"/>
      <c r="O21" s="30"/>
      <c r="P21" s="30"/>
      <c r="Q21" s="30"/>
      <c r="R21" s="30"/>
    </row>
    <row r="22" spans="1:18" x14ac:dyDescent="0.2">
      <c r="A22" s="30" t="s">
        <v>134</v>
      </c>
      <c r="B22" s="30" t="s">
        <v>83</v>
      </c>
      <c r="C22" s="30">
        <v>1</v>
      </c>
      <c r="D22" s="30" t="s">
        <v>86</v>
      </c>
      <c r="E22" s="30" t="s">
        <v>85</v>
      </c>
      <c r="F22" s="6" t="s">
        <v>84</v>
      </c>
      <c r="G22" s="36"/>
      <c r="H22" s="36"/>
      <c r="I22" s="7">
        <v>7500</v>
      </c>
      <c r="J22" s="7"/>
      <c r="K22" s="30"/>
      <c r="L22" s="30"/>
      <c r="M22" s="30"/>
      <c r="N22" s="30"/>
      <c r="O22" s="30"/>
      <c r="P22" s="30"/>
      <c r="Q22" s="30"/>
      <c r="R22" s="30"/>
    </row>
    <row r="23" spans="1:18" x14ac:dyDescent="0.2">
      <c r="A23" s="44" t="s">
        <v>67</v>
      </c>
      <c r="B23" s="41" t="s">
        <v>107</v>
      </c>
      <c r="C23" s="44">
        <v>1</v>
      </c>
      <c r="D23" s="46" t="s">
        <v>108</v>
      </c>
      <c r="E23" s="47" t="s">
        <v>109</v>
      </c>
      <c r="F23" s="49" t="s">
        <v>122</v>
      </c>
      <c r="G23" s="45"/>
      <c r="H23" s="44" t="s">
        <v>139</v>
      </c>
      <c r="I23" s="7">
        <v>15000</v>
      </c>
      <c r="J23" s="9"/>
      <c r="M23" s="30"/>
      <c r="N23" s="30"/>
      <c r="O23" s="30"/>
      <c r="P23" s="30"/>
      <c r="Q23" s="30"/>
      <c r="R23" s="30"/>
    </row>
    <row r="24" spans="1:18" x14ac:dyDescent="0.2">
      <c r="I24" s="9"/>
      <c r="J24" s="9"/>
      <c r="K24" s="30"/>
      <c r="L24" s="30"/>
      <c r="M24" s="30"/>
      <c r="N24" s="30"/>
      <c r="O24" s="30"/>
      <c r="P24" s="30"/>
      <c r="Q24" s="30"/>
      <c r="R24" s="30"/>
    </row>
    <row r="25" spans="1:18" x14ac:dyDescent="0.2">
      <c r="A25" s="30" t="s">
        <v>159</v>
      </c>
      <c r="B25" s="20"/>
      <c r="C25" s="30"/>
      <c r="D25" s="30"/>
      <c r="E25" s="30"/>
      <c r="F25" s="6"/>
      <c r="G25" s="30"/>
      <c r="H25" s="14"/>
      <c r="I25" s="7"/>
      <c r="J25" s="7"/>
      <c r="K25" s="30"/>
      <c r="L25" s="30"/>
      <c r="M25" s="30"/>
      <c r="N25" s="30"/>
      <c r="O25" s="30"/>
      <c r="P25" s="30"/>
      <c r="Q25" s="30"/>
      <c r="R25" s="30"/>
    </row>
    <row r="26" spans="1:18" x14ac:dyDescent="0.2">
      <c r="A26" s="48" t="s">
        <v>138</v>
      </c>
      <c r="B26" s="48" t="s">
        <v>141</v>
      </c>
      <c r="C26" s="48">
        <v>1</v>
      </c>
      <c r="D26" s="48" t="s">
        <v>140</v>
      </c>
      <c r="E26" s="48"/>
      <c r="F26" s="49" t="s">
        <v>146</v>
      </c>
      <c r="G26" s="48"/>
      <c r="H26" s="48"/>
      <c r="I26" s="9"/>
      <c r="J26" s="7"/>
      <c r="K26" s="30"/>
      <c r="L26" s="30"/>
      <c r="M26" s="30"/>
      <c r="N26" s="30"/>
      <c r="O26" s="30"/>
      <c r="P26" s="30"/>
      <c r="Q26" s="30"/>
      <c r="R26" s="30"/>
    </row>
    <row r="27" spans="1:18" x14ac:dyDescent="0.2">
      <c r="I27" s="9"/>
      <c r="J27" s="7"/>
      <c r="K27" s="30"/>
      <c r="L27" s="30"/>
      <c r="M27" s="30"/>
      <c r="N27" s="30"/>
      <c r="O27" s="30"/>
      <c r="P27" s="30"/>
      <c r="Q27" s="30"/>
      <c r="R27" s="30"/>
    </row>
    <row r="28" spans="1:18" x14ac:dyDescent="0.2">
      <c r="I28" s="9"/>
      <c r="J28" s="9"/>
      <c r="L28" s="30"/>
      <c r="M28" s="30"/>
      <c r="N28" s="30"/>
      <c r="O28" s="30"/>
      <c r="P28" s="30"/>
      <c r="Q28" s="30"/>
      <c r="R28" s="30"/>
    </row>
    <row r="29" spans="1:18" x14ac:dyDescent="0.2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18" x14ac:dyDescent="0.2">
      <c r="A32" s="30"/>
      <c r="B32" s="30"/>
      <c r="C32" s="30"/>
      <c r="D32" s="30"/>
      <c r="E32" s="30"/>
      <c r="F32" s="6"/>
      <c r="G32" s="36"/>
      <c r="H32" s="36"/>
      <c r="I32" s="28"/>
      <c r="J32" s="30"/>
      <c r="K32" s="30"/>
      <c r="L32" s="30"/>
      <c r="M32" s="30"/>
      <c r="N32" s="30"/>
      <c r="O32" s="30"/>
      <c r="P32" s="30"/>
      <c r="Q32" s="30"/>
      <c r="R32" s="30"/>
    </row>
    <row r="33" spans="1:18" x14ac:dyDescent="0.2">
      <c r="A33" s="30"/>
      <c r="B33" s="18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 x14ac:dyDescent="0.2">
      <c r="A34" s="30"/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 x14ac:dyDescent="0.2">
      <c r="A35" s="30"/>
      <c r="B35" s="1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x14ac:dyDescent="0.2">
      <c r="A36" s="30"/>
      <c r="B36" s="18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1:1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x14ac:dyDescent="0.2">
      <c r="A41" s="30"/>
      <c r="B41" s="37"/>
      <c r="C41" s="30"/>
      <c r="D41" s="30"/>
      <c r="E41" s="3"/>
      <c r="F41" s="6"/>
      <c r="G41" s="36"/>
      <c r="H41" s="36"/>
      <c r="I41" s="30"/>
      <c r="J41" s="30"/>
      <c r="K41" s="30"/>
      <c r="L41" s="30"/>
      <c r="M41" s="30"/>
      <c r="N41" s="30"/>
      <c r="O41" s="30"/>
      <c r="P41" s="30"/>
      <c r="Q41" s="30"/>
      <c r="R41" s="30"/>
    </row>
  </sheetData>
  <hyperlinks>
    <hyperlink ref="F4" r:id="rId1" xr:uid="{8D1A619E-9515-524F-B85A-A336184FAF79}"/>
    <hyperlink ref="F5" r:id="rId2" xr:uid="{3AAC0776-E199-2D4D-A06E-B69343AE631B}"/>
    <hyperlink ref="F6" r:id="rId3" xr:uid="{E461B325-C0F0-DA45-BDA8-84250934722A}"/>
    <hyperlink ref="F7" r:id="rId4" xr:uid="{A60C7027-4B10-1E42-84BA-150AC300C862}"/>
    <hyperlink ref="F8" r:id="rId5" xr:uid="{A1B92DA8-9C86-894C-993F-E8279B7DC277}"/>
    <hyperlink ref="F10" r:id="rId6" xr:uid="{2515C9A8-0A71-A542-9DE7-C8FE503FC70A}"/>
    <hyperlink ref="F11" r:id="rId7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E2ADDD7B-C275-A94E-8AEE-3CE4B10DEC4C}"/>
    <hyperlink ref="F12" r:id="rId8" xr:uid="{27125482-B106-0147-B5B6-DE477125A0DC}"/>
    <hyperlink ref="F13" r:id="rId9" xr:uid="{4CA4B337-CA91-E94E-B1F9-390ABAD5A837}"/>
    <hyperlink ref="F14" r:id="rId10" xr:uid="{C48CA423-8ACC-8844-A5D3-14CB3B73FE20}"/>
    <hyperlink ref="F15" r:id="rId11" xr:uid="{09C32FBB-C794-C744-A726-DDD0502B59F8}"/>
    <hyperlink ref="F16" r:id="rId12" xr:uid="{C74B4AAC-4139-E74C-AA5B-14D06E76C48A}"/>
    <hyperlink ref="F17" r:id="rId13" display="https://www.digikey.com/product-detail/en/inspired-led-llc/12V-SB-RGB-5M/1647-1069-2-ND/9091794" xr:uid="{BE2E3CAA-1537-B94B-BB1B-68FD97458555}"/>
    <hyperlink ref="F18" r:id="rId14" xr:uid="{FD5CF46B-0193-D147-9826-48512F9DED48}"/>
    <hyperlink ref="F19" r:id="rId15" xr:uid="{B100B64A-F971-F14A-ADEA-BBCFCD09A1AA}"/>
    <hyperlink ref="F20" r:id="rId16" display="https://www.digikey.com/products/en?keywords=1658623-3" xr:uid="{1726C16B-1136-D04D-BE50-29799826E622}"/>
    <hyperlink ref="F21" r:id="rId17" xr:uid="{646AFD14-92B1-D340-840C-800535B95EDE}"/>
    <hyperlink ref="F22" r:id="rId18" xr:uid="{6AB34C14-18FE-564D-AEBF-20FEAB9DBCA9}"/>
    <hyperlink ref="F23" r:id="rId19" display="https://www.digikey.com/product-detail/en/soberton-inc/SP-1504/433-1106-ND/3973690" xr:uid="{53C14038-FF08-BA49-8774-52E06C0F3358}"/>
    <hyperlink ref="F26" r:id="rId20" xr:uid="{D34A9D3D-0E41-7C45-9FAE-64E4287374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Digikey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Adachi, Lauren</dc:creator>
  <cp:lastModifiedBy>Adachi, Lauren</cp:lastModifiedBy>
  <dcterms:created xsi:type="dcterms:W3CDTF">2020-07-08T21:03:18Z</dcterms:created>
  <dcterms:modified xsi:type="dcterms:W3CDTF">2020-08-07T20:32:11Z</dcterms:modified>
</cp:coreProperties>
</file>