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F5F7EEF6-1E02-544A-A897-E06063715979}" xr6:coauthVersionLast="45" xr6:coauthVersionMax="45" xr10:uidLastSave="{00000000-0000-0000-0000-000000000000}"/>
  <bookViews>
    <workbookView xWindow="-380" yWindow="460" windowWidth="25040" windowHeight="14040" activeTab="2" xr2:uid="{AB4FADCF-5D3E-0F4F-A6DE-656B770204FC}"/>
  </bookViews>
  <sheets>
    <sheet name="BOM Interface" sheetId="3" r:id="rId1"/>
    <sheet name="BOM Pi" sheetId="4" r:id="rId2"/>
    <sheet name="BOM Interface 2-2" sheetId="5" r:id="rId3"/>
    <sheet name="Sheet1" sheetId="1" r:id="rId4"/>
    <sheet name="Digikey ord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D11" i="3"/>
  <c r="C13" i="1" l="1"/>
  <c r="C11" i="1"/>
</calcChain>
</file>

<file path=xl/sharedStrings.xml><?xml version="1.0" encoding="utf-8"?>
<sst xmlns="http://schemas.openxmlformats.org/spreadsheetml/2006/main" count="591" uniqueCount="281">
  <si>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</si>
  <si>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</si>
  <si>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</si>
  <si>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</si>
  <si>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</si>
  <si>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</si>
  <si>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</si>
  <si>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</si>
  <si>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</si>
  <si>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</si>
  <si>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</si>
  <si>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</si>
  <si>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</si>
  <si>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</si>
  <si>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</si>
  <si>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</si>
  <si>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</si>
  <si>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</si>
  <si>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</si>
  <si>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</si>
  <si>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</si>
  <si>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</si>
  <si>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</si>
  <si>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</si>
  <si>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</si>
  <si>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</si>
  <si>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</si>
  <si>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</si>
  <si>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</si>
  <si>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</si>
  <si>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</si>
  <si>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</si>
  <si>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</si>
  <si>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</si>
  <si>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</si>
  <si>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</si>
  <si>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</si>
  <si>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</si>
  <si>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</si>
  <si>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</si>
  <si>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</si>
  <si>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</si>
  <si>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</si>
  <si>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</si>
  <si>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</si>
  <si>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</si>
  <si>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</si>
  <si>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</si>
  <si>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</si>
  <si>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</si>
  <si>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</si>
  <si>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</si>
  <si>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</si>
  <si>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</si>
  <si>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</si>
  <si>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</si>
  <si>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</si>
  <si>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</si>
  <si>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</si>
  <si>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</si>
  <si>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</si>
  <si>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</si>
  <si>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</si>
  <si>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</si>
  <si>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</si>
  <si>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</si>
  <si>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</si>
  <si>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</si>
  <si>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</si>
  <si>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</si>
  <si>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</si>
  <si>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</si>
  <si>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</si>
  <si>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</si>
  <si>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</si>
  <si>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</si>
  <si>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</si>
  <si>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</si>
  <si>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</si>
  <si>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</si>
  <si>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</si>
  <si>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</si>
  <si>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</si>
  <si>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</si>
  <si>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</si>
  <si>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</si>
  <si>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</si>
  <si>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</si>
  <si>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</si>
  <si>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</si>
  <si>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</si>
  <si>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</si>
  <si>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</si>
  <si>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</si>
  <si>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</si>
  <si>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</si>
  <si>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</si>
  <si>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</si>
  <si>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</si>
  <si>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</si>
  <si>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</si>
  <si>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</si>
  <si>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</si>
  <si>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</si>
  <si>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</si>
  <si>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</si>
  <si>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</si>
  <si>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</si>
  <si>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</si>
  <si>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</si>
  <si>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</si>
  <si>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</si>
  <si>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</si>
  <si>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</si>
  <si>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</si>
  <si>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</si>
  <si>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</si>
  <si>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</si>
  <si>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</si>
  <si>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</si>
  <si>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</si>
  <si>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</si>
  <si>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</si>
  <si>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</si>
  <si>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</si>
  <si>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</si>
  <si>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</si>
  <si>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</si>
  <si>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</si>
  <si>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</si>
  <si>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</si>
  <si>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</si>
  <si>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</si>
  <si>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</si>
  <si>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</si>
  <si>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</si>
  <si>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</si>
  <si>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</si>
  <si>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</si>
  <si>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</si>
  <si>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</si>
  <si>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</si>
  <si>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</si>
  <si>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</si>
  <si>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</si>
  <si>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</si>
  <si>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</si>
  <si>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</si>
  <si>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</si>
  <si>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</si>
  <si>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</si>
  <si>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</si>
  <si>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</si>
  <si>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</si>
  <si>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</si>
  <si>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</si>
  <si>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</si>
  <si>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</si>
  <si>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</si>
  <si>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</si>
  <si>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</si>
  <si>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</si>
  <si>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</si>
  <si>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</si>
  <si>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</si>
  <si>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</si>
  <si>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</si>
  <si>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</si>
  <si>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</si>
  <si>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</si>
  <si>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</si>
  <si>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</si>
  <si>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</si>
  <si>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</si>
  <si>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</si>
  <si>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</si>
  <si>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</si>
  <si>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</si>
  <si>
    <t>1000uF</t>
  </si>
  <si>
    <t>10 Ohm</t>
  </si>
  <si>
    <t>10K ohm</t>
  </si>
  <si>
    <t>B2B-PH-SM4-TB(LF)(SN)</t>
  </si>
  <si>
    <t>455-1734-1-ND</t>
  </si>
  <si>
    <t xml:space="preserve">Audio amplifier </t>
  </si>
  <si>
    <t>296-43960-5-ND</t>
  </si>
  <si>
    <t>LM386N-4/NOPB</t>
  </si>
  <si>
    <t xml:space="preserve">https://www.digikey.com/product-detail/en/texas-instruments/LM386N-4-NOPB/296-43960-5-ND/148192 </t>
  </si>
  <si>
    <t xml:space="preserve">https://www.digikey.com/product-detail/en/jst-sales-america-inc/B2B-PH-SM4-TB-LF-SN/455-1734-1-ND/926831?utm_adgroup=Connectors%20%26% </t>
  </si>
  <si>
    <t>YCN017</t>
  </si>
  <si>
    <t>Wire from encoder to PCB connector</t>
  </si>
  <si>
    <t>PCB connector</t>
  </si>
  <si>
    <t>Comes with order of SF25BA</t>
  </si>
  <si>
    <t xml:space="preserve">Bottom of page, scroll </t>
  </si>
  <si>
    <t>YCW014</t>
  </si>
  <si>
    <t>SF25BA9553</t>
  </si>
  <si>
    <t>R</t>
  </si>
  <si>
    <t>C</t>
  </si>
  <si>
    <t>CONN</t>
  </si>
  <si>
    <t>U</t>
  </si>
  <si>
    <t>J</t>
  </si>
  <si>
    <t>Speaker: 8 Ohms General Purpose Speaker 800mW 300Hz ~ 8kHz Top Round 90dB</t>
  </si>
  <si>
    <t>Rotary Encoder</t>
  </si>
  <si>
    <t>100 Ohm</t>
  </si>
  <si>
    <t xml:space="preserve">To Pi via control board </t>
  </si>
  <si>
    <t>Connector from speaker wires to PCB, Connector from audio jack wires to PCB</t>
  </si>
  <si>
    <t>Audio Jack to wires</t>
  </si>
  <si>
    <t xml:space="preserve">https://www.digikey.com/product-detail/en/tensility-international-corp/10-00344/839-1039-ND/2350247 </t>
  </si>
  <si>
    <t>MSS5MMV</t>
  </si>
  <si>
    <t>https://www.digikey.com/product-detail/en/mallory-sonalert-products-inc/MSS5MMV/458-1408-ND/5418611</t>
  </si>
  <si>
    <t>458-1408-ND</t>
  </si>
  <si>
    <t>D8</t>
  </si>
  <si>
    <t>PCB ID</t>
  </si>
  <si>
    <t>E-IB-B-1</t>
  </si>
  <si>
    <t>E-IB-C-1</t>
  </si>
  <si>
    <t>E-IB-CONN-1</t>
  </si>
  <si>
    <t>E-IB-CONN-2</t>
  </si>
  <si>
    <t>E-IB-CONN-3</t>
  </si>
  <si>
    <t>E-IB-D-1</t>
  </si>
  <si>
    <t>E-IB-D-2</t>
  </si>
  <si>
    <t>E-IB-Q-1</t>
  </si>
  <si>
    <t>E-IB-Q-2</t>
  </si>
  <si>
    <t>E-IB-R-1</t>
  </si>
  <si>
    <t>E-IB-R-2</t>
  </si>
  <si>
    <t>E-IB-CONN-4</t>
  </si>
  <si>
    <t>E-IB-U-1</t>
  </si>
  <si>
    <t xml:space="preserve">Unique ID </t>
  </si>
  <si>
    <t>E-IB-D-3</t>
  </si>
  <si>
    <t>E-IB-CONN-5</t>
  </si>
  <si>
    <t>E-IB-CONN-6</t>
  </si>
  <si>
    <t>E-IB-H-1</t>
  </si>
  <si>
    <t>E-IB-H-2</t>
  </si>
  <si>
    <t>E-IB-H-3</t>
  </si>
  <si>
    <t>E-IB-CONN-7</t>
  </si>
  <si>
    <t>E-IB-CONN-8</t>
  </si>
  <si>
    <t>10-00344</t>
  </si>
  <si>
    <t>https://www.digikey.com/product-detail/en/molex/1718560009/WM10186-ND/4424939</t>
  </si>
  <si>
    <t>WM10186-ND</t>
  </si>
  <si>
    <t>https://www.digikey.com/product-detail/en/molex/0022272091/WM4118-ND/1130584</t>
  </si>
  <si>
    <t>Contol board to Pi</t>
  </si>
  <si>
    <t>https://www.mouser.com/ProductDetail/TE-Connectivity/1-1658527-3?qs=3csLVnQQLU2jT%252BbogjRSzQ%3D%3D</t>
  </si>
  <si>
    <t>1-1658527-3</t>
  </si>
  <si>
    <t>571-1-1658527-3</t>
  </si>
  <si>
    <t>Digikey search: https://www.mouser.com/Connectors/Headers-Wire-Housings/_/N-ay0lo?P=1ytkn6hZ1ytkn06Z1z0wxp6&amp;Keyword=female+connector&amp;FS=True</t>
  </si>
  <si>
    <t>L1</t>
  </si>
  <si>
    <t>D2</t>
  </si>
  <si>
    <t>SB6286</t>
  </si>
  <si>
    <t>Mic</t>
  </si>
  <si>
    <t xml:space="preserve">TL072CDT </t>
  </si>
  <si>
    <t>D3,4</t>
  </si>
  <si>
    <t>1N4148WT</t>
  </si>
  <si>
    <t>If we want SPI insead of ADC out</t>
  </si>
  <si>
    <t>U3A,B,P</t>
  </si>
  <si>
    <t>﻿SMA</t>
  </si>
  <si>
    <t>﻿SO08</t>
  </si>
  <si>
    <t>﻿SO08-EIAJ_MCU</t>
  </si>
  <si>
    <t>﻿SOT23-6</t>
  </si>
  <si>
    <t>﻿SOD523</t>
  </si>
  <si>
    <t>﻿MIC2-D9.7XH4.5MM</t>
  </si>
  <si>
    <t>https://lcsc.com/product-detail/DC-DC-Converters_SB6286_C157668.html</t>
  </si>
  <si>
    <t>International</t>
  </si>
  <si>
    <t>https://www.digikey.com/product-detail/en/stmicroelectronics/TL072CDT/497-2200-1-ND/599107</t>
  </si>
  <si>
    <t>8-SOIC</t>
  </si>
  <si>
    <t>https://www.digikey.com/product-detail/en/on-semiconductor/1N4148WT/1N4148WTCT-ND/2094398</t>
  </si>
  <si>
    <t>https://www.mouser.com/ProductDetail/STMicroelectronics/TL072CDT?qs=6fffrORWf5pLFxBvwrMMAA%3D%3D</t>
  </si>
  <si>
    <t>Tiny85-20-SMT  (ATTINY85-20SU)</t>
  </si>
  <si>
    <t>https://www.digikey.com/product-detail/en/microchip-technology/ATTINY85-20SU/ATTINY85-20SU-ND/735470?utm_campaign=buynow&amp;utm_medium=aggregator&amp;WT.z_cid=ref_findchips_standard&amp;utm_source=findchips</t>
  </si>
  <si>
    <t>SC-79, SOD-523F</t>
  </si>
  <si>
    <t>(On eagle)</t>
  </si>
  <si>
    <t>4.7 uH +-20%</t>
  </si>
  <si>
    <t>https://www.digikey.com/product-detail/en/taiyo-yuden/NRS5030T4R7MMGJV/587-3605-1-ND/4694114</t>
  </si>
  <si>
    <t>Search: https://www.digikey.com/products/en/inductors-coils-chokes/fixed-inductors/71?FV=-8%7C71%2C3%7C1900%2C69%7C409393%2C80%7C402031%2C1989%7C0%2Cmu4.7µH%7C2087&amp;quantity=0&amp;ColumnSort=-1000009&amp;page=1&amp;k=inductor&amp;pageSize=25&amp;pkeyword=inductor</t>
  </si>
  <si>
    <t>More options</t>
  </si>
  <si>
    <t>https://www.digikey.com/product-detail/en/on-semiconductor/SS22T3G/SS22T3GOSCT-ND/4331834</t>
  </si>
  <si>
    <t>SS22T3G</t>
  </si>
  <si>
    <t>DO-214AA, SMB</t>
  </si>
  <si>
    <t>SOT-23-6</t>
  </si>
  <si>
    <t xml:space="preserve">﻿L4030, PRS4018-4R7MT </t>
  </si>
  <si>
    <t>https://www.digikey.com/product-detail/en/samsung-electro-mechanics/CIGW252010EH4R7MNE/1276-6931-1-ND/7041331</t>
  </si>
  <si>
    <t>Symbol</t>
  </si>
  <si>
    <t>Diode_SMD D_SOD-523</t>
  </si>
  <si>
    <t>Package_SO SOIC-8_3.9x4.9mm_P1.27mm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</si>
</sst>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color theme="6"/>
      <name val="Calibri"/>
      <family val="2"/>
      <scheme val="minor"/>
    </font>
    <font>
      <sz val="10"/>
      <color theme="6"/>
      <name val="Arial"/>
      <family val="2"/>
    </font>
    <font>
      <sz val="10"/>
      <color theme="6"/>
      <name val="Calibri"/>
      <family val="2"/>
    </font>
    <font>
      <u/>
      <sz val="10"/>
      <color theme="6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8"/>
      <color rgb="FF333333"/>
      <name val="Arial"/>
      <family val="2"/>
    </font>
    <font>
      <sz val="13"/>
      <color rgb="FF333333"/>
      <name val="Arial"/>
      <family val="2"/>
    </font>
    <font>
      <sz val="12"/>
      <color theme="1"/>
      <name val="Calibri"/>
      <family val="2"/>
    </font>
    <font>
      <sz val="12"/>
      <color rgb="FF4F4F4F"/>
      <name val="Calibri"/>
      <family val="2"/>
    </font>
    <font>
      <sz val="12"/>
      <color rgb="FF444444"/>
      <name val="Arial"/>
      <family val="2"/>
    </font>
    <font>
      <sz val="12"/>
      <color theme="6"/>
      <name val="Calibri"/>
      <family val="2"/>
    </font>
    <font>
      <b/>
      <sz val="12"/>
      <color theme="6"/>
      <name val="Arial"/>
      <family val="2"/>
    </font>
    <font>
      <sz val="12"/>
      <color theme="6"/>
      <name val="Arial"/>
      <family val="2"/>
    </font>
    <font>
      <sz val="12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3" fillId="0" borderId="0" xfId="1" applyFont="1" applyFill="1"/>
    <xf numFmtId="0" fontId="30" fillId="0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 applyFill="1"/>
    <xf numFmtId="0" fontId="8" fillId="0" borderId="0" xfId="0" applyFont="1" applyFill="1"/>
    <xf numFmtId="0" fontId="34" fillId="0" borderId="0" xfId="0" applyFont="1" applyFill="1"/>
    <xf numFmtId="0" fontId="15" fillId="0" borderId="0" xfId="0" applyFont="1" applyFill="1"/>
    <xf numFmtId="0" fontId="36" fillId="0" borderId="0" xfId="0" applyFont="1"/>
    <xf numFmtId="0" fontId="15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38" fillId="6" borderId="0" xfId="0" applyFont="1" applyFill="1"/>
    <xf numFmtId="0" fontId="38" fillId="7" borderId="0" xfId="0" applyFont="1" applyFill="1"/>
    <xf numFmtId="0" fontId="38" fillId="0" borderId="0" xfId="0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1" fillId="6" borderId="0" xfId="0" applyFont="1" applyFill="1"/>
    <xf numFmtId="0" fontId="41" fillId="0" borderId="0" xfId="0" applyFont="1" applyFill="1"/>
    <xf numFmtId="0" fontId="41" fillId="2" borderId="0" xfId="0" applyFont="1" applyFill="1"/>
    <xf numFmtId="0" fontId="43" fillId="6" borderId="0" xfId="0" applyFont="1" applyFill="1"/>
    <xf numFmtId="0" fontId="4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rpanel.com/switch/buy?Width=10&amp;Height=10&amp;Num=4&amp;Material=PC&amp;Surface=&#20809;&#38754;" TargetMode="External"/><Relationship Id="rId13" Type="http://schemas.openxmlformats.org/officeDocument/2006/relationships/hyperlink" Target="https://www.galco.com/techdoc/idec/ha1b-a2c5-r_cp.pdf" TargetMode="External"/><Relationship Id="rId18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digikey.com/product-detail/en/littelfuse-inc/SMF3-3/F7701TR-ND/6189040" TargetMode="External"/><Relationship Id="rId12" Type="http://schemas.openxmlformats.org/officeDocument/2006/relationships/hyperlink" Target="https://www.digikey.com/product-detail/en/jst-sales-america-inc/PHR-3/455-1126-ND/527357" TargetMode="External"/><Relationship Id="rId17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yageo/RC0805FR-071RL/311-1-00CRCT-ND/730390" TargetMode="External"/><Relationship Id="rId20" Type="http://schemas.openxmlformats.org/officeDocument/2006/relationships/hyperlink" Target="https://www.digikey.com/product-detail/en/jst-sales-america-inc/ASPHSPH24K305/455-3083-ND/600945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te-connectivity-amp-connectors/5103308-3/a33163-nd/1114901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panasonic-electronic-components/ERJ-6GEYJ820V/P82ATR-ND/83010" TargetMode="External"/><Relationship Id="rId19" Type="http://schemas.openxmlformats.org/officeDocument/2006/relationships/hyperlink" Target="https://www.digikey.com/product-detail/en/jst-sales-america-inc/SPH-004T-P0-5S/455-1318-1-ND/608807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jst-sales-america-inc/B3B-PH-SM4-TB-LF-SN/455-1735-1-ND/926832" TargetMode="External"/><Relationship Id="rId14" Type="http://schemas.openxmlformats.org/officeDocument/2006/relationships/hyperlink" Target="https://www.digikey.com/product-detail/en/c-k/PLP16-C1RD3-SE6/108-PLP16-C1RD3-SE6-ND/1218278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npu.com.tw/en/product/series/SF25BA" TargetMode="External"/><Relationship Id="rId3" Type="http://schemas.openxmlformats.org/officeDocument/2006/relationships/hyperlink" Target="https://www.digikey.com/product-detail/en/texas-instruments/LM386N-4-NOPB/296-43960-5-ND/148192" TargetMode="External"/><Relationship Id="rId7" Type="http://schemas.openxmlformats.org/officeDocument/2006/relationships/hyperlink" Target="https://www.digikey.com/product-detail/en/tensility-international-corp/10-00344/839-1039-ND/2350247" TargetMode="External"/><Relationship Id="rId2" Type="http://schemas.openxmlformats.org/officeDocument/2006/relationships/hyperlink" Target="https://www.digikey.com/product-detail/en/soberton-inc/SP-1504/433-1106-ND/3973690" TargetMode="External"/><Relationship Id="rId1" Type="http://schemas.openxmlformats.org/officeDocument/2006/relationships/hyperlink" Target="https://www.shanpu.com.tw/en/product/series/SF25BA" TargetMode="External"/><Relationship Id="rId6" Type="http://schemas.openxmlformats.org/officeDocument/2006/relationships/hyperlink" Target="https://www.digikey.com/product-detail/en/yageo/RC0805FR-0710KL/311-10-0KCRTR-ND/727535" TargetMode="External"/><Relationship Id="rId5" Type="http://schemas.openxmlformats.org/officeDocument/2006/relationships/hyperlink" Target="https://www.shanpu.com.tw/uploads/images/pdf/SF25BA_A2_rotary%20encoder%20with%20central%20push%20button_LED_backlight_illuminated%20tactile%20switch_shanpu.pdf" TargetMode="External"/><Relationship Id="rId4" Type="http://schemas.openxmlformats.org/officeDocument/2006/relationships/hyperlink" Target="https://www.digikey.com/product-detail/en/jst-sales-america-inc/B2B-PH-SM4-TB-LF-SN/455-1734-1-ND/926831?utm_adgroup=Connectors%20%26%2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P30"/>
  <sheetViews>
    <sheetView zoomScale="114" workbookViewId="0">
      <selection activeCell="F14" sqref="F14"/>
    </sheetView>
  </sheetViews>
  <sheetFormatPr baseColWidth="10" defaultRowHeight="14" x14ac:dyDescent="0.2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 x14ac:dyDescent="0.2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 x14ac:dyDescent="0.2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 x14ac:dyDescent="0.2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 x14ac:dyDescent="0.2">
      <c r="A4" s="55" t="s">
        <v>214</v>
      </c>
      <c r="B4" s="1" t="s">
        <v>15</v>
      </c>
      <c r="C4" s="1" t="s">
        <v>22</v>
      </c>
      <c r="D4" s="2">
        <v>1</v>
      </c>
      <c r="E4" s="1" t="s">
        <v>23</v>
      </c>
      <c r="F4" s="1" t="s">
        <v>24</v>
      </c>
      <c r="G4" s="4" t="s">
        <v>25</v>
      </c>
      <c r="J4" s="16">
        <v>2500</v>
      </c>
      <c r="K4" s="1">
        <v>5</v>
      </c>
    </row>
    <row r="5" spans="1:13" x14ac:dyDescent="0.2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 x14ac:dyDescent="0.2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 x14ac:dyDescent="0.2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 x14ac:dyDescent="0.2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 x14ac:dyDescent="0.2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 x14ac:dyDescent="0.2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 x14ac:dyDescent="0.2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 x14ac:dyDescent="0.2">
      <c r="A12" s="15"/>
      <c r="B12" s="60"/>
      <c r="C12" s="61" t="s">
        <v>163</v>
      </c>
      <c r="D12" s="62">
        <v>19</v>
      </c>
      <c r="E12" s="63">
        <v>1</v>
      </c>
      <c r="F12" s="61" t="s">
        <v>164</v>
      </c>
      <c r="G12" s="64" t="s">
        <v>162</v>
      </c>
      <c r="H12" s="65"/>
      <c r="I12" s="60"/>
      <c r="J12" s="16"/>
    </row>
    <row r="13" spans="1:13" x14ac:dyDescent="0.2">
      <c r="A13" s="55" t="s">
        <v>222</v>
      </c>
      <c r="B13" s="9"/>
      <c r="C13" s="9" t="s">
        <v>46</v>
      </c>
      <c r="D13" s="9">
        <f>10+6+8</f>
        <v>24</v>
      </c>
      <c r="E13" s="11" t="s">
        <v>47</v>
      </c>
      <c r="F13" s="9" t="s">
        <v>48</v>
      </c>
      <c r="G13" s="4" t="s">
        <v>49</v>
      </c>
      <c r="H13" s="9" t="s">
        <v>50</v>
      </c>
      <c r="I13" s="9"/>
      <c r="J13" s="16">
        <v>20390000</v>
      </c>
    </row>
    <row r="14" spans="1:13" s="38" customFormat="1" x14ac:dyDescent="0.2">
      <c r="A14" s="55" t="s">
        <v>223</v>
      </c>
      <c r="B14" s="26" t="s">
        <v>102</v>
      </c>
      <c r="C14" s="72">
        <v>1718560009</v>
      </c>
      <c r="D14" s="26">
        <v>1</v>
      </c>
      <c r="E14" s="26" t="s">
        <v>74</v>
      </c>
      <c r="F14" s="21" t="s">
        <v>236</v>
      </c>
      <c r="G14" s="4" t="s">
        <v>235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 x14ac:dyDescent="0.2">
      <c r="A15" s="55" t="s">
        <v>224</v>
      </c>
      <c r="B15" s="1" t="s">
        <v>82</v>
      </c>
      <c r="C15" s="9" t="s">
        <v>87</v>
      </c>
      <c r="D15" s="9">
        <v>1</v>
      </c>
      <c r="E15" s="9" t="s">
        <v>89</v>
      </c>
      <c r="F15" s="21" t="s">
        <v>131</v>
      </c>
      <c r="G15" s="4" t="s">
        <v>88</v>
      </c>
      <c r="H15" s="9"/>
      <c r="I15" s="9"/>
      <c r="J15" s="16">
        <v>4500</v>
      </c>
      <c r="K15" s="1">
        <v>20</v>
      </c>
    </row>
    <row r="17" spans="1:16" x14ac:dyDescent="0.2">
      <c r="B17" s="13" t="s">
        <v>52</v>
      </c>
      <c r="C17" s="22"/>
      <c r="E17" s="30"/>
      <c r="G17" s="4"/>
      <c r="P17" s="29"/>
    </row>
    <row r="18" spans="1:16" x14ac:dyDescent="0.2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 ht="16" x14ac:dyDescent="0.2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53" t="s">
        <v>165</v>
      </c>
      <c r="L19" s="1" t="s">
        <v>121</v>
      </c>
    </row>
    <row r="20" spans="1:16" x14ac:dyDescent="0.2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 x14ac:dyDescent="0.2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 x14ac:dyDescent="0.2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 x14ac:dyDescent="0.2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 ht="16" x14ac:dyDescent="0.2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53" t="s">
        <v>170</v>
      </c>
    </row>
    <row r="25" spans="1:16" x14ac:dyDescent="0.2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 x14ac:dyDescent="0.2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 x14ac:dyDescent="0.2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 x14ac:dyDescent="0.2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G13" r:id="rId2" xr:uid="{0CAA95D5-AF0A-C644-8206-E3DCBFE22CB2}"/>
    <hyperlink ref="G20" r:id="rId3" xr:uid="{FC4D975F-039A-FC45-92FF-71898E8AE2D0}"/>
    <hyperlink ref="G3" r:id="rId4" xr:uid="{1A87EBAA-610F-A047-89BC-84C08430B0B6}"/>
    <hyperlink ref="G5" r:id="rId5" xr:uid="{1B5EDAA5-54B7-654A-BC78-97BF9CE9F642}"/>
    <hyperlink ref="G4" r:id="rId6" xr:uid="{617C3CE0-8DD2-0D42-8A30-FFD4B2E1AF6C}"/>
    <hyperlink ref="G8" r:id="rId7" xr:uid="{72D11921-45B4-1840-B43E-FDEE14BA487C}"/>
    <hyperlink ref="G21" r:id="rId8" xr:uid="{DB431B3E-7618-E84C-8661-C4CF52566EEC}"/>
    <hyperlink ref="G6" r:id="rId9" xr:uid="{27F1A483-2FC8-2744-976E-9F98D3D1FE3B}"/>
    <hyperlink ref="G11" r:id="rId10" xr:uid="{00C5F4A3-BB36-CA45-8FCA-E679C6A4E825}"/>
    <hyperlink ref="G15" r:id="rId11" xr:uid="{17F7EA1C-4B0E-0F43-9A52-B128A825BF4F}"/>
    <hyperlink ref="G25" r:id="rId12" xr:uid="{28393060-57B6-0C44-94F7-534E6ADF54A4}"/>
    <hyperlink ref="H23" r:id="rId13" xr:uid="{7A79AEFF-2497-534A-88EA-7D8D16465B79}"/>
    <hyperlink ref="G22" r:id="rId14" xr:uid="{0B3EA41B-86C8-B240-B8AC-A8A1B8A7B5B1}"/>
    <hyperlink ref="G18" r:id="rId15" xr:uid="{0C3D1137-1248-B845-9ED2-941F58F0455E}"/>
    <hyperlink ref="G12" r:id="rId16" xr:uid="{1BF8D372-ED01-D94C-96D3-ECBDEC407FB4}"/>
    <hyperlink ref="G7" r:id="rId17" xr:uid="{AED4303B-A784-1642-8EBA-B86A810C1661}"/>
    <hyperlink ref="G10" r:id="rId18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99C18D4F-5051-284F-95DF-8DDD22D8B591}"/>
    <hyperlink ref="G19" r:id="rId19" xr:uid="{37BFB957-B3AE-E945-B5A8-21C1C272F9D0}"/>
    <hyperlink ref="G24" r:id="rId20" xr:uid="{A194F9FC-44E9-2D45-96C3-D31A4C96A53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DA78-FD1B-474D-AB22-5A2533BD4F55}">
  <dimension ref="A1:O16"/>
  <sheetViews>
    <sheetView workbookViewId="0">
      <selection activeCell="A2" sqref="A2:G2"/>
    </sheetView>
  </sheetViews>
  <sheetFormatPr baseColWidth="10" defaultRowHeight="16" x14ac:dyDescent="0.2"/>
  <sheetData>
    <row r="1" spans="1:15" x14ac:dyDescent="0.2">
      <c r="A1" s="66" t="s">
        <v>203</v>
      </c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119</v>
      </c>
      <c r="G2" s="1" t="s">
        <v>4</v>
      </c>
      <c r="H2" s="1"/>
      <c r="I2" s="1"/>
    </row>
    <row r="3" spans="1:15" x14ac:dyDescent="0.2">
      <c r="A3" s="9" t="s">
        <v>201</v>
      </c>
      <c r="B3" s="67" t="s">
        <v>194</v>
      </c>
      <c r="C3" s="9">
        <v>1</v>
      </c>
      <c r="D3" s="9" t="s">
        <v>64</v>
      </c>
      <c r="E3" s="9"/>
      <c r="F3" s="4" t="s">
        <v>66</v>
      </c>
      <c r="G3" s="56" t="s">
        <v>65</v>
      </c>
      <c r="H3" s="68" t="s">
        <v>73</v>
      </c>
      <c r="I3" s="17">
        <v>100</v>
      </c>
    </row>
    <row r="4" spans="1:15" x14ac:dyDescent="0.2">
      <c r="A4" s="9" t="s">
        <v>199</v>
      </c>
      <c r="B4" s="9" t="s">
        <v>193</v>
      </c>
      <c r="C4" s="9">
        <v>1</v>
      </c>
      <c r="D4" s="9" t="s">
        <v>189</v>
      </c>
      <c r="E4" s="9"/>
      <c r="F4" s="56" t="s">
        <v>66</v>
      </c>
      <c r="G4" s="9" t="s">
        <v>192</v>
      </c>
      <c r="H4" s="9"/>
      <c r="I4" s="1"/>
    </row>
    <row r="5" spans="1:15" x14ac:dyDescent="0.2">
      <c r="A5" s="9" t="s">
        <v>197</v>
      </c>
      <c r="B5" s="69" t="s">
        <v>188</v>
      </c>
      <c r="C5" s="9">
        <v>1</v>
      </c>
      <c r="D5" s="9" t="s">
        <v>190</v>
      </c>
      <c r="E5" s="7"/>
      <c r="F5" s="9" t="s">
        <v>191</v>
      </c>
      <c r="G5" s="9"/>
      <c r="H5" s="9"/>
      <c r="I5" s="1"/>
    </row>
    <row r="6" spans="1:15" x14ac:dyDescent="0.2">
      <c r="A6" s="9" t="s">
        <v>195</v>
      </c>
      <c r="B6" s="9"/>
      <c r="C6" s="9">
        <v>3</v>
      </c>
      <c r="D6" s="9" t="s">
        <v>202</v>
      </c>
      <c r="E6" s="9"/>
      <c r="F6" s="9"/>
      <c r="G6" s="9"/>
      <c r="H6" s="9"/>
      <c r="I6" s="1"/>
    </row>
    <row r="7" spans="1:15" x14ac:dyDescent="0.2">
      <c r="A7" s="9"/>
      <c r="B7" s="9"/>
      <c r="C7" s="9"/>
      <c r="D7" s="9"/>
      <c r="E7" s="9"/>
      <c r="F7" s="9"/>
      <c r="G7" s="9"/>
      <c r="H7" s="9"/>
      <c r="I7" s="1"/>
    </row>
    <row r="8" spans="1:15" x14ac:dyDescent="0.2">
      <c r="A8" s="9" t="s">
        <v>67</v>
      </c>
      <c r="B8" s="70" t="s">
        <v>107</v>
      </c>
      <c r="C8" s="9">
        <v>1</v>
      </c>
      <c r="D8" s="23" t="s">
        <v>200</v>
      </c>
      <c r="E8" s="24" t="s">
        <v>109</v>
      </c>
      <c r="F8" s="4" t="s">
        <v>122</v>
      </c>
      <c r="G8" s="9"/>
      <c r="H8" s="9" t="s">
        <v>139</v>
      </c>
      <c r="I8" s="1"/>
    </row>
    <row r="9" spans="1:15" x14ac:dyDescent="0.2">
      <c r="A9" s="9" t="s">
        <v>197</v>
      </c>
      <c r="B9" s="9" t="s">
        <v>181</v>
      </c>
      <c r="C9" s="2">
        <v>2</v>
      </c>
      <c r="D9" s="9" t="s">
        <v>204</v>
      </c>
      <c r="E9" s="24" t="s">
        <v>182</v>
      </c>
      <c r="F9" s="4" t="s">
        <v>187</v>
      </c>
      <c r="G9" s="9"/>
      <c r="H9" s="9"/>
      <c r="I9" s="1"/>
    </row>
    <row r="10" spans="1:15" x14ac:dyDescent="0.2">
      <c r="A10" s="9" t="s">
        <v>198</v>
      </c>
      <c r="B10" s="70" t="s">
        <v>185</v>
      </c>
      <c r="C10" s="2">
        <v>1</v>
      </c>
      <c r="D10" s="9" t="s">
        <v>183</v>
      </c>
      <c r="E10" s="24" t="s">
        <v>184</v>
      </c>
      <c r="F10" s="4" t="s">
        <v>186</v>
      </c>
      <c r="G10" s="9"/>
      <c r="H10" s="9"/>
      <c r="I10" s="1"/>
    </row>
    <row r="11" spans="1:15" x14ac:dyDescent="0.2">
      <c r="A11" s="9" t="s">
        <v>195</v>
      </c>
      <c r="B11" s="9"/>
      <c r="C11" s="7">
        <v>2</v>
      </c>
      <c r="D11" s="7" t="s">
        <v>180</v>
      </c>
      <c r="E11" s="9" t="s">
        <v>48</v>
      </c>
      <c r="F11" s="4" t="s">
        <v>49</v>
      </c>
      <c r="G11" s="9"/>
      <c r="H11" s="9"/>
      <c r="I11" s="1"/>
    </row>
    <row r="12" spans="1:15" x14ac:dyDescent="0.2">
      <c r="A12" s="9" t="s">
        <v>195</v>
      </c>
      <c r="B12" s="9"/>
      <c r="C12" s="9">
        <v>1</v>
      </c>
      <c r="D12" s="9" t="s">
        <v>179</v>
      </c>
      <c r="E12" s="9"/>
      <c r="F12" s="9"/>
      <c r="G12" s="9"/>
      <c r="H12" s="9"/>
      <c r="I12" s="1"/>
    </row>
    <row r="13" spans="1:15" x14ac:dyDescent="0.2">
      <c r="A13" s="9" t="s">
        <v>196</v>
      </c>
      <c r="B13" s="9"/>
      <c r="C13" s="9">
        <v>1</v>
      </c>
      <c r="D13" s="9" t="s">
        <v>178</v>
      </c>
      <c r="E13" s="9"/>
      <c r="F13" s="9"/>
      <c r="G13" s="9"/>
      <c r="H13" s="9"/>
      <c r="I13" s="1"/>
    </row>
    <row r="14" spans="1:15" x14ac:dyDescent="0.2">
      <c r="A14" s="9" t="s">
        <v>196</v>
      </c>
      <c r="B14" s="9"/>
      <c r="C14" s="9">
        <v>3</v>
      </c>
      <c r="D14" s="9" t="s">
        <v>11</v>
      </c>
      <c r="E14" s="9"/>
      <c r="F14" s="9"/>
      <c r="G14" s="9"/>
      <c r="H14" s="9"/>
      <c r="I14" s="1"/>
    </row>
    <row r="15" spans="1:15" ht="23" x14ac:dyDescent="0.25">
      <c r="A15" s="9" t="s">
        <v>197</v>
      </c>
      <c r="B15" s="71" t="s">
        <v>234</v>
      </c>
      <c r="C15" s="9">
        <v>1</v>
      </c>
      <c r="D15" s="9" t="s">
        <v>205</v>
      </c>
      <c r="E15" s="9"/>
      <c r="F15" s="56" t="s">
        <v>206</v>
      </c>
      <c r="G15" s="9"/>
      <c r="H15" s="9"/>
      <c r="I15" s="1"/>
    </row>
    <row r="16" spans="1:15" ht="17" x14ac:dyDescent="0.2">
      <c r="A16" s="9" t="s">
        <v>197</v>
      </c>
      <c r="B16" s="73" t="s">
        <v>240</v>
      </c>
      <c r="C16" s="9">
        <v>1</v>
      </c>
      <c r="D16" t="s">
        <v>238</v>
      </c>
      <c r="E16" s="73" t="s">
        <v>241</v>
      </c>
      <c r="F16" t="s">
        <v>239</v>
      </c>
      <c r="O16" t="s">
        <v>242</v>
      </c>
    </row>
  </sheetData>
  <hyperlinks>
    <hyperlink ref="F3" r:id="rId1" xr:uid="{74B93430-441E-8349-BC5E-F7F0E84239A0}"/>
    <hyperlink ref="F8" r:id="rId2" xr:uid="{234397FD-824F-A940-ABD9-42FA04BDB109}"/>
    <hyperlink ref="F10" r:id="rId3" xr:uid="{3BC20B03-E28F-284C-98C9-689F7D8F5BDC}"/>
    <hyperlink ref="F9" r:id="rId4" xr:uid="{0B16819B-B6C5-B443-83E4-E64E7575DBC5}"/>
    <hyperlink ref="G3" r:id="rId5" xr:uid="{9E64481A-21B7-FA40-B839-4527BAD6F368}"/>
    <hyperlink ref="F11" r:id="rId6" xr:uid="{FBA39D92-E9B8-B947-807D-B92B1457E13D}"/>
    <hyperlink ref="F15" r:id="rId7" xr:uid="{CDC9A383-0E44-8744-9D39-55354FD83AA5}"/>
    <hyperlink ref="F4" r:id="rId8" xr:uid="{F9D7AFCB-4795-3647-9ED8-EB4EF101C7E7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6840-D8AD-F542-98B2-FC57B25AE1B6}">
  <dimension ref="A1:L13"/>
  <sheetViews>
    <sheetView tabSelected="1" workbookViewId="0">
      <selection activeCell="J14" sqref="J14"/>
    </sheetView>
  </sheetViews>
  <sheetFormatPr baseColWidth="10" defaultRowHeight="16" x14ac:dyDescent="0.2"/>
  <cols>
    <col min="1" max="16384" width="10.83203125" style="74"/>
  </cols>
  <sheetData>
    <row r="1" spans="1:12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78</v>
      </c>
      <c r="F1" s="74" t="s">
        <v>119</v>
      </c>
      <c r="G1" s="74" t="s">
        <v>4</v>
      </c>
      <c r="H1" s="74" t="s">
        <v>267</v>
      </c>
      <c r="J1" s="74" t="s">
        <v>271</v>
      </c>
      <c r="K1" s="74" t="s">
        <v>278</v>
      </c>
    </row>
    <row r="2" spans="1:12" x14ac:dyDescent="0.2">
      <c r="A2" s="83" t="s">
        <v>243</v>
      </c>
      <c r="B2" s="83" t="s">
        <v>269</v>
      </c>
      <c r="C2" s="83"/>
      <c r="D2" s="83" t="s">
        <v>268</v>
      </c>
      <c r="E2" s="83"/>
      <c r="F2" s="83"/>
      <c r="G2" s="83"/>
      <c r="H2" s="83" t="s">
        <v>276</v>
      </c>
      <c r="I2" s="83" t="s">
        <v>270</v>
      </c>
      <c r="J2" s="83" t="s">
        <v>277</v>
      </c>
      <c r="K2" s="84"/>
      <c r="L2" s="80"/>
    </row>
    <row r="3" spans="1:12" x14ac:dyDescent="0.2">
      <c r="A3" s="80" t="s">
        <v>244</v>
      </c>
      <c r="B3" s="81" t="s">
        <v>273</v>
      </c>
      <c r="C3" s="80"/>
      <c r="D3" s="80"/>
      <c r="E3" s="80"/>
      <c r="F3" s="80" t="s">
        <v>272</v>
      </c>
      <c r="G3" s="82" t="s">
        <v>274</v>
      </c>
      <c r="H3" s="80" t="s">
        <v>252</v>
      </c>
      <c r="I3" s="80"/>
      <c r="J3" s="80"/>
      <c r="K3" s="80"/>
      <c r="L3" s="80"/>
    </row>
    <row r="4" spans="1:12" x14ac:dyDescent="0.2">
      <c r="A4" s="83" t="s">
        <v>136</v>
      </c>
      <c r="B4" s="83" t="s">
        <v>245</v>
      </c>
      <c r="C4" s="83">
        <v>1</v>
      </c>
      <c r="D4" s="83"/>
      <c r="E4" s="83"/>
      <c r="F4" s="83" t="s">
        <v>258</v>
      </c>
      <c r="G4" s="86" t="s">
        <v>275</v>
      </c>
      <c r="H4" s="83" t="s">
        <v>255</v>
      </c>
      <c r="I4" s="80" t="s">
        <v>259</v>
      </c>
      <c r="J4" s="80"/>
      <c r="K4" s="85"/>
      <c r="L4" s="80"/>
    </row>
    <row r="5" spans="1:12" x14ac:dyDescent="0.2">
      <c r="A5" s="77" t="s">
        <v>246</v>
      </c>
      <c r="B5" s="77"/>
      <c r="C5" s="77"/>
      <c r="D5" s="77"/>
      <c r="E5" s="77"/>
      <c r="F5" s="77"/>
      <c r="G5" s="77"/>
      <c r="H5" s="77" t="s">
        <v>257</v>
      </c>
      <c r="K5" s="79"/>
    </row>
    <row r="6" spans="1:12" x14ac:dyDescent="0.2">
      <c r="A6" s="74" t="s">
        <v>251</v>
      </c>
      <c r="B6" s="75" t="s">
        <v>247</v>
      </c>
      <c r="F6" s="74" t="s">
        <v>260</v>
      </c>
      <c r="G6" s="74" t="s">
        <v>261</v>
      </c>
      <c r="H6" s="74" t="s">
        <v>253</v>
      </c>
      <c r="J6" s="74" t="s">
        <v>263</v>
      </c>
      <c r="K6" s="78"/>
      <c r="L6" s="87" t="s">
        <v>280</v>
      </c>
    </row>
    <row r="7" spans="1:12" x14ac:dyDescent="0.2">
      <c r="A7" s="74" t="s">
        <v>248</v>
      </c>
      <c r="B7" s="74" t="s">
        <v>249</v>
      </c>
      <c r="F7" s="74" t="s">
        <v>262</v>
      </c>
      <c r="G7" s="76" t="s">
        <v>266</v>
      </c>
      <c r="H7" s="74" t="s">
        <v>256</v>
      </c>
      <c r="K7" s="78"/>
      <c r="L7" s="87" t="s">
        <v>279</v>
      </c>
    </row>
    <row r="8" spans="1:12" x14ac:dyDescent="0.2">
      <c r="B8" s="80" t="s">
        <v>264</v>
      </c>
      <c r="C8" s="80"/>
      <c r="D8" s="80" t="s">
        <v>250</v>
      </c>
      <c r="E8" s="80"/>
      <c r="F8" s="80" t="s">
        <v>265</v>
      </c>
      <c r="G8" s="82" t="s">
        <v>261</v>
      </c>
      <c r="H8" s="80" t="s">
        <v>254</v>
      </c>
      <c r="I8" s="80"/>
    </row>
    <row r="12" spans="1:12" x14ac:dyDescent="0.2">
      <c r="A12" s="74" t="s">
        <v>195</v>
      </c>
    </row>
    <row r="13" spans="1:12" x14ac:dyDescent="0.2">
      <c r="A13" s="74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 x14ac:dyDescent="0.2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 x14ac:dyDescent="0.2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 x14ac:dyDescent="0.2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 x14ac:dyDescent="0.2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 x14ac:dyDescent="0.2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 x14ac:dyDescent="0.2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 x14ac:dyDescent="0.2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 x14ac:dyDescent="0.2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 x14ac:dyDescent="0.2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 x14ac:dyDescent="0.2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 x14ac:dyDescent="0.2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 x14ac:dyDescent="0.2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 x14ac:dyDescent="0.2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 x14ac:dyDescent="0.2">
      <c r="C25" s="9">
        <v>1</v>
      </c>
      <c r="D25" s="9" t="s">
        <v>115</v>
      </c>
      <c r="E25" s="9"/>
      <c r="F25" s="4" t="s">
        <v>135</v>
      </c>
    </row>
    <row r="26" spans="1:17" x14ac:dyDescent="0.2">
      <c r="A26" s="13" t="s">
        <v>63</v>
      </c>
      <c r="K26" s="1" t="s">
        <v>121</v>
      </c>
    </row>
    <row r="27" spans="1:17" x14ac:dyDescent="0.2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 x14ac:dyDescent="0.2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 x14ac:dyDescent="0.2">
      <c r="I29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 x14ac:dyDescent="0.2">
      <c r="B34" s="29" t="s">
        <v>149</v>
      </c>
      <c r="C34" s="53" t="s">
        <v>148</v>
      </c>
      <c r="D34" s="30" t="s">
        <v>147</v>
      </c>
      <c r="E34" s="30"/>
    </row>
    <row r="35" spans="1:6" ht="16" x14ac:dyDescent="0.2">
      <c r="B35" s="18" t="s">
        <v>150</v>
      </c>
      <c r="C35" s="53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Interface</vt:lpstr>
      <vt:lpstr>BOM Pi</vt:lpstr>
      <vt:lpstr>BOM Interface 2-2</vt:lpstr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2020-08-28T18:22:25Z</dcterms:modified>
</cp:coreProperties>
</file>