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1F24E66C-55C0-8E4E-A585-A2734672D1F2}" xr6:coauthVersionLast="45" xr6:coauthVersionMax="45" xr10:uidLastSave="{00000000-0000-0000-0000-000000000000}"/>
  <bookViews>
    <workbookView xWindow="380" yWindow="460" windowWidth="25040" windowHeight="14040" xr2:uid="{AB4FADCF-5D3E-0F4F-A6DE-656B770204FC}"/>
  </bookViews>
  <sheets>
    <sheet name="BOM Interface 2-3" sheetId="6" r:id="rId1"/>
    <sheet name="BOM Interface" sheetId="3" r:id="rId2"/>
    <sheet name="BOM Pi" sheetId="4" r:id="rId3"/>
    <sheet name="BOM Interface 2-2" sheetId="5" r:id="rId4"/>
    <sheet name="Sheet1" sheetId="1" r:id="rId5"/>
    <sheet name="Digikey order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6" l="1"/>
  <c r="D11" i="6"/>
  <c r="D13" i="3" l="1"/>
  <c r="D11" i="3"/>
  <c r="C13" i="1" l="1"/>
  <c r="C11" i="1"/>
</calcChain>
</file>

<file path=xl/sharedStrings.xml><?xml version="1.0" encoding="utf-8"?>
<sst xmlns="http://schemas.openxmlformats.org/spreadsheetml/2006/main" count="777" uniqueCount="308">
  <si>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</si>
  <si>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</si>
  <si>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</si>
  <si>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</si>
  <si>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</si>
  <si>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</si>
  <si>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</si>
  <si>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</si>
  <si>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</si>
  <si>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</si>
  <si>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</si>
  <si>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</si>
  <si>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</si>
  <si>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</si>
  <si>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</si>
  <si>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</si>
  <si>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</si>
  <si>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</si>
  <si>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</si>
  <si>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</si>
  <si>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</si>
  <si>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</si>
  <si>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</si>
  <si>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</si>
  <si>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</si>
  <si>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</si>
  <si>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</si>
  <si>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</si>
  <si>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</si>
  <si>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</si>
  <si>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</si>
  <si>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</si>
  <si>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</si>
  <si>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</si>
  <si>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</si>
  <si>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</si>
  <si>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</si>
  <si>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</si>
  <si>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</si>
  <si>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</si>
  <si>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</si>
  <si>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</si>
  <si>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</si>
  <si>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</si>
  <si>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</si>
  <si>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</si>
  <si>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</si>
  <si>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</si>
  <si>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</si>
  <si>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</si>
  <si>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</si>
  <si>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</si>
  <si>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</si>
  <si>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</si>
  <si>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</si>
  <si>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</si>
  <si>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</si>
  <si>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</si>
  <si>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</si>
  <si>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</si>
  <si>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</si>
  <si>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</si>
  <si>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</si>
  <si>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</si>
  <si>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</si>
  <si>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</si>
  <si>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</si>
  <si>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</si>
  <si>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</si>
  <si>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</si>
  <si>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</si>
  <si>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</si>
  <si>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</si>
  <si>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</si>
  <si>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</si>
  <si>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</si>
  <si>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</si>
  <si>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</si>
  <si>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</si>
  <si>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</si>
  <si>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</si>
  <si>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</si>
  <si>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</si>
  <si>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</si>
  <si>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</si>
  <si>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</si>
  <si>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</si>
  <si>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</si>
  <si>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</si>
  <si>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</si>
  <si>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</si>
  <si>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</si>
  <si>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</si>
  <si>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</si>
  <si>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</si>
  <si>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</si>
  <si>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</si>
  <si>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</si>
  <si>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</si>
  <si>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</si>
  <si>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</si>
  <si>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</si>
  <si>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</si>
  <si>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</si>
  <si>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</si>
  <si>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</si>
  <si>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</si>
  <si>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</si>
  <si>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</si>
  <si>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</si>
  <si>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</si>
  <si>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</si>
  <si>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</si>
  <si>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</si>
  <si>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</si>
  <si>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</si>
  <si>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</si>
  <si>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</si>
  <si>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</si>
  <si>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</si>
  <si>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</si>
  <si>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</si>
  <si>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</si>
  <si>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</si>
  <si>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</si>
  <si>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</si>
  <si>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</si>
  <si>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</si>
  <si>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</si>
  <si>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</si>
  <si>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</si>
  <si>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</si>
  <si>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</si>
  <si>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</si>
  <si>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</si>
  <si>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</si>
  <si>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</si>
  <si>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</si>
  <si>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</si>
  <si>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</si>
  <si>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</si>
  <si>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</si>
  <si>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</si>
  <si>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</si>
  <si>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</si>
  <si>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</si>
  <si>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</si>
  <si>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</si>
  <si>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</si>
  <si>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</si>
  <si>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</si>
  <si>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</si>
  <si>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</si>
  <si>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</si>
  <si>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</si>
  <si>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</si>
  <si>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</si>
  <si>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</si>
  <si>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</si>
  <si>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</si>
  <si>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</si>
  <si>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</si>
  <si>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</si>
  <si>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</si>
  <si>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</si>
  <si>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</si>
  <si>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</si>
  <si>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</si>
  <si>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</si>
  <si>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</si>
  <si>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</si>
  <si>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</si>
  <si>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</si>
  <si>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</si>
  <si>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</si>
  <si>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</si>
  <si>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</si>
  <si>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</si>
  <si>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</si>
  <si>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</si>
  <si>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</si>
  <si>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</si>
  <si>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</si>
  <si>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</si>
  <si>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</si>
  <si>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</si>
  <si>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</si>
  <si>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</si>
  <si>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</si>
  <si>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</si>
  <si>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</si>
  <si>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</si>
  <si>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</si>
  <si>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</si>
  <si>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</si>
  <si>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</si>
  <si>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</si>
  <si>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</si>
  <si>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</si>
  <si>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</si>
  <si>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</si>
  <si>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</si>
  <si>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</si>
  <si>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</si>
  <si>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</si>
  <si>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</si>
  <si>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</si>
  <si>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</si>
  <si>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</si>
  <si>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</si>
  <si>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</si>
  <si>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</si>
  <si>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</si>
  <si>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</si>
  <si>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</si>
  <si>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</si>
  <si>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</si>
  <si>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</si>
  <si>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</si>
  <si>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</si>
  <si>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</si>
  <si>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</si>
  <si>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</si>
  <si>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</si>
  <si>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</si>
  <si>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</si>
  <si>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</si>
  <si>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</si>
  <si>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</si>
  <si>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</si>
  <si>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</si>
  <si>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</si>
  <si>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</si>
  <si>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</si>
  <si>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</si>
  <si>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</si>
  <si>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</si>
  <si>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</si>
  <si>
    <t>Contol board to Pi</t>
  </si>
  <si>
    <t>https://www.mouser.com/ProductDetail/TE-Connectivity/1-1658527-3?qs=3csLVnQQLU2jT%252BbogjRSzQ%3D%3D</t>
  </si>
  <si>
    <t>1-1658527-3</t>
  </si>
  <si>
    <t>571-1-1658527-3</t>
  </si>
  <si>
    <t>Digikey search: https://www.mouser.com/Connectors/Headers-Wire-Housings/_/N-ay0lo?P=1ytkn6hZ1ytkn06Z1z0wxp6&amp;Keyword=female+connector&amp;FS=True</t>
  </si>
  <si>
    <t>L1</t>
  </si>
  <si>
    <t>D2</t>
  </si>
  <si>
    <t>SB6286</t>
  </si>
  <si>
    <t>Mic</t>
  </si>
  <si>
    <t xml:space="preserve">TL072CDT </t>
  </si>
  <si>
    <t>D3,4</t>
  </si>
  <si>
    <t>1N4148WT</t>
  </si>
  <si>
    <t>If we want SPI insead of ADC out</t>
  </si>
  <si>
    <t>U3A,B,P</t>
  </si>
  <si>
    <t>﻿SMA</t>
  </si>
  <si>
    <t>﻿SO08</t>
  </si>
  <si>
    <t>﻿SO08-EIAJ_MCU</t>
  </si>
  <si>
    <t>﻿SOT23-6</t>
  </si>
  <si>
    <t>﻿SOD523</t>
  </si>
  <si>
    <t>﻿MIC2-D9.7XH4.5MM</t>
  </si>
  <si>
    <t>https://lcsc.com/product-detail/DC-DC-Converters_SB6286_C157668.html</t>
  </si>
  <si>
    <t>International</t>
  </si>
  <si>
    <t>https://www.digikey.com/product-detail/en/stmicroelectronics/TL072CDT/497-2200-1-ND/599107</t>
  </si>
  <si>
    <t>8-SOIC</t>
  </si>
  <si>
    <t>https://www.digikey.com/product-detail/en/on-semiconductor/1N4148WT/1N4148WTCT-ND/2094398</t>
  </si>
  <si>
    <t>https://www.mouser.com/ProductDetail/STMicroelectronics/TL072CDT?qs=6fffrORWf5pLFxBvwrMMAA%3D%3D</t>
  </si>
  <si>
    <t>Tiny85-20-SMT  (ATTINY85-20SU)</t>
  </si>
  <si>
    <t>https://www.digikey.com/product-detail/en/microchip-technology/ATTINY85-20SU/ATTINY85-20SU-ND/735470?utm_campaign=buynow&amp;utm_medium=aggregator&amp;WT.z_cid=ref_findchips_standard&amp;utm_source=findchips</t>
  </si>
  <si>
    <t>SC-79, SOD-523F</t>
  </si>
  <si>
    <t>(On eagle)</t>
  </si>
  <si>
    <t>4.7 uH +-20%</t>
  </si>
  <si>
    <t>https://www.digikey.com/product-detail/en/taiyo-yuden/NRS5030T4R7MMGJV/587-3605-1-ND/4694114</t>
  </si>
  <si>
    <t>Search: https://www.digikey.com/products/en/inductors-coils-chokes/fixed-inductors/71?FV=-8%7C71%2C3%7C1900%2C69%7C409393%2C80%7C402031%2C1989%7C0%2Cmu4.7µH%7C2087&amp;quantity=0&amp;ColumnSort=-1000009&amp;page=1&amp;k=inductor&amp;pageSize=25&amp;pkeyword=inductor</t>
  </si>
  <si>
    <t>More options</t>
  </si>
  <si>
    <t>https://www.digikey.com/product-detail/en/on-semiconductor/SS22T3G/SS22T3GOSCT-ND/4331834</t>
  </si>
  <si>
    <t>SS22T3G</t>
  </si>
  <si>
    <t>DO-214AA, SMB</t>
  </si>
  <si>
    <t>SOT-23-6</t>
  </si>
  <si>
    <t xml:space="preserve">﻿L4030, PRS4018-4R7MT </t>
  </si>
  <si>
    <t>https://www.digikey.com/product-detail/en/samsung-electro-mechanics/CIGW252010EH4R7MNE/1276-6931-1-ND/7041331</t>
  </si>
  <si>
    <t>Symbol</t>
  </si>
  <si>
    <t>Diode_SMD D_SOD-523</t>
  </si>
  <si>
    <t>Package_SO SOIC-8_3.9x4.9mm_P1.27mm</t>
  </si>
  <si>
    <t>https://statics3.seeedstudio.com/images/opl/datasheet/312030029.pdf</t>
  </si>
  <si>
    <r>
      <t>-40±3</t>
    </r>
    <r>
      <rPr>
        <sz val="11"/>
        <color theme="1"/>
        <rFont val="Times New Roman"/>
        <family val="1"/>
      </rPr>
      <t xml:space="preserve">dB </t>
    </r>
  </si>
  <si>
    <r>
      <t xml:space="preserve">Φ </t>
    </r>
    <r>
      <rPr>
        <sz val="14"/>
        <color theme="1"/>
        <rFont val="Times New Roman,Bold"/>
      </rPr>
      <t>9.7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>0.1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Times New Roman,Bold"/>
      </rPr>
      <t>4.5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 xml:space="preserve">0.2(H)mm </t>
    </r>
  </si>
  <si>
    <t>Sensitivity</t>
  </si>
  <si>
    <t xml:space="preserve">Omni-directional </t>
  </si>
  <si>
    <t>Operating impedance</t>
  </si>
  <si>
    <r>
      <t>2.2K</t>
    </r>
    <r>
      <rPr>
        <sz val="12"/>
        <color theme="1"/>
        <rFont val="Arial,Bold"/>
      </rPr>
      <t xml:space="preserve">Ω </t>
    </r>
  </si>
  <si>
    <t xml:space="preserve">Standard Power Supply </t>
  </si>
  <si>
    <t>2V</t>
  </si>
  <si>
    <t>Operating voltage</t>
  </si>
  <si>
    <t>Freq</t>
  </si>
  <si>
    <t xml:space="preserve">50-16,000Hz </t>
  </si>
  <si>
    <t>Current consumption</t>
  </si>
  <si>
    <t xml:space="preserve">M ax.0.5mA </t>
  </si>
  <si>
    <t>S/N</t>
  </si>
  <si>
    <t xml:space="preserve">More than 58dB </t>
  </si>
  <si>
    <t>D.C 1-10V</t>
  </si>
  <si>
    <t>Search for similar: https://www.digikey.com/products/en/audio-products/microphones/158?k=microphone&amp;k=&amp;pkeyword=microphone&amp;sv=0&amp;pv54=225814&amp;pv54=224446&amp;pv54=431168&amp;pv54=220285&amp;pv54=219087&amp;pv54=217857&amp;pv54=217859&amp;pv54=214660&amp;sf=1&amp;FV=1989%7C0%2C-8%7C158%2C231%7C246852%2C231%7C247605%2C231%7C257128%2C231%7C258336%2C231%7C258607%2C231%7C259500%2C231%7C260531%2C231%7C260825%2C231%7C260870%2C231%7C261458%2C231%7C262804%2C231%7C263258%2C231%7C263807%2C231%7C264516%2C231%7C265253%2C231%7C266159%2C231%7C273661%2C231%7C275473%2C231%7C276822%2C231%7C279349%2C231%7C287126%2C630%7C381840%2Cmu2V%7C2079%2Cyr1V+%7E+10V%7C2142%2Cyr100Hz+%7E+10kHz%7C2145%2Cyr100Hz+%7E+12kHz%7C2145%2Cyr100Hz+%7E+15kHz%7C2145%2Cyr100Hz+%7E+16kHz%7C2145%2Cyr100Hz+%7E+20kHz%7C2145%2Cyr100Hz+%7E+4.8kHz%7C2145%2Cyr100Hz+%7E+4kHz%7C2145%2Cyr100Hz+%7E+5.5kHz%7C2145%2Cyr100Hz+%7E+5.8kHz%7C2145%2Cyr100Hz+%7E+5kHz%7C2145%2Cyr100Hz+%7E+6kHz%7C2145%2Cyr100Hz+%7E+80kHz%7C2145%2Cyr100Hz+%7E+8kHz%7C2145%2Cyr10Hz+%7E+10kHz%7C2145%2Cyr15Hz+%7E+16kHz%7C2145%2Cyr20Hz+%7E+10kHz%7C2145%2Cyr20Hz+%7E+15kHz%7C2145%2Cyr20Hz+%7E+16kHz%7C2145%2Cyr20Hz+%7E+18kHz%7C2145%2Cyr20Hz+%7E+20kHz%7C2145%2Cyr20Hz+%7E+8kHz%7C2145%2Cyr25Hz+%7E+20kHz%7C2145%2Cyr30Hz+%7E+10kHz%7C2145%2Cyr30Hz+%7E+15kHz%7C2145%2Cyr35Hz+%7E+20kHz%7C2145%2Cyr45Hz+%7E+20kHz%7C2145%2Cyr50Hz+%7E+10kHz%7C2145%2Cyr50Hz+%7E+12kHz%7C2145%2Cyr50Hz+%7E+16kHz%7C2145%2Cyr50Hz+%7E+20kHz%7C2145%2Cyr50Hz+%7E+40kHz%7C2145%2Cyr50Hz+%7E+80kHz%7C2145%2Cyr60Hz+%7E+20kHz%7C2145%2Cyr6Hz+%7E+20kHz%7C2145%2Cyr77Hz+%7E+20kHz%7C2145%2Cyr80Hz+%7E+10kHz%7C2145%2Cyr80Hz+%7E+20kHz%7C2145%2Cyr90Hz+%7E+16kHz%7C2145&amp;quantity=&amp;ColumnSort=-1000009&amp;page=1&amp;stock=1&amp;pageSize=25</t>
  </si>
  <si>
    <t>Similar options</t>
  </si>
  <si>
    <t>https://www.digikey.com/product-detail/en/soberton-inc/EM-6050P/433-1093-ND/3973685</t>
  </si>
  <si>
    <t>https://www.digikey.com/product-detail/en/soberton-inc/EM-6022P/433-1088-ND/3973680</t>
  </si>
  <si>
    <t>https://www.digikey.com/product-detail/en/cui-devices/CSQG703BP/102-1286-ND/671242</t>
  </si>
  <si>
    <t xml:space="preserve">BUZZ2 </t>
  </si>
  <si>
    <t>CSQG703BP</t>
  </si>
  <si>
    <t>5103308-5</t>
  </si>
  <si>
    <t>https://www.digikey.com/product-detail/en/te-connectivity-amp-connectors/5103308-5/A33165-ND/1114903</t>
  </si>
  <si>
    <t>A33165-ND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</si>
</sst>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sz val="13"/>
      <color rgb="FF333333"/>
      <name val="Arial"/>
      <family val="2"/>
    </font>
    <font>
      <sz val="12"/>
      <color theme="1"/>
      <name val="Calibri"/>
      <family val="2"/>
    </font>
    <font>
      <sz val="12"/>
      <color rgb="FF4F4F4F"/>
      <name val="Calibri"/>
      <family val="2"/>
    </font>
    <font>
      <sz val="12"/>
      <color rgb="FF444444"/>
      <name val="Arial"/>
      <family val="2"/>
    </font>
    <font>
      <sz val="12"/>
      <color theme="6"/>
      <name val="Calibri"/>
      <family val="2"/>
    </font>
    <font>
      <b/>
      <sz val="12"/>
      <color theme="6"/>
      <name val="Arial"/>
      <family val="2"/>
    </font>
    <font>
      <sz val="12"/>
      <color theme="6"/>
      <name val="Arial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Arial,Bold"/>
    </font>
    <font>
      <sz val="14"/>
      <color theme="1"/>
      <name val="Times New Roman,Bold"/>
    </font>
    <font>
      <sz val="14"/>
      <color theme="1"/>
      <name val="Calibri"/>
      <family val="2"/>
      <scheme val="minor"/>
    </font>
    <font>
      <sz val="12"/>
      <color theme="1"/>
      <name val="Times New Roman,Bold"/>
    </font>
    <font>
      <sz val="12"/>
      <color theme="1"/>
      <name val="Arial,Bold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38" fillId="6" borderId="0" xfId="0" applyFont="1" applyFill="1"/>
    <xf numFmtId="0" fontId="38" fillId="7" borderId="0" xfId="0" applyFont="1" applyFill="1"/>
    <xf numFmtId="0" fontId="38" fillId="0" borderId="0" xfId="0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1" fillId="6" borderId="0" xfId="0" applyFont="1" applyFill="1"/>
    <xf numFmtId="0" fontId="41" fillId="0" borderId="0" xfId="0" applyFont="1" applyFill="1"/>
    <xf numFmtId="0" fontId="41" fillId="2" borderId="0" xfId="0" applyFont="1" applyFill="1"/>
    <xf numFmtId="0" fontId="43" fillId="6" borderId="0" xfId="0" applyFont="1" applyFill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50" fillId="0" borderId="0" xfId="0" applyFont="1"/>
    <xf numFmtId="0" fontId="52" fillId="0" borderId="0" xfId="0" applyFont="1"/>
    <xf numFmtId="0" fontId="29" fillId="6" borderId="0" xfId="0" applyFont="1" applyFill="1"/>
    <xf numFmtId="0" fontId="2" fillId="6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3B-PH-SM4-TB-LF-SN/455-1735-1-ND/926832" TargetMode="External"/><Relationship Id="rId13" Type="http://schemas.openxmlformats.org/officeDocument/2006/relationships/hyperlink" Target="https://www.digikey.com/product-detail/en/c-k/PLP16-C1RD3-SE6/108-PLP16-C1RD3-SE6-ND/12182781" TargetMode="External"/><Relationship Id="rId18" Type="http://schemas.openxmlformats.org/officeDocument/2006/relationships/hyperlink" Target="https://www.digikey.com/product-detail/en/jst-sales-america-inc/ASPHSPH24K305/455-3083-ND/6009459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jrpanel.com/switch/buy?Width=10&amp;Height=10&amp;Num=4&amp;Material=PC&amp;Surface=&#20809;&#38754;" TargetMode="External"/><Relationship Id="rId12" Type="http://schemas.openxmlformats.org/officeDocument/2006/relationships/hyperlink" Target="https://www.galco.com/techdoc/idec/ha1b-a2c5-r_cp.pdf" TargetMode="External"/><Relationship Id="rId17" Type="http://schemas.openxmlformats.org/officeDocument/2006/relationships/hyperlink" Target="https://www.digikey.com/product-detail/en/jst-sales-america-inc/SPH-004T-P0-5S/455-1318-1-ND/608807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jst-sales-america-inc/PHR-3/455-1126-ND/527357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on-semiconductor/1N4001G/1N4001GOS-ND/1485468" TargetMode="External"/><Relationship Id="rId10" Type="http://schemas.openxmlformats.org/officeDocument/2006/relationships/hyperlink" Target="https://www.digikey.com/product-detail/en/stmicroelectronics/STPIC6D595MTR/497-6329-1-ND/1762246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digikey.com/product-detail/en/inspired-led-llc/12V-SB-RGB-5M/1647-1069-2-ND/909179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FF2-138F-FD4F-BB74-E6C88CA0C0BE}">
  <dimension ref="A1:P30"/>
  <sheetViews>
    <sheetView tabSelected="1" zoomScale="114" workbookViewId="0">
      <selection activeCell="B16" sqref="B16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>
      <c r="A4" s="93" t="s">
        <v>214</v>
      </c>
      <c r="B4" s="48" t="s">
        <v>15</v>
      </c>
      <c r="C4" s="48" t="s">
        <v>305</v>
      </c>
      <c r="D4" s="94">
        <v>1</v>
      </c>
      <c r="E4" s="48" t="s">
        <v>23</v>
      </c>
      <c r="F4" s="48" t="s">
        <v>307</v>
      </c>
      <c r="G4" s="49" t="s">
        <v>306</v>
      </c>
      <c r="H4" s="48"/>
      <c r="J4" s="16">
        <v>2500</v>
      </c>
      <c r="K4" s="1">
        <v>5</v>
      </c>
    </row>
    <row r="5" spans="1:13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>
      <c r="A12" s="55" t="s">
        <v>222</v>
      </c>
      <c r="C12" s="9" t="s">
        <v>46</v>
      </c>
      <c r="D12" s="9">
        <f>10+6+8</f>
        <v>24</v>
      </c>
      <c r="E12" s="11" t="s">
        <v>47</v>
      </c>
      <c r="F12" s="9" t="s">
        <v>48</v>
      </c>
      <c r="G12" s="4" t="s">
        <v>49</v>
      </c>
      <c r="H12" s="65"/>
      <c r="I12" s="60"/>
      <c r="J12" s="16"/>
    </row>
    <row r="13" spans="1:13">
      <c r="A13" s="55" t="s">
        <v>223</v>
      </c>
      <c r="B13" s="26" t="s">
        <v>102</v>
      </c>
      <c r="C13" s="72">
        <v>1718560009</v>
      </c>
      <c r="D13" s="26">
        <v>1</v>
      </c>
      <c r="E13" s="26" t="s">
        <v>74</v>
      </c>
      <c r="F13" s="21" t="s">
        <v>236</v>
      </c>
      <c r="G13" s="4" t="s">
        <v>235</v>
      </c>
      <c r="H13" s="9" t="s">
        <v>50</v>
      </c>
      <c r="I13" s="9"/>
      <c r="J13" s="16">
        <v>20390000</v>
      </c>
    </row>
    <row r="14" spans="1:13" s="38" customFormat="1">
      <c r="A14" s="55" t="s">
        <v>224</v>
      </c>
      <c r="B14" s="1" t="s">
        <v>82</v>
      </c>
      <c r="C14" s="9" t="s">
        <v>87</v>
      </c>
      <c r="D14" s="9">
        <v>1</v>
      </c>
      <c r="E14" s="9" t="s">
        <v>89</v>
      </c>
      <c r="F14" s="21" t="s">
        <v>131</v>
      </c>
      <c r="G14" s="4" t="s">
        <v>88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>
      <c r="B15" s="48" t="s">
        <v>303</v>
      </c>
      <c r="C15" s="41" t="s">
        <v>304</v>
      </c>
      <c r="D15" s="48">
        <v>1</v>
      </c>
      <c r="E15" s="44"/>
      <c r="F15" s="48"/>
      <c r="G15" s="49" t="s">
        <v>302</v>
      </c>
      <c r="H15" s="9"/>
      <c r="I15" s="9"/>
      <c r="J15" s="16">
        <v>4500</v>
      </c>
      <c r="K15" s="1">
        <v>20</v>
      </c>
    </row>
    <row r="17" spans="1:16">
      <c r="P17" s="29"/>
    </row>
    <row r="18" spans="1:16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6" t="s">
        <v>165</v>
      </c>
      <c r="L19" s="1" t="s">
        <v>121</v>
      </c>
    </row>
    <row r="20" spans="1:16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6" t="s">
        <v>170</v>
      </c>
    </row>
    <row r="25" spans="1:16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8A24A15-31CF-9F47-A91F-FA441EF9C614}"/>
    <hyperlink ref="G12" r:id="rId2" xr:uid="{73D98201-D87A-4B4B-A02A-29A5FAECD42E}"/>
    <hyperlink ref="G20" r:id="rId3" xr:uid="{8CA4D74E-E935-2F42-93CC-3425476EDB88}"/>
    <hyperlink ref="G3" r:id="rId4" xr:uid="{8791FA06-E3A4-1943-BFDF-87D3983EC694}"/>
    <hyperlink ref="G5" r:id="rId5" xr:uid="{03BF4570-C52E-B244-9F90-52764ADFD1C5}"/>
    <hyperlink ref="G8" r:id="rId6" xr:uid="{F9C832B3-42F8-D744-BBC6-D42227150E36}"/>
    <hyperlink ref="G21" r:id="rId7" xr:uid="{F139212D-3876-314E-B9A8-32A838323003}"/>
    <hyperlink ref="G6" r:id="rId8" xr:uid="{65E48627-1237-5243-A5A5-4DF4CF98D5E0}"/>
    <hyperlink ref="G11" r:id="rId9" xr:uid="{51797C28-FED1-D443-9104-7306ACDF3AA3}"/>
    <hyperlink ref="G14" r:id="rId10" xr:uid="{6AB19274-16AE-1F47-AA50-8E6B56033E01}"/>
    <hyperlink ref="G25" r:id="rId11" xr:uid="{D37BCA5F-7D02-BC43-A9AF-97299644271B}"/>
    <hyperlink ref="H23" r:id="rId12" xr:uid="{643D5EB8-96B1-8349-86E7-1106B7EEF44C}"/>
    <hyperlink ref="G22" r:id="rId13" xr:uid="{3A799947-BEBC-EC4A-A0FF-D641DB274EDC}"/>
    <hyperlink ref="G18" r:id="rId14" xr:uid="{D165C778-190D-4F4B-B93F-7CC39E60CF2D}"/>
    <hyperlink ref="G7" r:id="rId15" xr:uid="{51412221-95CC-D040-BC45-2DF7E8EE65D6}"/>
    <hyperlink ref="G10" r:id="rId16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4E70B157-27AD-0C43-B73B-B0A96F65C0B1}"/>
    <hyperlink ref="G19" r:id="rId17" xr:uid="{CEF247F0-AC52-E148-9F68-14BD6BB6B45E}"/>
    <hyperlink ref="G24" r:id="rId18" xr:uid="{01250BBC-38BA-5A4D-B165-4926E5F3370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zoomScale="114" workbookViewId="0">
      <selection activeCell="G4" sqref="G4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>
      <c r="B17" s="13" t="s">
        <v>52</v>
      </c>
      <c r="C17" s="22"/>
      <c r="E17" s="30"/>
      <c r="G17" s="4"/>
      <c r="P17" s="29"/>
    </row>
    <row r="18" spans="1:16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O16"/>
  <sheetViews>
    <sheetView workbookViewId="0">
      <selection activeCell="A2" sqref="A2:G2"/>
    </sheetView>
  </sheetViews>
  <sheetFormatPr baseColWidth="10" defaultRowHeight="16"/>
  <sheetData>
    <row r="1" spans="1:15">
      <c r="A1" s="66" t="s">
        <v>203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15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15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15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15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15">
      <c r="A7" s="9"/>
      <c r="B7" s="9"/>
      <c r="C7" s="9"/>
      <c r="D7" s="9"/>
      <c r="E7" s="9"/>
      <c r="F7" s="9"/>
      <c r="G7" s="9"/>
      <c r="H7" s="9"/>
      <c r="I7" s="1"/>
    </row>
    <row r="8" spans="1:15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15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15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15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15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15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15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15" ht="23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  <row r="16" spans="1:15" ht="17">
      <c r="A16" s="9" t="s">
        <v>197</v>
      </c>
      <c r="B16" s="73" t="s">
        <v>240</v>
      </c>
      <c r="C16" s="9">
        <v>1</v>
      </c>
      <c r="D16" t="s">
        <v>238</v>
      </c>
      <c r="E16" s="73" t="s">
        <v>241</v>
      </c>
      <c r="F16" t="s">
        <v>239</v>
      </c>
      <c r="O16" t="s">
        <v>242</v>
      </c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6840-D8AD-F542-98B2-FC57B25AE1B6}">
  <dimension ref="A1:L21"/>
  <sheetViews>
    <sheetView workbookViewId="0">
      <selection activeCell="L21" sqref="L21"/>
    </sheetView>
  </sheetViews>
  <sheetFormatPr baseColWidth="10" defaultRowHeight="16"/>
  <cols>
    <col min="1" max="16384" width="10.83203125" style="74"/>
  </cols>
  <sheetData>
    <row r="1" spans="1:12">
      <c r="A1" s="74" t="s">
        <v>0</v>
      </c>
      <c r="B1" s="74" t="s">
        <v>1</v>
      </c>
      <c r="C1" s="74" t="s">
        <v>2</v>
      </c>
      <c r="D1" s="74" t="s">
        <v>3</v>
      </c>
      <c r="E1" s="74" t="s">
        <v>78</v>
      </c>
      <c r="F1" s="74" t="s">
        <v>119</v>
      </c>
      <c r="G1" s="74" t="s">
        <v>4</v>
      </c>
      <c r="H1" s="74" t="s">
        <v>267</v>
      </c>
      <c r="J1" s="74" t="s">
        <v>271</v>
      </c>
      <c r="K1" s="74" t="s">
        <v>278</v>
      </c>
    </row>
    <row r="2" spans="1:12">
      <c r="A2" s="83" t="s">
        <v>243</v>
      </c>
      <c r="B2" s="83" t="s">
        <v>269</v>
      </c>
      <c r="C2" s="83"/>
      <c r="D2" s="83" t="s">
        <v>268</v>
      </c>
      <c r="E2" s="83"/>
      <c r="F2" s="83"/>
      <c r="G2" s="83"/>
      <c r="H2" s="83" t="s">
        <v>276</v>
      </c>
      <c r="I2" s="83" t="s">
        <v>270</v>
      </c>
      <c r="J2" s="83" t="s">
        <v>277</v>
      </c>
      <c r="K2" s="84"/>
      <c r="L2" s="80"/>
    </row>
    <row r="3" spans="1:12">
      <c r="A3" s="80" t="s">
        <v>244</v>
      </c>
      <c r="B3" s="81" t="s">
        <v>273</v>
      </c>
      <c r="C3" s="80"/>
      <c r="D3" s="80"/>
      <c r="E3" s="80"/>
      <c r="F3" s="80" t="s">
        <v>272</v>
      </c>
      <c r="G3" s="82" t="s">
        <v>274</v>
      </c>
      <c r="H3" s="80" t="s">
        <v>252</v>
      </c>
      <c r="I3" s="80"/>
      <c r="J3" s="80"/>
      <c r="K3" s="80"/>
      <c r="L3" s="80"/>
    </row>
    <row r="4" spans="1:12">
      <c r="A4" s="83" t="s">
        <v>136</v>
      </c>
      <c r="B4" s="83" t="s">
        <v>245</v>
      </c>
      <c r="C4" s="83">
        <v>1</v>
      </c>
      <c r="D4" s="83"/>
      <c r="E4" s="83"/>
      <c r="F4" s="83" t="s">
        <v>258</v>
      </c>
      <c r="G4" s="86" t="s">
        <v>275</v>
      </c>
      <c r="H4" s="83" t="s">
        <v>255</v>
      </c>
      <c r="I4" s="80" t="s">
        <v>259</v>
      </c>
      <c r="J4" s="80"/>
      <c r="K4" s="85"/>
      <c r="L4" s="80"/>
    </row>
    <row r="5" spans="1:12">
      <c r="A5" s="77" t="s">
        <v>246</v>
      </c>
      <c r="B5" s="77"/>
      <c r="C5" s="77"/>
      <c r="D5" s="77"/>
      <c r="E5" s="77"/>
      <c r="F5" s="77"/>
      <c r="G5" s="77"/>
      <c r="H5" s="77" t="s">
        <v>257</v>
      </c>
      <c r="J5" s="74" t="s">
        <v>281</v>
      </c>
      <c r="K5" s="79"/>
      <c r="L5" s="74" t="s">
        <v>298</v>
      </c>
    </row>
    <row r="6" spans="1:12">
      <c r="A6" s="74" t="s">
        <v>251</v>
      </c>
      <c r="B6" s="75" t="s">
        <v>247</v>
      </c>
      <c r="F6" s="74" t="s">
        <v>260</v>
      </c>
      <c r="G6" s="74" t="s">
        <v>261</v>
      </c>
      <c r="H6" s="74" t="s">
        <v>253</v>
      </c>
      <c r="J6" s="74" t="s">
        <v>263</v>
      </c>
      <c r="K6" s="78"/>
      <c r="L6" s="87" t="s">
        <v>280</v>
      </c>
    </row>
    <row r="7" spans="1:12">
      <c r="A7" s="74" t="s">
        <v>248</v>
      </c>
      <c r="B7" s="74" t="s">
        <v>249</v>
      </c>
      <c r="F7" s="74" t="s">
        <v>262</v>
      </c>
      <c r="G7" s="76" t="s">
        <v>266</v>
      </c>
      <c r="H7" s="74" t="s">
        <v>256</v>
      </c>
      <c r="K7" s="78"/>
      <c r="L7" s="87" t="s">
        <v>279</v>
      </c>
    </row>
    <row r="8" spans="1:12">
      <c r="B8" s="80" t="s">
        <v>264</v>
      </c>
      <c r="C8" s="80"/>
      <c r="D8" s="80" t="s">
        <v>250</v>
      </c>
      <c r="E8" s="80"/>
      <c r="F8" s="80" t="s">
        <v>265</v>
      </c>
      <c r="G8" s="82" t="s">
        <v>261</v>
      </c>
      <c r="H8" s="80" t="s">
        <v>254</v>
      </c>
      <c r="I8" s="80"/>
    </row>
    <row r="11" spans="1:12">
      <c r="J11" s="74" t="s">
        <v>284</v>
      </c>
      <c r="K11" s="88" t="s">
        <v>282</v>
      </c>
    </row>
    <row r="12" spans="1:12" ht="19">
      <c r="A12" s="74" t="s">
        <v>195</v>
      </c>
      <c r="K12" s="89" t="s">
        <v>283</v>
      </c>
    </row>
    <row r="13" spans="1:12" ht="19">
      <c r="A13" s="74" t="s">
        <v>196</v>
      </c>
      <c r="K13" s="90" t="s">
        <v>285</v>
      </c>
    </row>
    <row r="14" spans="1:12">
      <c r="J14" s="74" t="s">
        <v>286</v>
      </c>
      <c r="K14" s="91" t="s">
        <v>287</v>
      </c>
    </row>
    <row r="15" spans="1:12">
      <c r="J15" s="92" t="s">
        <v>288</v>
      </c>
      <c r="K15" s="74" t="s">
        <v>289</v>
      </c>
    </row>
    <row r="16" spans="1:12">
      <c r="J16" s="74" t="s">
        <v>290</v>
      </c>
      <c r="K16" s="92" t="s">
        <v>297</v>
      </c>
    </row>
    <row r="17" spans="10:11">
      <c r="J17" s="74" t="s">
        <v>291</v>
      </c>
      <c r="K17" s="91" t="s">
        <v>292</v>
      </c>
    </row>
    <row r="18" spans="10:11">
      <c r="J18" s="74" t="s">
        <v>293</v>
      </c>
      <c r="K18" s="91" t="s">
        <v>294</v>
      </c>
    </row>
    <row r="19" spans="10:11">
      <c r="J19" s="74" t="s">
        <v>295</v>
      </c>
      <c r="K19" s="91" t="s">
        <v>296</v>
      </c>
    </row>
    <row r="20" spans="10:11">
      <c r="J20" s="74" t="s">
        <v>299</v>
      </c>
      <c r="K20" s="74" t="s">
        <v>300</v>
      </c>
    </row>
    <row r="21" spans="10:11">
      <c r="K21" s="74" t="s">
        <v>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>
      <c r="C25" s="9">
        <v>1</v>
      </c>
      <c r="D25" s="9" t="s">
        <v>115</v>
      </c>
      <c r="E25" s="9"/>
      <c r="F25" s="4" t="s">
        <v>135</v>
      </c>
    </row>
    <row r="26" spans="1:17">
      <c r="A26" s="13" t="s">
        <v>63</v>
      </c>
      <c r="K26" s="1" t="s">
        <v>121</v>
      </c>
    </row>
    <row r="27" spans="1:17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>
      <c r="I29" s="27"/>
    </row>
    <row r="30" spans="1:17">
      <c r="B30" s="9"/>
      <c r="G30" s="9"/>
      <c r="H30" s="9"/>
    </row>
    <row r="32" spans="1:17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>
      <c r="B34" s="29" t="s">
        <v>149</v>
      </c>
      <c r="C34" s="53" t="s">
        <v>148</v>
      </c>
      <c r="D34" s="30" t="s">
        <v>147</v>
      </c>
      <c r="E34" s="30"/>
    </row>
    <row r="35" spans="1:6" ht="16">
      <c r="B35" s="18" t="s">
        <v>150</v>
      </c>
      <c r="C35" s="53" t="s">
        <v>151</v>
      </c>
      <c r="D35" s="30" t="s">
        <v>152</v>
      </c>
      <c r="E35" s="30"/>
    </row>
    <row r="36" spans="1:6">
      <c r="B36" s="18" t="s">
        <v>150</v>
      </c>
      <c r="C36" s="30" t="s">
        <v>154</v>
      </c>
      <c r="D36" s="30" t="s">
        <v>153</v>
      </c>
      <c r="E36" s="30"/>
    </row>
    <row r="41" spans="1:6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/>
  <cols>
    <col min="1" max="5" width="10.83203125" style="1"/>
    <col min="6" max="6" width="26.6640625" style="1" customWidth="1"/>
    <col min="7" max="16384" width="10.83203125" style="1"/>
  </cols>
  <sheetData>
    <row r="1" spans="1:18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>
      <c r="I28" s="9"/>
      <c r="J28" s="9"/>
      <c r="L28" s="30"/>
      <c r="M28" s="30"/>
      <c r="N28" s="30"/>
      <c r="O28" s="30"/>
      <c r="P28" s="30"/>
      <c r="Q28" s="30"/>
      <c r="R28" s="30"/>
    </row>
    <row r="29" spans="1:18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 Interface 2-3</vt:lpstr>
      <vt:lpstr>BOM Interface</vt:lpstr>
      <vt:lpstr>BOM Pi</vt:lpstr>
      <vt:lpstr>BOM Interface 2-2</vt:lpstr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2020-08-31T16:52:09Z</dcterms:modified>
</cp:coreProperties>
</file>