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PH-Funnels-Project\Simulations\Standardised Ratios\"/>
    </mc:Choice>
  </mc:AlternateContent>
  <xr:revisionPtr revIDLastSave="0" documentId="13_ncr:1_{58BAC711-87F1-41D5-A53F-77EAB3F9AAE3}" xr6:coauthVersionLast="47" xr6:coauthVersionMax="47" xr10:uidLastSave="{00000000-0000-0000-0000-000000000000}"/>
  <bookViews>
    <workbookView xWindow="-110" yWindow="1110" windowWidth="19420" windowHeight="9800" xr2:uid="{F2927CBE-B639-43C2-BC2D-B81447BF2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D16" i="1" s="1"/>
  <c r="B17" i="1"/>
  <c r="B18" i="1"/>
  <c r="B19" i="1"/>
  <c r="B20" i="1"/>
  <c r="B21" i="1"/>
  <c r="D19" i="1" s="1"/>
  <c r="F19" i="1" s="1"/>
  <c r="B13" i="1"/>
  <c r="E19" i="1"/>
  <c r="E16" i="1"/>
  <c r="C16" i="1"/>
  <c r="C17" i="1"/>
  <c r="C18" i="1"/>
  <c r="C19" i="1"/>
  <c r="C20" i="1"/>
  <c r="C21" i="1"/>
  <c r="C14" i="1"/>
  <c r="C15" i="1"/>
  <c r="C13" i="1"/>
  <c r="E13" i="1" s="1"/>
  <c r="F16" i="1" l="1"/>
  <c r="D13" i="1"/>
  <c r="F13" i="1" s="1"/>
</calcChain>
</file>

<file path=xl/sharedStrings.xml><?xml version="1.0" encoding="utf-8"?>
<sst xmlns="http://schemas.openxmlformats.org/spreadsheetml/2006/main" count="19" uniqueCount="14">
  <si>
    <t>Model</t>
  </si>
  <si>
    <t>Number of iterations</t>
  </si>
  <si>
    <t>Mean number of True Positives</t>
  </si>
  <si>
    <t>Mean number of False Positive</t>
  </si>
  <si>
    <t>Mean number of True Negatives</t>
  </si>
  <si>
    <t>Mean number of False Negatives</t>
  </si>
  <si>
    <t>Mean number of Outliers Detected</t>
  </si>
  <si>
    <t>Overall Sensitivity</t>
  </si>
  <si>
    <t>Overall Specificity</t>
  </si>
  <si>
    <t>Overall Predictive Accuracy</t>
  </si>
  <si>
    <t>Unadjusted</t>
  </si>
  <si>
    <t>MAM</t>
  </si>
  <si>
    <t>AREM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</si>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</sst>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1280-D674-48EE-AC2B-ADE0AA0341E7}">
  <dimension ref="A1:J21"/>
  <sheetViews>
    <sheetView tabSelected="1" topLeftCell="B1" zoomScale="85" zoomScaleNormal="85" workbookViewId="0">
      <selection activeCell="F11" sqref="F11"/>
    </sheetView>
  </sheetViews>
  <sheetFormatPr defaultRowHeight="14.5" x14ac:dyDescent="0.35"/>
  <cols>
    <col min="1" max="1" width="10.36328125" bestFit="1" customWidth="1"/>
    <col min="2" max="2" width="18.54296875" customWidth="1"/>
    <col min="3" max="3" width="20.7265625" customWidth="1"/>
    <col min="4" max="4" width="26.90625" bestFit="1" customWidth="1"/>
    <col min="5" max="5" width="28.08984375" bestFit="1" customWidth="1"/>
    <col min="6" max="6" width="28.453125" bestFit="1" customWidth="1"/>
    <col min="7" max="7" width="30.54296875" bestFit="1" customWidth="1"/>
    <col min="8" max="8" width="19" customWidth="1"/>
    <col min="9" max="9" width="15.54296875" bestFit="1" customWidth="1"/>
    <col min="10" max="10" width="23.54296875" bestFit="1" customWidth="1"/>
  </cols>
  <sheetData>
    <row r="1" spans="1:1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100</v>
      </c>
      <c r="C2" s="3">
        <v>0.79</v>
      </c>
      <c r="D2" s="3">
        <v>15.78</v>
      </c>
      <c r="E2" s="3">
        <v>83.22</v>
      </c>
      <c r="F2" s="3">
        <v>0.21</v>
      </c>
      <c r="G2" s="3">
        <v>16.57</v>
      </c>
      <c r="H2" s="4">
        <v>0.79</v>
      </c>
      <c r="I2" s="4">
        <v>0.84060606060606058</v>
      </c>
      <c r="J2" s="4">
        <v>0.84009999999999996</v>
      </c>
    </row>
    <row r="3" spans="1:10" x14ac:dyDescent="0.35">
      <c r="B3">
        <v>1000</v>
      </c>
      <c r="C3" s="3">
        <v>0.73499999999999999</v>
      </c>
      <c r="D3" s="3">
        <v>17.673999999999999</v>
      </c>
      <c r="E3" s="3">
        <v>81.325999999999993</v>
      </c>
      <c r="F3" s="3">
        <v>0.26500000000000001</v>
      </c>
      <c r="G3" s="3">
        <v>18.408999999999999</v>
      </c>
      <c r="H3" s="4">
        <v>0.73499999999999999</v>
      </c>
      <c r="I3" s="4">
        <v>0.82147474747474747</v>
      </c>
      <c r="J3" s="4">
        <v>0.82060999999999995</v>
      </c>
    </row>
    <row r="4" spans="1:10" x14ac:dyDescent="0.35">
      <c r="B4">
        <v>10000</v>
      </c>
      <c r="C4" s="3">
        <v>0.73299999999999998</v>
      </c>
      <c r="D4" s="3">
        <v>17.751899999999999</v>
      </c>
      <c r="E4" s="3">
        <v>81.248099999999994</v>
      </c>
      <c r="F4" s="3">
        <v>0.26700000000000002</v>
      </c>
      <c r="G4" s="3">
        <v>18.4849</v>
      </c>
      <c r="H4" s="4">
        <v>0.73299999999999998</v>
      </c>
      <c r="I4" s="4">
        <v>0.82068787878787874</v>
      </c>
      <c r="J4" s="4">
        <v>0.81981099999999996</v>
      </c>
    </row>
    <row r="5" spans="1:10" x14ac:dyDescent="0.35">
      <c r="A5" t="s">
        <v>11</v>
      </c>
      <c r="B5">
        <v>100</v>
      </c>
      <c r="C5" s="3">
        <v>0.18</v>
      </c>
      <c r="D5" s="3">
        <v>4.0199999999999996</v>
      </c>
      <c r="E5" s="3">
        <v>94.98</v>
      </c>
      <c r="F5" s="3">
        <v>0.82</v>
      </c>
      <c r="G5" s="3">
        <v>4.2</v>
      </c>
      <c r="H5" s="4">
        <v>0.18</v>
      </c>
      <c r="I5" s="4">
        <v>0.95939393939393935</v>
      </c>
      <c r="J5" s="4">
        <v>0.9516</v>
      </c>
    </row>
    <row r="6" spans="1:10" x14ac:dyDescent="0.35">
      <c r="B6">
        <v>992</v>
      </c>
      <c r="C6" s="3">
        <v>0.1683467741935484</v>
      </c>
      <c r="D6" s="3">
        <v>4.008064516129032</v>
      </c>
      <c r="E6" s="3">
        <v>94.991935483870961</v>
      </c>
      <c r="F6" s="3">
        <v>0.83165322580645162</v>
      </c>
      <c r="G6" s="3">
        <v>4.176411290322581</v>
      </c>
      <c r="H6" s="4">
        <v>0.1683467741935484</v>
      </c>
      <c r="I6" s="4">
        <v>0.95951449983708048</v>
      </c>
      <c r="J6" s="4">
        <v>0.9516028225806451</v>
      </c>
    </row>
    <row r="7" spans="1:10" x14ac:dyDescent="0.35">
      <c r="B7">
        <v>9928</v>
      </c>
      <c r="C7" s="3">
        <v>0.19087429492344879</v>
      </c>
      <c r="D7" s="3">
        <v>3.959407735697019</v>
      </c>
      <c r="E7" s="3">
        <v>95.040592264302987</v>
      </c>
      <c r="F7" s="3">
        <v>0.80912570507655113</v>
      </c>
      <c r="G7" s="3">
        <v>4.1502820306204677</v>
      </c>
      <c r="H7" s="4">
        <v>0.19087429492344879</v>
      </c>
      <c r="I7" s="4">
        <v>0.96000598246770685</v>
      </c>
      <c r="J7" s="4">
        <v>0.9523146655922643</v>
      </c>
    </row>
    <row r="8" spans="1:10" x14ac:dyDescent="0.35">
      <c r="A8" t="s">
        <v>12</v>
      </c>
      <c r="B8">
        <v>100</v>
      </c>
      <c r="C8" s="3">
        <v>0.62</v>
      </c>
      <c r="D8" s="3">
        <v>6.91</v>
      </c>
      <c r="E8" s="3">
        <v>92.09</v>
      </c>
      <c r="F8" s="3">
        <v>0.38</v>
      </c>
      <c r="G8" s="3">
        <v>7.53</v>
      </c>
      <c r="H8" s="4">
        <v>0.62</v>
      </c>
      <c r="I8" s="4">
        <v>0.93020202020202025</v>
      </c>
      <c r="J8" s="4">
        <v>0.92710000000000004</v>
      </c>
    </row>
    <row r="9" spans="1:10" x14ac:dyDescent="0.35">
      <c r="B9">
        <v>992</v>
      </c>
      <c r="C9" s="3">
        <v>0.56653225806451613</v>
      </c>
      <c r="D9" s="3">
        <v>7.408266129032258</v>
      </c>
      <c r="E9" s="3">
        <v>91.591733870967744</v>
      </c>
      <c r="F9" s="3">
        <v>0.43346774193548387</v>
      </c>
      <c r="G9" s="3">
        <v>7.974798387096774</v>
      </c>
      <c r="H9" s="4">
        <v>0.56653225806451613</v>
      </c>
      <c r="I9" s="4">
        <v>0.92516902899967413</v>
      </c>
      <c r="J9" s="4">
        <v>0.92158266129032262</v>
      </c>
    </row>
    <row r="10" spans="1:10" x14ac:dyDescent="0.35">
      <c r="B10">
        <v>9928</v>
      </c>
      <c r="C10" s="3">
        <v>0.57957292506043512</v>
      </c>
      <c r="D10" s="3">
        <v>6.8665390813859792</v>
      </c>
      <c r="E10" s="3">
        <v>92.13346091861402</v>
      </c>
      <c r="F10" s="3">
        <v>0.42042707493956488</v>
      </c>
      <c r="G10" s="3">
        <v>7.4461120064464144</v>
      </c>
      <c r="H10" s="4">
        <v>0.57957292506043512</v>
      </c>
      <c r="I10" s="4">
        <v>0.93064101937993959</v>
      </c>
      <c r="J10" s="4">
        <v>0.92713033843674453</v>
      </c>
    </row>
    <row r="12" spans="1:10" x14ac:dyDescent="0.35">
      <c r="F12" t="s">
        <v>13</v>
      </c>
    </row>
    <row r="13" spans="1:10" x14ac:dyDescent="0.35">
      <c r="A13" t="s">
        <v>10</v>
      </c>
      <c r="B13">
        <f>J2*C13</f>
        <v>84.009999999999991</v>
      </c>
      <c r="C13">
        <f>B2</f>
        <v>100</v>
      </c>
      <c r="D13">
        <f>SUM(B13:B15)</f>
        <v>9102.73</v>
      </c>
      <c r="E13">
        <f>SUM(C13:C15)</f>
        <v>11100</v>
      </c>
      <c r="F13">
        <f>D13/E13</f>
        <v>0.82006576576576573</v>
      </c>
    </row>
    <row r="14" spans="1:10" x14ac:dyDescent="0.35">
      <c r="A14" t="s">
        <v>10</v>
      </c>
      <c r="B14">
        <f t="shared" ref="B14:B21" si="0">J3*C14</f>
        <v>820.6099999999999</v>
      </c>
      <c r="C14">
        <f t="shared" ref="C14:C21" si="1">B3</f>
        <v>1000</v>
      </c>
    </row>
    <row r="15" spans="1:10" x14ac:dyDescent="0.35">
      <c r="A15" t="s">
        <v>10</v>
      </c>
      <c r="B15">
        <f t="shared" si="0"/>
        <v>8198.1099999999988</v>
      </c>
      <c r="C15">
        <f t="shared" si="1"/>
        <v>10000</v>
      </c>
    </row>
    <row r="16" spans="1:10" x14ac:dyDescent="0.35">
      <c r="A16" t="s">
        <v>11</v>
      </c>
      <c r="B16">
        <f t="shared" si="0"/>
        <v>95.16</v>
      </c>
      <c r="C16">
        <f t="shared" si="1"/>
        <v>100</v>
      </c>
      <c r="D16">
        <f>SUM(B16:B18)</f>
        <v>10493.73</v>
      </c>
      <c r="E16">
        <f>SUM(C16:C18)</f>
        <v>11020</v>
      </c>
      <c r="F16">
        <f>D16/E16</f>
        <v>0.95224410163339379</v>
      </c>
    </row>
    <row r="17" spans="1:6" x14ac:dyDescent="0.35">
      <c r="B17">
        <f t="shared" si="0"/>
        <v>943.9899999999999</v>
      </c>
      <c r="C17">
        <f t="shared" si="1"/>
        <v>992</v>
      </c>
    </row>
    <row r="18" spans="1:6" x14ac:dyDescent="0.35">
      <c r="B18">
        <f t="shared" si="0"/>
        <v>9454.58</v>
      </c>
      <c r="C18">
        <f t="shared" si="1"/>
        <v>9928</v>
      </c>
    </row>
    <row r="19" spans="1:6" x14ac:dyDescent="0.35">
      <c r="A19" t="s">
        <v>12</v>
      </c>
      <c r="B19">
        <f t="shared" si="0"/>
        <v>92.710000000000008</v>
      </c>
      <c r="C19">
        <f t="shared" si="1"/>
        <v>100</v>
      </c>
      <c r="D19">
        <f>SUM(B19:B21)</f>
        <v>10211.469999999999</v>
      </c>
      <c r="E19">
        <f>SUM(C19:C21)</f>
        <v>11020</v>
      </c>
      <c r="F19">
        <f>D19/E19</f>
        <v>0.92663067150635203</v>
      </c>
    </row>
    <row r="20" spans="1:6" x14ac:dyDescent="0.35">
      <c r="B20">
        <f t="shared" si="0"/>
        <v>914.21</v>
      </c>
      <c r="C20">
        <f t="shared" si="1"/>
        <v>992</v>
      </c>
    </row>
    <row r="21" spans="1:6" x14ac:dyDescent="0.35">
      <c r="B21">
        <f t="shared" si="0"/>
        <v>9204.5499999999993</v>
      </c>
      <c r="C21">
        <f t="shared" si="1"/>
        <v>9928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nyunt</dc:creator>
  <cp:lastModifiedBy>christopher nyunt</cp:lastModifiedBy>
  <dcterms:created xsi:type="dcterms:W3CDTF">2022-09-13T01:43:28Z</dcterms:created>
  <dcterms:modified xsi:type="dcterms:W3CDTF">2022-09-13T08:02:52Z</dcterms:modified>
</cp:coreProperties>
</file>