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Thesis/Models/Pretreatment-Modeling/"/>
    </mc:Choice>
  </mc:AlternateContent>
  <xr:revisionPtr revIDLastSave="0" documentId="13_ncr:1_{E8ED1479-9435-D245-AE0F-7FC0FBE5E933}" xr6:coauthVersionLast="36" xr6:coauthVersionMax="36" xr10:uidLastSave="{00000000-0000-0000-0000-000000000000}"/>
  <bookViews>
    <workbookView xWindow="4240" yWindow="4420" windowWidth="24240" windowHeight="6900" xr2:uid="{985A8C16-82E8-6444-87FF-3A4B71A8DE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2" i="1"/>
  <c r="L8" i="1"/>
  <c r="L7" i="1"/>
  <c r="L2" i="1"/>
  <c r="D8" i="1"/>
  <c r="D7" i="1"/>
  <c r="D2" i="1"/>
  <c r="C8" i="1"/>
  <c r="C7" i="1"/>
  <c r="C2" i="1"/>
</calcChain>
</file>

<file path=xl/sharedStrings.xml><?xml version="1.0" encoding="utf-8"?>
<sst xmlns="http://schemas.openxmlformats.org/spreadsheetml/2006/main" count="41" uniqueCount="40">
  <si>
    <t>Product</t>
  </si>
  <si>
    <t>Ozone Depletion</t>
  </si>
  <si>
    <t>Global Warming</t>
  </si>
  <si>
    <t>Smog</t>
  </si>
  <si>
    <t>Acidification</t>
  </si>
  <si>
    <t>Eurtrification</t>
  </si>
  <si>
    <t>Carcinogenics</t>
  </si>
  <si>
    <t>Non-carcinogenics</t>
  </si>
  <si>
    <t>Respiratory Effects</t>
  </si>
  <si>
    <t>Ecotoxicity</t>
  </si>
  <si>
    <t>Fossil Fuel Depletion</t>
  </si>
  <si>
    <t>Units</t>
  </si>
  <si>
    <t>kg O3 eq</t>
  </si>
  <si>
    <t>kg CO2 eq</t>
  </si>
  <si>
    <t>kg CFC-11 eq</t>
  </si>
  <si>
    <t>kg SO2 eq</t>
  </si>
  <si>
    <t>kg N eq</t>
  </si>
  <si>
    <t>CTUh</t>
  </si>
  <si>
    <t>kg PM2.5 eq</t>
  </si>
  <si>
    <t>CTUe</t>
  </si>
  <si>
    <t>MJ Surplus</t>
  </si>
  <si>
    <t>Polystyrene</t>
  </si>
  <si>
    <t>Notes</t>
  </si>
  <si>
    <t>General purpose, global, U</t>
  </si>
  <si>
    <t>Sulfuric Acid</t>
  </si>
  <si>
    <t>RoW production, U</t>
  </si>
  <si>
    <t>Ammonium Sulfate</t>
  </si>
  <si>
    <t>Market for, U</t>
  </si>
  <si>
    <t>Acrylic Acid</t>
  </si>
  <si>
    <t>Sodium Hydroxide</t>
  </si>
  <si>
    <t>as N, global, U</t>
  </si>
  <si>
    <t>Soda Ash</t>
  </si>
  <si>
    <t>Dense, global, market, U</t>
  </si>
  <si>
    <t>Sodium Sulfate</t>
  </si>
  <si>
    <t>for market, RoW, U</t>
  </si>
  <si>
    <t>Global, for market, U 50% solution state</t>
  </si>
  <si>
    <t>Lime</t>
  </si>
  <si>
    <t>Market, hydrated, packed, U</t>
  </si>
  <si>
    <t>Electricity</t>
  </si>
  <si>
    <t>US, market group,U, per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</si>
</sst>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5967-AE8F-0F46-8858-63455A7A8EAB}">
  <dimension ref="A1:M13"/>
  <sheetViews>
    <sheetView tabSelected="1" workbookViewId="0">
      <selection activeCell="H10" sqref="H10"/>
    </sheetView>
  </sheetViews>
  <sheetFormatPr baseColWidth="10" defaultRowHeight="16" x14ac:dyDescent="0.2"/>
  <cols>
    <col min="1" max="1" width="19.83203125" customWidth="1"/>
    <col min="2" max="2" width="14.1640625" customWidth="1"/>
    <col min="3" max="3" width="13.6640625" customWidth="1"/>
    <col min="4" max="5" width="12.33203125" bestFit="1" customWidth="1"/>
    <col min="6" max="6" width="15.33203125" customWidth="1"/>
    <col min="7" max="7" width="16.6640625" customWidth="1"/>
    <col min="8" max="9" width="11" bestFit="1" customWidth="1"/>
    <col min="12" max="12" width="12.1640625" bestFit="1" customWidth="1"/>
    <col min="13" max="13" width="11" bestFit="1" customWidth="1"/>
  </cols>
  <sheetData>
    <row r="1" spans="1:13" x14ac:dyDescent="0.2">
      <c r="A1" t="s">
        <v>0</v>
      </c>
      <c r="B1" t="s">
        <v>11</v>
      </c>
      <c r="C1" t="s">
        <v>21</v>
      </c>
      <c r="D1" t="s">
        <v>24</v>
      </c>
      <c r="E1" t="s">
        <v>31</v>
      </c>
      <c r="F1" t="s">
        <v>33</v>
      </c>
      <c r="G1" t="s">
        <v>29</v>
      </c>
      <c r="H1" t="s">
        <v>36</v>
      </c>
      <c r="I1" t="s">
        <v>38</v>
      </c>
      <c r="L1" t="s">
        <v>26</v>
      </c>
      <c r="M1" t="s">
        <v>28</v>
      </c>
    </row>
    <row r="2" spans="1:13" x14ac:dyDescent="0.2">
      <c r="A2" s="2" t="s">
        <v>1</v>
      </c>
      <c r="B2" t="s">
        <v>14</v>
      </c>
      <c r="C2">
        <f>2.05*10^-8</f>
        <v>2.0499999999999998E-8</v>
      </c>
      <c r="D2">
        <f>0.0000000459</f>
        <v>4.5900000000000001E-8</v>
      </c>
      <c r="E2" s="1">
        <v>1.2599999999999999E-7</v>
      </c>
      <c r="F2" s="1">
        <v>8.8300000000000003E-8</v>
      </c>
      <c r="G2" s="1">
        <v>8.3600000000000002E-7</v>
      </c>
      <c r="H2" s="1">
        <v>7.9899999999999994E-8</v>
      </c>
      <c r="I2" s="1">
        <v>1.51E-8</v>
      </c>
      <c r="L2">
        <f>0.000000185</f>
        <v>1.85E-7</v>
      </c>
      <c r="M2">
        <f>0.0000000393</f>
        <v>3.9300000000000001E-8</v>
      </c>
    </row>
    <row r="3" spans="1:13" x14ac:dyDescent="0.2">
      <c r="A3" s="2" t="s">
        <v>2</v>
      </c>
      <c r="B3" t="s">
        <v>13</v>
      </c>
      <c r="C3">
        <v>3.59</v>
      </c>
      <c r="D3">
        <v>9.8000000000000004E-2</v>
      </c>
      <c r="E3">
        <v>1.03</v>
      </c>
      <c r="F3">
        <v>0.64800000000000002</v>
      </c>
      <c r="G3">
        <v>1.34</v>
      </c>
      <c r="H3">
        <v>0.97199999999999998</v>
      </c>
      <c r="I3">
        <v>0.182</v>
      </c>
      <c r="L3">
        <v>1.9</v>
      </c>
      <c r="M3">
        <v>2.13</v>
      </c>
    </row>
    <row r="4" spans="1:13" x14ac:dyDescent="0.2">
      <c r="A4" s="2" t="s">
        <v>3</v>
      </c>
      <c r="B4" t="s">
        <v>12</v>
      </c>
      <c r="C4">
        <v>0.14599999999999999</v>
      </c>
      <c r="D4">
        <v>1.8700000000000001E-2</v>
      </c>
      <c r="E4">
        <v>7.0800000000000002E-2</v>
      </c>
      <c r="F4">
        <v>5.5199999999999999E-2</v>
      </c>
      <c r="G4">
        <v>8.5099999999999995E-2</v>
      </c>
      <c r="H4">
        <v>2.3099999999999999E-2</v>
      </c>
      <c r="I4">
        <v>4.8300000000000001E-3</v>
      </c>
      <c r="L4">
        <v>8.8099999999999998E-2</v>
      </c>
      <c r="M4">
        <v>6.8199999999999997E-2</v>
      </c>
    </row>
    <row r="5" spans="1:13" x14ac:dyDescent="0.2">
      <c r="A5" s="2" t="s">
        <v>4</v>
      </c>
      <c r="B5" t="s">
        <v>15</v>
      </c>
      <c r="C5">
        <v>1.17E-2</v>
      </c>
      <c r="D5">
        <v>7.0600000000000003E-3</v>
      </c>
      <c r="E5">
        <v>5.0299999999999997E-3</v>
      </c>
      <c r="F5">
        <v>6.6600000000000001E-3</v>
      </c>
      <c r="G5">
        <v>6.8399999999999997E-3</v>
      </c>
      <c r="H5">
        <v>1.5299999999999999E-3</v>
      </c>
      <c r="I5">
        <v>5.6400000000000005E-4</v>
      </c>
      <c r="L5">
        <v>1.04E-2</v>
      </c>
      <c r="M5">
        <v>5.0699999999999999E-3</v>
      </c>
    </row>
    <row r="6" spans="1:13" x14ac:dyDescent="0.2">
      <c r="A6" s="2" t="s">
        <v>5</v>
      </c>
      <c r="B6" t="s">
        <v>16</v>
      </c>
      <c r="C6">
        <v>1.1999999999999999E-3</v>
      </c>
      <c r="D6">
        <v>7.2900000000000005E-4</v>
      </c>
      <c r="E6">
        <v>6.3899999999999998E-3</v>
      </c>
      <c r="F6">
        <v>3.3600000000000001E-3</v>
      </c>
      <c r="G6">
        <v>6.3099999999999996E-3</v>
      </c>
      <c r="H6">
        <v>5.9699999999999998E-4</v>
      </c>
      <c r="I6">
        <v>1.48E-3</v>
      </c>
      <c r="L6">
        <v>6.43E-3</v>
      </c>
      <c r="M6">
        <v>2.5500000000000002E-3</v>
      </c>
    </row>
    <row r="7" spans="1:13" s="3" customFormat="1" x14ac:dyDescent="0.2">
      <c r="A7" s="3" t="s">
        <v>6</v>
      </c>
      <c r="B7" s="3" t="s">
        <v>17</v>
      </c>
      <c r="C7" s="3">
        <f>0.0000000915</f>
        <v>9.1500000000000005E-8</v>
      </c>
      <c r="D7" s="3">
        <f>0.0000000148</f>
        <v>1.48E-8</v>
      </c>
      <c r="E7" s="4">
        <v>6.43E-8</v>
      </c>
      <c r="F7" s="4">
        <v>5.8299999999999999E-8</v>
      </c>
      <c r="G7" s="4">
        <v>9.8799999999999998E-8</v>
      </c>
      <c r="H7" s="4">
        <v>6.6800000000000001E-9</v>
      </c>
      <c r="I7" s="4">
        <v>1.55E-8</v>
      </c>
      <c r="L7" s="3">
        <f>0.000000124</f>
        <v>1.24E-7</v>
      </c>
      <c r="M7" s="3">
        <f>0.0000000585</f>
        <v>5.8500000000000001E-8</v>
      </c>
    </row>
    <row r="8" spans="1:13" s="5" customFormat="1" x14ac:dyDescent="0.2">
      <c r="A8" s="5" t="s">
        <v>7</v>
      </c>
      <c r="B8" s="5" t="s">
        <v>17</v>
      </c>
      <c r="C8" s="5">
        <f>0.000000107</f>
        <v>1.0700000000000001E-7</v>
      </c>
      <c r="D8" s="5">
        <f>0.000000124</f>
        <v>1.24E-7</v>
      </c>
      <c r="E8" s="6">
        <v>4.3599999999999999E-7</v>
      </c>
      <c r="F8" s="6">
        <v>6.3099999999999997E-7</v>
      </c>
      <c r="G8" s="6">
        <v>5.4300000000000003E-7</v>
      </c>
      <c r="H8" s="6">
        <v>4.3000000000000001E-8</v>
      </c>
      <c r="I8" s="6">
        <v>5.2199999999999998E-8</v>
      </c>
      <c r="L8" s="5">
        <f>0.00000106</f>
        <v>1.06E-6</v>
      </c>
      <c r="M8" s="6">
        <v>2.7099999999999998E-7</v>
      </c>
    </row>
    <row r="9" spans="1:13" s="7" customFormat="1" x14ac:dyDescent="0.2">
      <c r="A9" s="7" t="s">
        <v>8</v>
      </c>
      <c r="B9" s="7" t="s">
        <v>18</v>
      </c>
      <c r="C9" s="7">
        <v>9.0400000000000002E-5</v>
      </c>
      <c r="D9" s="7">
        <v>4.9600000000000002E-4</v>
      </c>
      <c r="E9" s="7">
        <v>1E-3</v>
      </c>
      <c r="F9" s="7">
        <v>9.3199999999999999E-4</v>
      </c>
      <c r="G9" s="7">
        <v>2.0100000000000001E-3</v>
      </c>
      <c r="H9" s="7">
        <v>2.2100000000000001E-4</v>
      </c>
      <c r="I9" s="7">
        <v>5.5599999999999996E-4</v>
      </c>
      <c r="L9" s="7">
        <v>1.47E-3</v>
      </c>
      <c r="M9" s="7">
        <v>9.41E-4</v>
      </c>
    </row>
    <row r="10" spans="1:13" s="8" customFormat="1" x14ac:dyDescent="0.2">
      <c r="A10" s="8" t="s">
        <v>9</v>
      </c>
      <c r="B10" s="8" t="s">
        <v>19</v>
      </c>
      <c r="C10" s="8">
        <v>7.84</v>
      </c>
      <c r="D10" s="8">
        <v>3.03</v>
      </c>
      <c r="E10" s="8">
        <v>10.9</v>
      </c>
      <c r="F10" s="8">
        <v>11.9</v>
      </c>
      <c r="G10" s="8">
        <v>13.8</v>
      </c>
      <c r="H10" s="8">
        <v>1.02</v>
      </c>
      <c r="I10" s="8">
        <v>1.46</v>
      </c>
      <c r="L10" s="8">
        <v>24.9</v>
      </c>
      <c r="M10" s="8">
        <v>7.78</v>
      </c>
    </row>
    <row r="11" spans="1:13" x14ac:dyDescent="0.2">
      <c r="A11" s="2" t="s">
        <v>10</v>
      </c>
      <c r="B11" t="s">
        <v>20</v>
      </c>
      <c r="C11">
        <v>12.1</v>
      </c>
      <c r="D11">
        <v>0.97899999999999998</v>
      </c>
      <c r="E11">
        <v>1.67</v>
      </c>
      <c r="F11">
        <v>0.95499999999999996</v>
      </c>
      <c r="G11">
        <v>1.06</v>
      </c>
      <c r="H11">
        <v>0.71699999999999997</v>
      </c>
      <c r="I11">
        <v>0.13100000000000001</v>
      </c>
      <c r="L11">
        <v>3.08</v>
      </c>
      <c r="M11">
        <v>6.57</v>
      </c>
    </row>
    <row r="13" spans="1:13" x14ac:dyDescent="0.2">
      <c r="A13" t="s">
        <v>22</v>
      </c>
      <c r="C13" t="s">
        <v>23</v>
      </c>
      <c r="D13" t="s">
        <v>25</v>
      </c>
      <c r="E13" t="s">
        <v>32</v>
      </c>
      <c r="F13" t="s">
        <v>34</v>
      </c>
      <c r="G13" t="s">
        <v>35</v>
      </c>
      <c r="H13" t="s">
        <v>37</v>
      </c>
      <c r="I13" t="s">
        <v>39</v>
      </c>
      <c r="L13" t="s">
        <v>30</v>
      </c>
      <c r="M13" t="s">
        <v>27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Appier</dc:creator>
  <cp:lastModifiedBy>Christopher Appier</cp:lastModifiedBy>
  <dcterms:created xsi:type="dcterms:W3CDTF">2021-08-22T23:14:59Z</dcterms:created>
  <dcterms:modified xsi:type="dcterms:W3CDTF">2021-09-08T20:52:40Z</dcterms:modified>
</cp:coreProperties>
</file>