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tai/Downloads/"/>
    </mc:Choice>
  </mc:AlternateContent>
  <xr:revisionPtr revIDLastSave="0" documentId="13_ncr:1_{E68D29AE-0A5F-7C4F-A419-4940B46143A9}" xr6:coauthVersionLast="43" xr6:coauthVersionMax="43" xr10:uidLastSave="{00000000-0000-0000-0000-000000000000}"/>
  <bookViews>
    <workbookView xWindow="0" yWindow="460" windowWidth="28420" windowHeight="16400" xr2:uid="{B9BFDB29-4A37-024E-96B8-174C2AC71992}"/>
  </bookViews>
  <sheets>
    <sheet name="original" sheetId="1" r:id="rId1"/>
    <sheet name="grouped" sheetId="4" r:id="rId2"/>
    <sheet name="imputed" sheetId="5" r:id="rId3"/>
    <sheet name="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8" i="5"/>
  <c r="H9" i="5"/>
  <c r="H11" i="5"/>
  <c r="H14" i="5"/>
  <c r="H16" i="5"/>
  <c r="H17" i="5"/>
  <c r="H18" i="5"/>
  <c r="H21" i="5"/>
  <c r="H22" i="5"/>
  <c r="H23" i="5"/>
  <c r="H24" i="5"/>
  <c r="H25" i="5"/>
  <c r="H26" i="5"/>
  <c r="H28" i="5"/>
  <c r="H29" i="5"/>
  <c r="H30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G4" i="5"/>
  <c r="G5" i="5"/>
  <c r="G6" i="5"/>
  <c r="G8" i="5"/>
  <c r="G9" i="5"/>
  <c r="G11" i="5"/>
  <c r="G14" i="5"/>
  <c r="G16" i="5"/>
  <c r="G17" i="5"/>
  <c r="G18" i="5"/>
  <c r="G19" i="5"/>
  <c r="G21" i="5"/>
  <c r="G22" i="5"/>
  <c r="G23" i="5"/>
  <c r="G24" i="5"/>
  <c r="G25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2" i="5"/>
  <c r="D35" i="5"/>
  <c r="E35" i="5" s="1"/>
  <c r="H35" i="5" s="1"/>
  <c r="D27" i="5"/>
  <c r="E27" i="5" s="1"/>
  <c r="H27" i="5" s="1"/>
  <c r="D20" i="5"/>
  <c r="G20" i="5" s="1"/>
  <c r="D19" i="5"/>
  <c r="E19" i="5" s="1"/>
  <c r="H19" i="5" s="1"/>
  <c r="D15" i="5"/>
  <c r="E15" i="5" s="1"/>
  <c r="H15" i="5" s="1"/>
  <c r="E13" i="5"/>
  <c r="H13" i="5" s="1"/>
  <c r="D13" i="5"/>
  <c r="G13" i="5" s="1"/>
  <c r="D12" i="5"/>
  <c r="G12" i="5" s="1"/>
  <c r="E10" i="5"/>
  <c r="H10" i="5" s="1"/>
  <c r="D10" i="5"/>
  <c r="G10" i="5" s="1"/>
  <c r="D7" i="5"/>
  <c r="E7" i="5" s="1"/>
  <c r="H7" i="5" s="1"/>
  <c r="D3" i="5"/>
  <c r="E3" i="5" s="1"/>
  <c r="H3" i="5" s="1"/>
  <c r="G27" i="5" l="1"/>
  <c r="G15" i="5"/>
  <c r="G7" i="5"/>
  <c r="G3" i="5"/>
  <c r="E20" i="5"/>
  <c r="H20" i="5" s="1"/>
  <c r="E12" i="5"/>
  <c r="H12" i="5" s="1"/>
</calcChain>
</file>

<file path=xl/sharedStrings.xml><?xml version="1.0" encoding="utf-8"?>
<sst xmlns="http://schemas.openxmlformats.org/spreadsheetml/2006/main" count="214" uniqueCount="81">
  <si>
    <t>species of animal</t>
  </si>
  <si>
    <t>body weight (kg)</t>
  </si>
  <si>
    <t>brain weight in g</t>
  </si>
  <si>
    <t>slow wave (nondreaming) sleep (hrs/day)</t>
  </si>
  <si>
    <t>paradoxical (dreaming) sleep (hrs/day)</t>
  </si>
  <si>
    <t>total sleep (hrs/day) (sum of slow wave and pardoxical sleep)</t>
  </si>
  <si>
    <t>maximum life span (years)</t>
  </si>
  <si>
    <t>gestation time (days)</t>
  </si>
  <si>
    <t>predation index (1-5)</t>
  </si>
  <si>
    <t>sleep exposure index (1-5)</t>
  </si>
  <si>
    <t>overall danger index (1-5)</t>
  </si>
  <si>
    <t>African elephant</t>
  </si>
  <si>
    <t>African giant pouched rat</t>
  </si>
  <si>
    <t>Arctic Fox</t>
  </si>
  <si>
    <t>Arctic ground squirrel</t>
  </si>
  <si>
    <t>Asian elephant</t>
  </si>
  <si>
    <t>Baboon</t>
  </si>
  <si>
    <t>Big brown bat</t>
  </si>
  <si>
    <t>Brazilian tapir</t>
  </si>
  <si>
    <t>Cat</t>
  </si>
  <si>
    <t>Chimpanzee</t>
  </si>
  <si>
    <t>Chinchilla</t>
  </si>
  <si>
    <t>Cow</t>
  </si>
  <si>
    <t>Desert hedgehog</t>
  </si>
  <si>
    <t>Donkey</t>
  </si>
  <si>
    <t>Eastern American mole</t>
  </si>
  <si>
    <t>Echidna</t>
  </si>
  <si>
    <t>European hedgehog</t>
  </si>
  <si>
    <t>Galago</t>
  </si>
  <si>
    <t>Genet</t>
  </si>
  <si>
    <t>Giant armadillo</t>
  </si>
  <si>
    <t>Giraffe</t>
  </si>
  <si>
    <t>Goat</t>
  </si>
  <si>
    <t>Golden hamster</t>
  </si>
  <si>
    <t>Gorilla</t>
  </si>
  <si>
    <t>Gray seal</t>
  </si>
  <si>
    <t>Gray wolf</t>
  </si>
  <si>
    <t>Ground squirrel</t>
  </si>
  <si>
    <t>Guinea pig</t>
  </si>
  <si>
    <t>Horse</t>
  </si>
  <si>
    <t>Jaguar</t>
  </si>
  <si>
    <t>Kangaroo</t>
  </si>
  <si>
    <t>Lesser short-tailed shrew</t>
  </si>
  <si>
    <t>Little brown bat</t>
  </si>
  <si>
    <t>Man</t>
  </si>
  <si>
    <t>Mole rat</t>
  </si>
  <si>
    <t>Mountain beaver</t>
  </si>
  <si>
    <t>Mouse</t>
  </si>
  <si>
    <t>Musk shrew</t>
  </si>
  <si>
    <t>N. American opossum</t>
  </si>
  <si>
    <t>Nine-banded armadillo</t>
  </si>
  <si>
    <t>Okapi</t>
  </si>
  <si>
    <t>Owl monkey</t>
  </si>
  <si>
    <t>Patas monkey</t>
  </si>
  <si>
    <t>Phanlanger</t>
  </si>
  <si>
    <t>Pig</t>
  </si>
  <si>
    <t>Rabbit</t>
  </si>
  <si>
    <t>Raccoon</t>
  </si>
  <si>
    <t>Rat</t>
  </si>
  <si>
    <t>Red fox</t>
  </si>
  <si>
    <t>Rhesus monkey</t>
  </si>
  <si>
    <t>Rock hyrax (Hetero. b)</t>
  </si>
  <si>
    <t>Rock hyrax (Procavia hab)</t>
  </si>
  <si>
    <t>Roe deer</t>
  </si>
  <si>
    <t>Sheep</t>
  </si>
  <si>
    <t>Slow loris</t>
  </si>
  <si>
    <t>Star nosed mole</t>
  </si>
  <si>
    <t>Tenrec</t>
  </si>
  <si>
    <t>Tree hyrax</t>
  </si>
  <si>
    <t>Tree shrew</t>
  </si>
  <si>
    <t>Vervet</t>
  </si>
  <si>
    <t>Water opossum</t>
  </si>
  <si>
    <t>Yellow-bellied marmot</t>
  </si>
  <si>
    <t>https://sciencing.com/giraffes-sleep-4565890.html</t>
  </si>
  <si>
    <t>Value</t>
  </si>
  <si>
    <t>Source</t>
  </si>
  <si>
    <t>Kangaroo total sleep</t>
  </si>
  <si>
    <t>http://www.proberlab.caltech.edu/documents/4-campbell-tobler-1984-1.pdf</t>
  </si>
  <si>
    <t>Giraffe total sleep</t>
  </si>
  <si>
    <t>nondreaming-total</t>
  </si>
  <si>
    <t>dreaming-total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</si>
</sst>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/>
    <xf numFmtId="0" fontId="0" fillId="0" borderId="0" xfId="0" applyFill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1" applyFill="1" applyBorder="1"/>
    <xf numFmtId="0" fontId="0" fillId="6" borderId="0" xfId="0" applyFill="1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ciencing.com/giraffes-sleep-4565890.html" TargetMode="External"/><Relationship Id="rId1" Type="http://schemas.openxmlformats.org/officeDocument/2006/relationships/hyperlink" Target="http://www.proberlab.caltech.edu/documents/4-campbell-tobler-1984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213-6261-B543-A2B8-DC5B4C28C7A6}">
  <dimension ref="A1:O63"/>
  <sheetViews>
    <sheetView tabSelected="1" workbookViewId="0">
      <selection activeCell="A60" sqref="A60:XFD60"/>
    </sheetView>
  </sheetViews>
  <sheetFormatPr baseColWidth="10" defaultRowHeight="16" x14ac:dyDescent="0.2"/>
  <cols>
    <col min="1" max="1" width="22.33203125" bestFit="1" customWidth="1"/>
    <col min="4" max="4" width="12.33203125" customWidth="1"/>
    <col min="6" max="6" width="17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">
      <c r="A2" t="s">
        <v>11</v>
      </c>
      <c r="B2">
        <v>6654</v>
      </c>
      <c r="C2">
        <v>5712</v>
      </c>
      <c r="D2">
        <v>-999</v>
      </c>
      <c r="E2">
        <v>-999</v>
      </c>
      <c r="F2">
        <v>3.3</v>
      </c>
      <c r="G2">
        <v>38.6</v>
      </c>
      <c r="H2">
        <v>645</v>
      </c>
      <c r="I2">
        <v>3</v>
      </c>
      <c r="J2">
        <v>5</v>
      </c>
      <c r="K2">
        <v>3</v>
      </c>
    </row>
    <row r="3" spans="1:15" x14ac:dyDescent="0.2">
      <c r="A3" t="s">
        <v>12</v>
      </c>
      <c r="B3">
        <v>1</v>
      </c>
      <c r="C3">
        <v>6.6</v>
      </c>
      <c r="D3">
        <v>6.3</v>
      </c>
      <c r="E3">
        <v>2</v>
      </c>
      <c r="F3">
        <v>8.3000000000000007</v>
      </c>
      <c r="G3">
        <v>4.5</v>
      </c>
      <c r="H3">
        <v>42</v>
      </c>
      <c r="I3">
        <v>3</v>
      </c>
      <c r="J3">
        <v>1</v>
      </c>
      <c r="K3">
        <v>3</v>
      </c>
    </row>
    <row r="4" spans="1:15" x14ac:dyDescent="0.2">
      <c r="A4" t="s">
        <v>13</v>
      </c>
      <c r="B4">
        <v>3.3849999999999998</v>
      </c>
      <c r="C4">
        <v>44.5</v>
      </c>
      <c r="D4">
        <v>-999</v>
      </c>
      <c r="E4">
        <v>-999</v>
      </c>
      <c r="F4">
        <v>12.5</v>
      </c>
      <c r="G4">
        <v>14</v>
      </c>
      <c r="H4">
        <v>60</v>
      </c>
      <c r="I4">
        <v>1</v>
      </c>
      <c r="J4">
        <v>1</v>
      </c>
      <c r="K4">
        <v>1</v>
      </c>
    </row>
    <row r="5" spans="1:15" x14ac:dyDescent="0.2">
      <c r="A5" t="s">
        <v>14</v>
      </c>
      <c r="B5">
        <v>0.92</v>
      </c>
      <c r="C5">
        <v>5.7</v>
      </c>
      <c r="D5">
        <v>-999</v>
      </c>
      <c r="E5">
        <v>-999</v>
      </c>
      <c r="F5">
        <v>16.5</v>
      </c>
      <c r="G5">
        <v>-999</v>
      </c>
      <c r="H5">
        <v>25</v>
      </c>
      <c r="I5">
        <v>5</v>
      </c>
      <c r="J5">
        <v>2</v>
      </c>
      <c r="K5">
        <v>3</v>
      </c>
    </row>
    <row r="6" spans="1:15" x14ac:dyDescent="0.2">
      <c r="A6" t="s">
        <v>15</v>
      </c>
      <c r="B6">
        <v>2547</v>
      </c>
      <c r="C6">
        <v>4603</v>
      </c>
      <c r="D6">
        <v>2.1</v>
      </c>
      <c r="E6">
        <v>1.8</v>
      </c>
      <c r="F6">
        <v>3.9</v>
      </c>
      <c r="G6">
        <v>69</v>
      </c>
      <c r="H6">
        <v>624</v>
      </c>
      <c r="I6">
        <v>3</v>
      </c>
      <c r="J6">
        <v>5</v>
      </c>
      <c r="K6">
        <v>4</v>
      </c>
    </row>
    <row r="7" spans="1:15" x14ac:dyDescent="0.2">
      <c r="A7" t="s">
        <v>16</v>
      </c>
      <c r="B7">
        <v>10.55</v>
      </c>
      <c r="C7">
        <v>179.5</v>
      </c>
      <c r="D7">
        <v>9.1</v>
      </c>
      <c r="E7">
        <v>0.7</v>
      </c>
      <c r="F7">
        <v>9.8000000000000007</v>
      </c>
      <c r="G7">
        <v>27</v>
      </c>
      <c r="H7">
        <v>180</v>
      </c>
      <c r="I7">
        <v>4</v>
      </c>
      <c r="J7">
        <v>4</v>
      </c>
      <c r="K7">
        <v>4</v>
      </c>
    </row>
    <row r="8" spans="1:15" x14ac:dyDescent="0.2">
      <c r="A8" t="s">
        <v>17</v>
      </c>
      <c r="B8">
        <v>2.3E-2</v>
      </c>
      <c r="C8">
        <v>0.3</v>
      </c>
      <c r="D8">
        <v>15.8</v>
      </c>
      <c r="E8">
        <v>3.9</v>
      </c>
      <c r="F8">
        <v>19.7</v>
      </c>
      <c r="G8">
        <v>19</v>
      </c>
      <c r="H8">
        <v>35</v>
      </c>
      <c r="I8">
        <v>1</v>
      </c>
      <c r="J8">
        <v>1</v>
      </c>
      <c r="K8">
        <v>1</v>
      </c>
    </row>
    <row r="9" spans="1:15" x14ac:dyDescent="0.2">
      <c r="A9" t="s">
        <v>18</v>
      </c>
      <c r="B9">
        <v>160</v>
      </c>
      <c r="C9">
        <v>169</v>
      </c>
      <c r="D9">
        <v>5.2</v>
      </c>
      <c r="E9">
        <v>1</v>
      </c>
      <c r="F9">
        <v>6.2</v>
      </c>
      <c r="G9">
        <v>30.4</v>
      </c>
      <c r="H9">
        <v>392</v>
      </c>
      <c r="I9">
        <v>4</v>
      </c>
      <c r="J9">
        <v>5</v>
      </c>
      <c r="K9">
        <v>4</v>
      </c>
      <c r="O9" s="2"/>
    </row>
    <row r="10" spans="1:15" x14ac:dyDescent="0.2">
      <c r="A10" t="s">
        <v>19</v>
      </c>
      <c r="B10">
        <v>3.3</v>
      </c>
      <c r="C10">
        <v>25.6</v>
      </c>
      <c r="D10">
        <v>10.9</v>
      </c>
      <c r="E10">
        <v>3.6</v>
      </c>
      <c r="F10">
        <v>14.5</v>
      </c>
      <c r="G10">
        <v>28</v>
      </c>
      <c r="H10">
        <v>63</v>
      </c>
      <c r="I10">
        <v>1</v>
      </c>
      <c r="J10">
        <v>2</v>
      </c>
      <c r="K10">
        <v>1</v>
      </c>
    </row>
    <row r="11" spans="1:15" x14ac:dyDescent="0.2">
      <c r="A11" t="s">
        <v>20</v>
      </c>
      <c r="B11">
        <v>52.16</v>
      </c>
      <c r="C11">
        <v>440</v>
      </c>
      <c r="D11">
        <v>8.3000000000000007</v>
      </c>
      <c r="E11">
        <v>1.4</v>
      </c>
      <c r="F11">
        <v>9.6999999999999993</v>
      </c>
      <c r="G11">
        <v>50</v>
      </c>
      <c r="H11">
        <v>230</v>
      </c>
      <c r="I11">
        <v>1</v>
      </c>
      <c r="J11">
        <v>1</v>
      </c>
      <c r="K11">
        <v>1</v>
      </c>
    </row>
    <row r="12" spans="1:15" x14ac:dyDescent="0.2">
      <c r="A12" t="s">
        <v>21</v>
      </c>
      <c r="B12">
        <v>0.42499999999999999</v>
      </c>
      <c r="C12">
        <v>6.4</v>
      </c>
      <c r="D12">
        <v>11</v>
      </c>
      <c r="E12">
        <v>1.5</v>
      </c>
      <c r="F12">
        <v>12.5</v>
      </c>
      <c r="G12">
        <v>7</v>
      </c>
      <c r="H12">
        <v>112</v>
      </c>
      <c r="I12">
        <v>5</v>
      </c>
      <c r="J12">
        <v>4</v>
      </c>
      <c r="K12">
        <v>4</v>
      </c>
    </row>
    <row r="13" spans="1:15" x14ac:dyDescent="0.2">
      <c r="A13" t="s">
        <v>22</v>
      </c>
      <c r="B13">
        <v>465</v>
      </c>
      <c r="C13">
        <v>423</v>
      </c>
      <c r="D13">
        <v>3.2</v>
      </c>
      <c r="E13">
        <v>0.7</v>
      </c>
      <c r="F13">
        <v>3.9</v>
      </c>
      <c r="G13">
        <v>30</v>
      </c>
      <c r="H13">
        <v>281</v>
      </c>
      <c r="I13">
        <v>5</v>
      </c>
      <c r="J13">
        <v>5</v>
      </c>
      <c r="K13">
        <v>5</v>
      </c>
    </row>
    <row r="14" spans="1:15" x14ac:dyDescent="0.2">
      <c r="A14" t="s">
        <v>23</v>
      </c>
      <c r="B14">
        <v>0.55000000000000004</v>
      </c>
      <c r="C14">
        <v>2.4</v>
      </c>
      <c r="D14">
        <v>7.6</v>
      </c>
      <c r="E14">
        <v>2.7</v>
      </c>
      <c r="F14">
        <v>10.3</v>
      </c>
      <c r="G14">
        <v>-999</v>
      </c>
      <c r="H14">
        <v>-999</v>
      </c>
      <c r="I14">
        <v>2</v>
      </c>
      <c r="J14">
        <v>1</v>
      </c>
      <c r="K14">
        <v>2</v>
      </c>
    </row>
    <row r="15" spans="1:15" x14ac:dyDescent="0.2">
      <c r="A15" t="s">
        <v>24</v>
      </c>
      <c r="B15">
        <v>187.1</v>
      </c>
      <c r="C15">
        <v>419</v>
      </c>
      <c r="D15">
        <v>-999</v>
      </c>
      <c r="E15">
        <v>-999</v>
      </c>
      <c r="F15">
        <v>3.1</v>
      </c>
      <c r="G15">
        <v>40</v>
      </c>
      <c r="H15">
        <v>365</v>
      </c>
      <c r="I15">
        <v>5</v>
      </c>
      <c r="J15">
        <v>5</v>
      </c>
      <c r="K15">
        <v>5</v>
      </c>
    </row>
    <row r="16" spans="1:15" x14ac:dyDescent="0.2">
      <c r="A16" t="s">
        <v>25</v>
      </c>
      <c r="B16">
        <v>7.4999999999999997E-2</v>
      </c>
      <c r="C16">
        <v>1.2</v>
      </c>
      <c r="D16">
        <v>6.3</v>
      </c>
      <c r="E16">
        <v>2.1</v>
      </c>
      <c r="F16">
        <v>8.4</v>
      </c>
      <c r="G16">
        <v>3.5</v>
      </c>
      <c r="H16">
        <v>42</v>
      </c>
      <c r="I16">
        <v>1</v>
      </c>
      <c r="J16">
        <v>1</v>
      </c>
      <c r="K16">
        <v>1</v>
      </c>
    </row>
    <row r="17" spans="1:11" x14ac:dyDescent="0.2">
      <c r="A17" t="s">
        <v>26</v>
      </c>
      <c r="B17">
        <v>3</v>
      </c>
      <c r="C17">
        <v>25</v>
      </c>
      <c r="D17">
        <v>8.6</v>
      </c>
      <c r="E17">
        <v>0</v>
      </c>
      <c r="F17">
        <v>8.6</v>
      </c>
      <c r="G17">
        <v>50</v>
      </c>
      <c r="H17">
        <v>28</v>
      </c>
      <c r="I17">
        <v>2</v>
      </c>
      <c r="J17">
        <v>2</v>
      </c>
      <c r="K17">
        <v>2</v>
      </c>
    </row>
    <row r="18" spans="1:11" x14ac:dyDescent="0.2">
      <c r="A18" t="s">
        <v>27</v>
      </c>
      <c r="B18">
        <v>0.78500000000000003</v>
      </c>
      <c r="C18">
        <v>3.5</v>
      </c>
      <c r="D18">
        <v>6.6</v>
      </c>
      <c r="E18">
        <v>4.0999999999999996</v>
      </c>
      <c r="F18">
        <v>10.7</v>
      </c>
      <c r="G18">
        <v>6</v>
      </c>
      <c r="H18">
        <v>42</v>
      </c>
      <c r="I18">
        <v>2</v>
      </c>
      <c r="J18">
        <v>2</v>
      </c>
      <c r="K18">
        <v>2</v>
      </c>
    </row>
    <row r="19" spans="1:11" x14ac:dyDescent="0.2">
      <c r="A19" t="s">
        <v>28</v>
      </c>
      <c r="B19">
        <v>0.2</v>
      </c>
      <c r="C19">
        <v>5</v>
      </c>
      <c r="D19">
        <v>9.5</v>
      </c>
      <c r="E19">
        <v>1.2</v>
      </c>
      <c r="F19">
        <v>10.7</v>
      </c>
      <c r="G19">
        <v>10.4</v>
      </c>
      <c r="H19">
        <v>120</v>
      </c>
      <c r="I19">
        <v>2</v>
      </c>
      <c r="J19">
        <v>2</v>
      </c>
      <c r="K19">
        <v>2</v>
      </c>
    </row>
    <row r="20" spans="1:11" x14ac:dyDescent="0.2">
      <c r="A20" t="s">
        <v>29</v>
      </c>
      <c r="B20">
        <v>1.41</v>
      </c>
      <c r="C20">
        <v>17.5</v>
      </c>
      <c r="D20">
        <v>4.8</v>
      </c>
      <c r="E20">
        <v>1.3</v>
      </c>
      <c r="F20">
        <v>6.1</v>
      </c>
      <c r="G20">
        <v>34</v>
      </c>
      <c r="H20">
        <v>-999</v>
      </c>
      <c r="I20">
        <v>1</v>
      </c>
      <c r="J20">
        <v>2</v>
      </c>
      <c r="K20">
        <v>1</v>
      </c>
    </row>
    <row r="21" spans="1:11" x14ac:dyDescent="0.2">
      <c r="A21" t="s">
        <v>30</v>
      </c>
      <c r="B21">
        <v>60</v>
      </c>
      <c r="C21">
        <v>81</v>
      </c>
      <c r="D21">
        <v>12</v>
      </c>
      <c r="E21">
        <v>6.1</v>
      </c>
      <c r="F21">
        <v>18.100000000000001</v>
      </c>
      <c r="G21">
        <v>7</v>
      </c>
      <c r="H21">
        <v>-999</v>
      </c>
      <c r="I21">
        <v>1</v>
      </c>
      <c r="J21">
        <v>1</v>
      </c>
      <c r="K21">
        <v>1</v>
      </c>
    </row>
    <row r="22" spans="1:11" x14ac:dyDescent="0.2">
      <c r="A22" t="s">
        <v>31</v>
      </c>
      <c r="B22">
        <v>529</v>
      </c>
      <c r="C22">
        <v>680</v>
      </c>
      <c r="D22">
        <v>4.3</v>
      </c>
      <c r="E22">
        <v>0.3</v>
      </c>
      <c r="F22">
        <v>4.5999999999999996</v>
      </c>
      <c r="G22">
        <v>28</v>
      </c>
      <c r="H22">
        <v>400</v>
      </c>
      <c r="I22">
        <v>5</v>
      </c>
      <c r="J22">
        <v>5</v>
      </c>
      <c r="K22">
        <v>5</v>
      </c>
    </row>
    <row r="23" spans="1:11" x14ac:dyDescent="0.2">
      <c r="A23" t="s">
        <v>32</v>
      </c>
      <c r="B23">
        <v>27.66</v>
      </c>
      <c r="C23">
        <v>115</v>
      </c>
      <c r="D23">
        <v>3.3</v>
      </c>
      <c r="E23">
        <v>0.5</v>
      </c>
      <c r="F23">
        <v>3.8</v>
      </c>
      <c r="G23">
        <v>20</v>
      </c>
      <c r="H23">
        <v>148</v>
      </c>
      <c r="I23">
        <v>5</v>
      </c>
      <c r="J23">
        <v>5</v>
      </c>
      <c r="K23">
        <v>5</v>
      </c>
    </row>
    <row r="24" spans="1:11" x14ac:dyDescent="0.2">
      <c r="A24" t="s">
        <v>33</v>
      </c>
      <c r="B24">
        <v>0.12</v>
      </c>
      <c r="C24">
        <v>1</v>
      </c>
      <c r="D24">
        <v>11</v>
      </c>
      <c r="E24">
        <v>3.4</v>
      </c>
      <c r="F24">
        <v>14.4</v>
      </c>
      <c r="G24">
        <v>3.9</v>
      </c>
      <c r="H24">
        <v>16</v>
      </c>
      <c r="I24">
        <v>3</v>
      </c>
      <c r="J24">
        <v>1</v>
      </c>
      <c r="K24">
        <v>2</v>
      </c>
    </row>
    <row r="25" spans="1:11" x14ac:dyDescent="0.2">
      <c r="A25" t="s">
        <v>34</v>
      </c>
      <c r="B25">
        <v>207</v>
      </c>
      <c r="C25">
        <v>406</v>
      </c>
      <c r="D25">
        <v>-999</v>
      </c>
      <c r="E25">
        <v>-999</v>
      </c>
      <c r="F25">
        <v>12</v>
      </c>
      <c r="G25">
        <v>39.299999999999997</v>
      </c>
      <c r="H25">
        <v>252</v>
      </c>
      <c r="I25">
        <v>1</v>
      </c>
      <c r="J25">
        <v>4</v>
      </c>
      <c r="K25">
        <v>1</v>
      </c>
    </row>
    <row r="26" spans="1:11" x14ac:dyDescent="0.2">
      <c r="A26" t="s">
        <v>35</v>
      </c>
      <c r="B26">
        <v>85</v>
      </c>
      <c r="C26">
        <v>325</v>
      </c>
      <c r="D26">
        <v>4.7</v>
      </c>
      <c r="E26">
        <v>1.5</v>
      </c>
      <c r="F26">
        <v>6.2</v>
      </c>
      <c r="G26">
        <v>41</v>
      </c>
      <c r="H26">
        <v>310</v>
      </c>
      <c r="I26">
        <v>1</v>
      </c>
      <c r="J26">
        <v>3</v>
      </c>
      <c r="K26">
        <v>1</v>
      </c>
    </row>
    <row r="27" spans="1:11" x14ac:dyDescent="0.2">
      <c r="A27" t="s">
        <v>36</v>
      </c>
      <c r="B27">
        <v>36.33</v>
      </c>
      <c r="C27">
        <v>119.5</v>
      </c>
      <c r="D27">
        <v>-999</v>
      </c>
      <c r="E27">
        <v>-999</v>
      </c>
      <c r="F27">
        <v>13</v>
      </c>
      <c r="G27">
        <v>16.2</v>
      </c>
      <c r="H27">
        <v>63</v>
      </c>
      <c r="I27">
        <v>1</v>
      </c>
      <c r="J27">
        <v>1</v>
      </c>
      <c r="K27">
        <v>1</v>
      </c>
    </row>
    <row r="28" spans="1:11" x14ac:dyDescent="0.2">
      <c r="A28" t="s">
        <v>37</v>
      </c>
      <c r="B28">
        <v>0.10100000000000001</v>
      </c>
      <c r="C28">
        <v>4</v>
      </c>
      <c r="D28">
        <v>10.4</v>
      </c>
      <c r="E28">
        <v>3.4</v>
      </c>
      <c r="F28">
        <v>13.8</v>
      </c>
      <c r="G28">
        <v>9</v>
      </c>
      <c r="H28">
        <v>28</v>
      </c>
      <c r="I28">
        <v>5</v>
      </c>
      <c r="J28">
        <v>1</v>
      </c>
      <c r="K28">
        <v>3</v>
      </c>
    </row>
    <row r="29" spans="1:11" x14ac:dyDescent="0.2">
      <c r="A29" t="s">
        <v>38</v>
      </c>
      <c r="B29">
        <v>1.04</v>
      </c>
      <c r="C29">
        <v>5.5</v>
      </c>
      <c r="D29">
        <v>7.4</v>
      </c>
      <c r="E29">
        <v>0.8</v>
      </c>
      <c r="F29">
        <v>8.1999999999999993</v>
      </c>
      <c r="G29">
        <v>7.6</v>
      </c>
      <c r="H29">
        <v>68</v>
      </c>
      <c r="I29">
        <v>5</v>
      </c>
      <c r="J29">
        <v>3</v>
      </c>
      <c r="K29">
        <v>4</v>
      </c>
    </row>
    <row r="30" spans="1:11" x14ac:dyDescent="0.2">
      <c r="A30" t="s">
        <v>39</v>
      </c>
      <c r="B30">
        <v>521</v>
      </c>
      <c r="C30">
        <v>655</v>
      </c>
      <c r="D30">
        <v>2.1</v>
      </c>
      <c r="E30">
        <v>0.8</v>
      </c>
      <c r="F30">
        <v>2.9</v>
      </c>
      <c r="G30">
        <v>46</v>
      </c>
      <c r="H30">
        <v>336</v>
      </c>
      <c r="I30">
        <v>5</v>
      </c>
      <c r="J30">
        <v>5</v>
      </c>
      <c r="K30">
        <v>5</v>
      </c>
    </row>
    <row r="31" spans="1:11" x14ac:dyDescent="0.2">
      <c r="A31" t="s">
        <v>40</v>
      </c>
      <c r="B31">
        <v>100</v>
      </c>
      <c r="C31">
        <v>157</v>
      </c>
      <c r="D31">
        <v>-999</v>
      </c>
      <c r="E31">
        <v>-999</v>
      </c>
      <c r="F31">
        <v>10.8</v>
      </c>
      <c r="G31">
        <v>22.4</v>
      </c>
      <c r="H31">
        <v>100</v>
      </c>
      <c r="I31">
        <v>1</v>
      </c>
      <c r="J31">
        <v>1</v>
      </c>
      <c r="K31">
        <v>1</v>
      </c>
    </row>
    <row r="32" spans="1:11" x14ac:dyDescent="0.2">
      <c r="A32" t="s">
        <v>41</v>
      </c>
      <c r="B32">
        <v>35</v>
      </c>
      <c r="C32">
        <v>56</v>
      </c>
      <c r="D32">
        <v>-999</v>
      </c>
      <c r="E32">
        <v>-999</v>
      </c>
      <c r="F32">
        <v>5</v>
      </c>
      <c r="G32">
        <v>16.3</v>
      </c>
      <c r="H32">
        <v>33</v>
      </c>
      <c r="I32">
        <v>3</v>
      </c>
      <c r="J32">
        <v>5</v>
      </c>
      <c r="K32">
        <v>4</v>
      </c>
    </row>
    <row r="33" spans="1:11" x14ac:dyDescent="0.2">
      <c r="A33" t="s">
        <v>42</v>
      </c>
      <c r="B33">
        <v>5.0000000000000001E-3</v>
      </c>
      <c r="C33">
        <v>0.14000000000000001</v>
      </c>
      <c r="D33">
        <v>7.7</v>
      </c>
      <c r="E33">
        <v>1.4</v>
      </c>
      <c r="F33">
        <v>9.1</v>
      </c>
      <c r="G33">
        <v>2.6</v>
      </c>
      <c r="H33">
        <v>21.5</v>
      </c>
      <c r="I33">
        <v>5</v>
      </c>
      <c r="J33">
        <v>2</v>
      </c>
      <c r="K33">
        <v>4</v>
      </c>
    </row>
    <row r="34" spans="1:11" x14ac:dyDescent="0.2">
      <c r="A34" t="s">
        <v>43</v>
      </c>
      <c r="B34">
        <v>0.01</v>
      </c>
      <c r="C34">
        <v>0.25</v>
      </c>
      <c r="D34">
        <v>17.899999999999999</v>
      </c>
      <c r="E34">
        <v>2</v>
      </c>
      <c r="F34">
        <v>19.899999999999999</v>
      </c>
      <c r="G34">
        <v>24</v>
      </c>
      <c r="H34">
        <v>50</v>
      </c>
      <c r="I34">
        <v>1</v>
      </c>
      <c r="J34">
        <v>1</v>
      </c>
      <c r="K34">
        <v>1</v>
      </c>
    </row>
    <row r="35" spans="1:11" x14ac:dyDescent="0.2">
      <c r="A35" t="s">
        <v>44</v>
      </c>
      <c r="B35">
        <v>62</v>
      </c>
      <c r="C35">
        <v>1320</v>
      </c>
      <c r="D35">
        <v>6.1</v>
      </c>
      <c r="E35">
        <v>1.9</v>
      </c>
      <c r="F35">
        <v>8</v>
      </c>
      <c r="G35">
        <v>100</v>
      </c>
      <c r="H35">
        <v>267</v>
      </c>
      <c r="I35">
        <v>1</v>
      </c>
      <c r="J35">
        <v>1</v>
      </c>
      <c r="K35">
        <v>1</v>
      </c>
    </row>
    <row r="36" spans="1:11" x14ac:dyDescent="0.2">
      <c r="A36" t="s">
        <v>45</v>
      </c>
      <c r="B36">
        <v>0.122</v>
      </c>
      <c r="C36">
        <v>3</v>
      </c>
      <c r="D36">
        <v>8.1999999999999993</v>
      </c>
      <c r="E36">
        <v>2.4</v>
      </c>
      <c r="F36">
        <v>10.6</v>
      </c>
      <c r="G36">
        <v>-999</v>
      </c>
      <c r="H36">
        <v>30</v>
      </c>
      <c r="I36">
        <v>2</v>
      </c>
      <c r="J36">
        <v>1</v>
      </c>
      <c r="K36">
        <v>1</v>
      </c>
    </row>
    <row r="37" spans="1:11" x14ac:dyDescent="0.2">
      <c r="A37" t="s">
        <v>46</v>
      </c>
      <c r="B37">
        <v>1.35</v>
      </c>
      <c r="C37">
        <v>8.1</v>
      </c>
      <c r="D37">
        <v>8.4</v>
      </c>
      <c r="E37">
        <v>2.8</v>
      </c>
      <c r="F37">
        <v>11.2</v>
      </c>
      <c r="G37">
        <v>-999</v>
      </c>
      <c r="H37">
        <v>45</v>
      </c>
      <c r="I37">
        <v>3</v>
      </c>
      <c r="J37">
        <v>1</v>
      </c>
      <c r="K37">
        <v>3</v>
      </c>
    </row>
    <row r="38" spans="1:11" x14ac:dyDescent="0.2">
      <c r="A38" t="s">
        <v>47</v>
      </c>
      <c r="B38">
        <v>2.3E-2</v>
      </c>
      <c r="C38">
        <v>0.4</v>
      </c>
      <c r="D38">
        <v>11.9</v>
      </c>
      <c r="E38">
        <v>1.3</v>
      </c>
      <c r="F38">
        <v>13.2</v>
      </c>
      <c r="G38">
        <v>3.2</v>
      </c>
      <c r="H38">
        <v>19</v>
      </c>
      <c r="I38">
        <v>4</v>
      </c>
      <c r="J38">
        <v>1</v>
      </c>
      <c r="K38">
        <v>3</v>
      </c>
    </row>
    <row r="39" spans="1:11" x14ac:dyDescent="0.2">
      <c r="A39" t="s">
        <v>48</v>
      </c>
      <c r="B39">
        <v>4.8000000000000001E-2</v>
      </c>
      <c r="C39">
        <v>0.33</v>
      </c>
      <c r="D39">
        <v>10.8</v>
      </c>
      <c r="E39">
        <v>2</v>
      </c>
      <c r="F39">
        <v>12.8</v>
      </c>
      <c r="G39">
        <v>2</v>
      </c>
      <c r="H39">
        <v>30</v>
      </c>
      <c r="I39">
        <v>4</v>
      </c>
      <c r="J39">
        <v>1</v>
      </c>
      <c r="K39">
        <v>3</v>
      </c>
    </row>
    <row r="40" spans="1:11" x14ac:dyDescent="0.2">
      <c r="A40" t="s">
        <v>49</v>
      </c>
      <c r="B40">
        <v>1.7</v>
      </c>
      <c r="C40">
        <v>6.3</v>
      </c>
      <c r="D40">
        <v>13.8</v>
      </c>
      <c r="E40">
        <v>5.6</v>
      </c>
      <c r="F40">
        <v>19.399999999999999</v>
      </c>
      <c r="G40">
        <v>5</v>
      </c>
      <c r="H40">
        <v>12</v>
      </c>
      <c r="I40">
        <v>2</v>
      </c>
      <c r="J40">
        <v>1</v>
      </c>
      <c r="K40">
        <v>1</v>
      </c>
    </row>
    <row r="41" spans="1:11" x14ac:dyDescent="0.2">
      <c r="A41" t="s">
        <v>50</v>
      </c>
      <c r="B41">
        <v>3.5</v>
      </c>
      <c r="C41">
        <v>10.8</v>
      </c>
      <c r="D41">
        <v>14.3</v>
      </c>
      <c r="E41">
        <v>3.1</v>
      </c>
      <c r="F41">
        <v>17.399999999999999</v>
      </c>
      <c r="G41">
        <v>6.5</v>
      </c>
      <c r="H41">
        <v>120</v>
      </c>
      <c r="I41">
        <v>2</v>
      </c>
      <c r="J41">
        <v>1</v>
      </c>
      <c r="K41">
        <v>1</v>
      </c>
    </row>
    <row r="42" spans="1:11" x14ac:dyDescent="0.2">
      <c r="A42" t="s">
        <v>51</v>
      </c>
      <c r="B42">
        <v>250</v>
      </c>
      <c r="C42">
        <v>490</v>
      </c>
      <c r="D42">
        <v>-999</v>
      </c>
      <c r="E42">
        <v>1</v>
      </c>
      <c r="F42">
        <v>-999</v>
      </c>
      <c r="G42">
        <v>23.6</v>
      </c>
      <c r="H42">
        <v>440</v>
      </c>
      <c r="I42">
        <v>5</v>
      </c>
      <c r="J42">
        <v>5</v>
      </c>
      <c r="K42">
        <v>5</v>
      </c>
    </row>
    <row r="43" spans="1:11" x14ac:dyDescent="0.2">
      <c r="A43" t="s">
        <v>52</v>
      </c>
      <c r="B43">
        <v>0.48</v>
      </c>
      <c r="C43">
        <v>15.5</v>
      </c>
      <c r="D43">
        <v>15.2</v>
      </c>
      <c r="E43">
        <v>1.8</v>
      </c>
      <c r="F43">
        <v>17</v>
      </c>
      <c r="G43">
        <v>12</v>
      </c>
      <c r="H43">
        <v>140</v>
      </c>
      <c r="I43">
        <v>2</v>
      </c>
      <c r="J43">
        <v>2</v>
      </c>
      <c r="K43">
        <v>2</v>
      </c>
    </row>
    <row r="44" spans="1:11" x14ac:dyDescent="0.2">
      <c r="A44" t="s">
        <v>53</v>
      </c>
      <c r="B44">
        <v>10</v>
      </c>
      <c r="C44">
        <v>115</v>
      </c>
      <c r="D44">
        <v>10</v>
      </c>
      <c r="E44">
        <v>0.9</v>
      </c>
      <c r="F44">
        <v>10.9</v>
      </c>
      <c r="G44">
        <v>20.2</v>
      </c>
      <c r="H44">
        <v>170</v>
      </c>
      <c r="I44">
        <v>4</v>
      </c>
      <c r="J44">
        <v>4</v>
      </c>
      <c r="K44">
        <v>4</v>
      </c>
    </row>
    <row r="45" spans="1:11" x14ac:dyDescent="0.2">
      <c r="A45" t="s">
        <v>54</v>
      </c>
      <c r="B45">
        <v>1.62</v>
      </c>
      <c r="C45">
        <v>11.4</v>
      </c>
      <c r="D45">
        <v>11.9</v>
      </c>
      <c r="E45">
        <v>1.8</v>
      </c>
      <c r="F45">
        <v>13.7</v>
      </c>
      <c r="G45">
        <v>13</v>
      </c>
      <c r="H45">
        <v>17</v>
      </c>
      <c r="I45">
        <v>2</v>
      </c>
      <c r="J45">
        <v>1</v>
      </c>
      <c r="K45">
        <v>2</v>
      </c>
    </row>
    <row r="46" spans="1:11" x14ac:dyDescent="0.2">
      <c r="A46" t="s">
        <v>55</v>
      </c>
      <c r="B46">
        <v>192</v>
      </c>
      <c r="C46">
        <v>180</v>
      </c>
      <c r="D46">
        <v>6.5</v>
      </c>
      <c r="E46">
        <v>1.9</v>
      </c>
      <c r="F46">
        <v>8.4</v>
      </c>
      <c r="G46">
        <v>27</v>
      </c>
      <c r="H46">
        <v>115</v>
      </c>
      <c r="I46">
        <v>4</v>
      </c>
      <c r="J46">
        <v>4</v>
      </c>
      <c r="K46">
        <v>4</v>
      </c>
    </row>
    <row r="47" spans="1:11" x14ac:dyDescent="0.2">
      <c r="A47" t="s">
        <v>56</v>
      </c>
      <c r="B47">
        <v>2.5</v>
      </c>
      <c r="C47">
        <v>12.1</v>
      </c>
      <c r="D47">
        <v>7.5</v>
      </c>
      <c r="E47">
        <v>0.9</v>
      </c>
      <c r="F47">
        <v>8.4</v>
      </c>
      <c r="G47">
        <v>18</v>
      </c>
      <c r="H47">
        <v>31</v>
      </c>
      <c r="I47">
        <v>5</v>
      </c>
      <c r="J47">
        <v>5</v>
      </c>
      <c r="K47">
        <v>5</v>
      </c>
    </row>
    <row r="48" spans="1:11" x14ac:dyDescent="0.2">
      <c r="A48" t="s">
        <v>57</v>
      </c>
      <c r="B48">
        <v>4.2880000000000003</v>
      </c>
      <c r="C48">
        <v>39.200000000000003</v>
      </c>
      <c r="D48">
        <v>-999</v>
      </c>
      <c r="E48">
        <v>-999</v>
      </c>
      <c r="F48">
        <v>12.5</v>
      </c>
      <c r="G48">
        <v>13.7</v>
      </c>
      <c r="H48">
        <v>63</v>
      </c>
      <c r="I48">
        <v>2</v>
      </c>
      <c r="J48">
        <v>2</v>
      </c>
      <c r="K48">
        <v>2</v>
      </c>
    </row>
    <row r="49" spans="1:11" x14ac:dyDescent="0.2">
      <c r="A49" t="s">
        <v>58</v>
      </c>
      <c r="B49">
        <v>0.28000000000000003</v>
      </c>
      <c r="C49">
        <v>1.9</v>
      </c>
      <c r="D49">
        <v>10.6</v>
      </c>
      <c r="E49">
        <v>2.6</v>
      </c>
      <c r="F49">
        <v>13.2</v>
      </c>
      <c r="G49">
        <v>4.7</v>
      </c>
      <c r="H49">
        <v>21</v>
      </c>
      <c r="I49">
        <v>3</v>
      </c>
      <c r="J49">
        <v>1</v>
      </c>
      <c r="K49">
        <v>3</v>
      </c>
    </row>
    <row r="50" spans="1:11" x14ac:dyDescent="0.2">
      <c r="A50" t="s">
        <v>59</v>
      </c>
      <c r="B50">
        <v>4.2350000000000003</v>
      </c>
      <c r="C50">
        <v>50.4</v>
      </c>
      <c r="D50">
        <v>7.4</v>
      </c>
      <c r="E50">
        <v>2.4</v>
      </c>
      <c r="F50">
        <v>9.8000000000000007</v>
      </c>
      <c r="G50">
        <v>9.8000000000000007</v>
      </c>
      <c r="H50">
        <v>52</v>
      </c>
      <c r="I50">
        <v>1</v>
      </c>
      <c r="J50">
        <v>1</v>
      </c>
      <c r="K50">
        <v>1</v>
      </c>
    </row>
    <row r="51" spans="1:11" x14ac:dyDescent="0.2">
      <c r="A51" t="s">
        <v>60</v>
      </c>
      <c r="B51">
        <v>6.8</v>
      </c>
      <c r="C51">
        <v>179</v>
      </c>
      <c r="D51">
        <v>8.4</v>
      </c>
      <c r="E51">
        <v>1.2</v>
      </c>
      <c r="F51">
        <v>9.6</v>
      </c>
      <c r="G51">
        <v>29</v>
      </c>
      <c r="H51">
        <v>164</v>
      </c>
      <c r="I51">
        <v>2</v>
      </c>
      <c r="J51">
        <v>3</v>
      </c>
      <c r="K51">
        <v>2</v>
      </c>
    </row>
    <row r="52" spans="1:11" x14ac:dyDescent="0.2">
      <c r="A52" t="s">
        <v>61</v>
      </c>
      <c r="B52">
        <v>0.75</v>
      </c>
      <c r="C52">
        <v>12.3</v>
      </c>
      <c r="D52">
        <v>5.7</v>
      </c>
      <c r="E52">
        <v>0.9</v>
      </c>
      <c r="F52">
        <v>6.6</v>
      </c>
      <c r="G52">
        <v>7</v>
      </c>
      <c r="H52">
        <v>225</v>
      </c>
      <c r="I52">
        <v>2</v>
      </c>
      <c r="J52">
        <v>2</v>
      </c>
      <c r="K52">
        <v>2</v>
      </c>
    </row>
    <row r="53" spans="1:11" x14ac:dyDescent="0.2">
      <c r="A53" t="s">
        <v>62</v>
      </c>
      <c r="B53">
        <v>3.6</v>
      </c>
      <c r="C53">
        <v>21</v>
      </c>
      <c r="D53">
        <v>4.9000000000000004</v>
      </c>
      <c r="E53">
        <v>0.5</v>
      </c>
      <c r="F53">
        <v>5.4</v>
      </c>
      <c r="G53">
        <v>6</v>
      </c>
      <c r="H53">
        <v>225</v>
      </c>
      <c r="I53">
        <v>3</v>
      </c>
      <c r="J53">
        <v>2</v>
      </c>
      <c r="K53">
        <v>3</v>
      </c>
    </row>
    <row r="54" spans="1:11" x14ac:dyDescent="0.2">
      <c r="A54" t="s">
        <v>63</v>
      </c>
      <c r="B54">
        <v>14.83</v>
      </c>
      <c r="C54">
        <v>98.2</v>
      </c>
      <c r="D54">
        <v>-999</v>
      </c>
      <c r="E54">
        <v>-999</v>
      </c>
      <c r="F54">
        <v>2.6</v>
      </c>
      <c r="G54">
        <v>17</v>
      </c>
      <c r="H54">
        <v>150</v>
      </c>
      <c r="I54">
        <v>5</v>
      </c>
      <c r="J54">
        <v>5</v>
      </c>
      <c r="K54">
        <v>5</v>
      </c>
    </row>
    <row r="55" spans="1:11" x14ac:dyDescent="0.2">
      <c r="A55" t="s">
        <v>64</v>
      </c>
      <c r="B55">
        <v>55.5</v>
      </c>
      <c r="C55">
        <v>175</v>
      </c>
      <c r="D55">
        <v>3.2</v>
      </c>
      <c r="E55">
        <v>0.6</v>
      </c>
      <c r="F55">
        <v>3.8</v>
      </c>
      <c r="G55">
        <v>20</v>
      </c>
      <c r="H55">
        <v>151</v>
      </c>
      <c r="I55">
        <v>5</v>
      </c>
      <c r="J55">
        <v>5</v>
      </c>
      <c r="K55">
        <v>5</v>
      </c>
    </row>
    <row r="56" spans="1:11" x14ac:dyDescent="0.2">
      <c r="A56" t="s">
        <v>65</v>
      </c>
      <c r="B56">
        <v>1.4</v>
      </c>
      <c r="C56">
        <v>12.5</v>
      </c>
      <c r="D56">
        <v>-999</v>
      </c>
      <c r="E56">
        <v>-999</v>
      </c>
      <c r="F56">
        <v>11</v>
      </c>
      <c r="G56">
        <v>12.7</v>
      </c>
      <c r="H56">
        <v>90</v>
      </c>
      <c r="I56">
        <v>2</v>
      </c>
      <c r="J56">
        <v>2</v>
      </c>
      <c r="K56">
        <v>2</v>
      </c>
    </row>
    <row r="57" spans="1:11" x14ac:dyDescent="0.2">
      <c r="A57" t="s">
        <v>66</v>
      </c>
      <c r="B57">
        <v>0.06</v>
      </c>
      <c r="C57">
        <v>1</v>
      </c>
      <c r="D57">
        <v>8.1</v>
      </c>
      <c r="E57">
        <v>2.2000000000000002</v>
      </c>
      <c r="F57">
        <v>10.3</v>
      </c>
      <c r="G57">
        <v>3.5</v>
      </c>
      <c r="H57">
        <v>-999</v>
      </c>
      <c r="I57">
        <v>3</v>
      </c>
      <c r="J57">
        <v>1</v>
      </c>
      <c r="K57">
        <v>2</v>
      </c>
    </row>
    <row r="58" spans="1:11" x14ac:dyDescent="0.2">
      <c r="A58" t="s">
        <v>67</v>
      </c>
      <c r="B58">
        <v>0.9</v>
      </c>
      <c r="C58">
        <v>2.6</v>
      </c>
      <c r="D58">
        <v>11</v>
      </c>
      <c r="E58">
        <v>2.2999999999999998</v>
      </c>
      <c r="F58">
        <v>13.3</v>
      </c>
      <c r="G58">
        <v>4.5</v>
      </c>
      <c r="H58">
        <v>60</v>
      </c>
      <c r="I58">
        <v>2</v>
      </c>
      <c r="J58">
        <v>1</v>
      </c>
      <c r="K58">
        <v>2</v>
      </c>
    </row>
    <row r="59" spans="1:11" x14ac:dyDescent="0.2">
      <c r="A59" t="s">
        <v>68</v>
      </c>
      <c r="B59">
        <v>2</v>
      </c>
      <c r="C59">
        <v>12.3</v>
      </c>
      <c r="D59">
        <v>4.9000000000000004</v>
      </c>
      <c r="E59">
        <v>0.5</v>
      </c>
      <c r="F59">
        <v>5.4</v>
      </c>
      <c r="G59">
        <v>7.5</v>
      </c>
      <c r="H59">
        <v>200</v>
      </c>
      <c r="I59">
        <v>3</v>
      </c>
      <c r="J59">
        <v>1</v>
      </c>
      <c r="K59">
        <v>3</v>
      </c>
    </row>
    <row r="60" spans="1:11" x14ac:dyDescent="0.2">
      <c r="A60" t="s">
        <v>69</v>
      </c>
      <c r="B60">
        <v>0.104</v>
      </c>
      <c r="C60">
        <v>2.5</v>
      </c>
      <c r="D60">
        <v>13.2</v>
      </c>
      <c r="E60">
        <v>2.6</v>
      </c>
      <c r="F60">
        <v>15.8</v>
      </c>
      <c r="G60">
        <v>2.2999999999999998</v>
      </c>
      <c r="H60">
        <v>46</v>
      </c>
      <c r="I60">
        <v>3</v>
      </c>
      <c r="J60">
        <v>2</v>
      </c>
      <c r="K60">
        <v>2</v>
      </c>
    </row>
    <row r="61" spans="1:11" x14ac:dyDescent="0.2">
      <c r="A61" t="s">
        <v>70</v>
      </c>
      <c r="B61">
        <v>4.1900000000000004</v>
      </c>
      <c r="C61">
        <v>58</v>
      </c>
      <c r="D61">
        <v>9.6999999999999993</v>
      </c>
      <c r="E61">
        <v>0.6</v>
      </c>
      <c r="F61">
        <v>10.3</v>
      </c>
      <c r="G61">
        <v>24</v>
      </c>
      <c r="H61">
        <v>210</v>
      </c>
      <c r="I61">
        <v>4</v>
      </c>
      <c r="J61">
        <v>3</v>
      </c>
      <c r="K61">
        <v>4</v>
      </c>
    </row>
    <row r="62" spans="1:11" x14ac:dyDescent="0.2">
      <c r="A62" t="s">
        <v>71</v>
      </c>
      <c r="B62">
        <v>3.5</v>
      </c>
      <c r="C62">
        <v>3.9</v>
      </c>
      <c r="D62">
        <v>12.8</v>
      </c>
      <c r="E62">
        <v>6.6</v>
      </c>
      <c r="F62">
        <v>19.399999999999999</v>
      </c>
      <c r="G62">
        <v>3</v>
      </c>
      <c r="H62">
        <v>14</v>
      </c>
      <c r="I62">
        <v>2</v>
      </c>
      <c r="J62">
        <v>1</v>
      </c>
      <c r="K62">
        <v>1</v>
      </c>
    </row>
    <row r="63" spans="1:11" x14ac:dyDescent="0.2">
      <c r="A63" t="s">
        <v>72</v>
      </c>
      <c r="B63">
        <v>4.05</v>
      </c>
      <c r="C63">
        <v>17</v>
      </c>
      <c r="D63">
        <v>-999</v>
      </c>
      <c r="E63">
        <v>-999</v>
      </c>
      <c r="F63">
        <v>-999</v>
      </c>
      <c r="G63">
        <v>13</v>
      </c>
      <c r="H63">
        <v>38</v>
      </c>
      <c r="I63">
        <v>3</v>
      </c>
      <c r="J63">
        <v>1</v>
      </c>
      <c r="K63">
        <v>1</v>
      </c>
    </row>
  </sheetData>
  <conditionalFormatting sqref="A1:K63">
    <cfRule type="cellIs" dxfId="0" priority="1" operator="equal">
      <formula>-999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E724-3837-F146-BCE6-72EEB928ED2B}">
  <dimension ref="A1:DM57"/>
  <sheetViews>
    <sheetView workbookViewId="0">
      <selection activeCell="M1" sqref="M1:M9"/>
    </sheetView>
  </sheetViews>
  <sheetFormatPr baseColWidth="10" defaultRowHeight="16" x14ac:dyDescent="0.2"/>
  <cols>
    <col min="1" max="1" width="15.5" style="15" bestFit="1" customWidth="1"/>
    <col min="2" max="3" width="10.83203125" style="15"/>
    <col min="4" max="4" width="22.1640625" style="15" customWidth="1"/>
    <col min="5" max="5" width="19.6640625" style="15" customWidth="1"/>
    <col min="6" max="6" width="9.33203125" style="15" customWidth="1"/>
    <col min="7" max="7" width="16.83203125" style="15" customWidth="1"/>
    <col min="8" max="8" width="12.83203125" style="15" customWidth="1"/>
    <col min="9" max="9" width="17.6640625" style="15" customWidth="1"/>
    <col min="10" max="10" width="24.6640625" style="15" customWidth="1"/>
    <col min="11" max="11" width="21.5" style="15" customWidth="1"/>
    <col min="12" max="117" width="10.83203125" style="14"/>
    <col min="118" max="16384" width="10.83203125" style="15"/>
  </cols>
  <sheetData>
    <row r="1" spans="1:117" ht="26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7" s="7" customFormat="1" x14ac:dyDescent="0.2">
      <c r="A2" s="7" t="s">
        <v>28</v>
      </c>
      <c r="B2" s="7">
        <v>0.2</v>
      </c>
      <c r="C2" s="7">
        <v>5</v>
      </c>
      <c r="D2" s="7">
        <v>9.5</v>
      </c>
      <c r="E2" s="7">
        <v>1.2</v>
      </c>
      <c r="F2" s="7">
        <v>10.7</v>
      </c>
      <c r="G2" s="7">
        <v>10.4</v>
      </c>
      <c r="H2" s="7">
        <v>120</v>
      </c>
      <c r="I2" s="7">
        <v>2</v>
      </c>
      <c r="J2" s="7">
        <v>2</v>
      </c>
      <c r="K2" s="7">
        <v>2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</row>
    <row r="3" spans="1:117" s="7" customFormat="1" x14ac:dyDescent="0.2">
      <c r="A3" s="7" t="s">
        <v>65</v>
      </c>
      <c r="B3" s="7">
        <v>1.4</v>
      </c>
      <c r="C3" s="7">
        <v>12.5</v>
      </c>
      <c r="D3" s="7">
        <v>-999</v>
      </c>
      <c r="E3" s="7">
        <v>-999</v>
      </c>
      <c r="F3" s="7">
        <v>11</v>
      </c>
      <c r="G3" s="7">
        <v>12.7</v>
      </c>
      <c r="H3" s="7">
        <v>90</v>
      </c>
      <c r="I3" s="7">
        <v>2</v>
      </c>
      <c r="J3" s="7">
        <v>2</v>
      </c>
      <c r="K3" s="7">
        <v>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</row>
    <row r="4" spans="1:117" s="7" customFormat="1" x14ac:dyDescent="0.2">
      <c r="A4" s="7" t="s">
        <v>53</v>
      </c>
      <c r="B4" s="7">
        <v>10</v>
      </c>
      <c r="C4" s="7">
        <v>115</v>
      </c>
      <c r="D4" s="7">
        <v>10</v>
      </c>
      <c r="E4" s="7">
        <v>0.9</v>
      </c>
      <c r="F4" s="7">
        <v>10.9</v>
      </c>
      <c r="G4" s="7">
        <v>20.2</v>
      </c>
      <c r="H4" s="7">
        <v>170</v>
      </c>
      <c r="I4" s="7">
        <v>4</v>
      </c>
      <c r="J4" s="7">
        <v>4</v>
      </c>
      <c r="K4" s="7">
        <v>4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</row>
    <row r="5" spans="1:117" s="7" customFormat="1" x14ac:dyDescent="0.2">
      <c r="A5" s="7" t="s">
        <v>16</v>
      </c>
      <c r="B5" s="7">
        <v>10.55</v>
      </c>
      <c r="C5" s="7">
        <v>179.5</v>
      </c>
      <c r="D5" s="7">
        <v>9.1</v>
      </c>
      <c r="E5" s="7">
        <v>0.7</v>
      </c>
      <c r="F5" s="7">
        <v>9.8000000000000007</v>
      </c>
      <c r="G5" s="7">
        <v>27</v>
      </c>
      <c r="H5" s="7">
        <v>180</v>
      </c>
      <c r="I5" s="7">
        <v>4</v>
      </c>
      <c r="J5" s="7">
        <v>4</v>
      </c>
      <c r="K5" s="7">
        <v>4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</row>
    <row r="6" spans="1:117" s="7" customFormat="1" x14ac:dyDescent="0.2">
      <c r="A6" s="7" t="s">
        <v>70</v>
      </c>
      <c r="B6" s="7">
        <v>4.1900000000000004</v>
      </c>
      <c r="C6" s="7">
        <v>58</v>
      </c>
      <c r="D6" s="7">
        <v>9.6999999999999993</v>
      </c>
      <c r="E6" s="7">
        <v>0.6</v>
      </c>
      <c r="F6" s="7">
        <v>10.3</v>
      </c>
      <c r="G6" s="7">
        <v>24</v>
      </c>
      <c r="H6" s="7">
        <v>210</v>
      </c>
      <c r="I6" s="7">
        <v>4</v>
      </c>
      <c r="J6" s="7">
        <v>3</v>
      </c>
      <c r="K6" s="7">
        <v>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</row>
    <row r="7" spans="1:117" s="7" customFormat="1" x14ac:dyDescent="0.2">
      <c r="A7" s="7" t="s">
        <v>34</v>
      </c>
      <c r="B7" s="7">
        <v>207</v>
      </c>
      <c r="C7" s="7">
        <v>406</v>
      </c>
      <c r="D7" s="7">
        <v>-999</v>
      </c>
      <c r="E7" s="7">
        <v>-999</v>
      </c>
      <c r="F7" s="7">
        <v>12</v>
      </c>
      <c r="G7" s="7">
        <v>39.299999999999997</v>
      </c>
      <c r="H7" s="7">
        <v>252</v>
      </c>
      <c r="I7" s="7">
        <v>1</v>
      </c>
      <c r="J7" s="7">
        <v>4</v>
      </c>
      <c r="K7" s="7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</row>
    <row r="8" spans="1:117" s="7" customFormat="1" x14ac:dyDescent="0.2">
      <c r="A8" s="7" t="s">
        <v>20</v>
      </c>
      <c r="B8" s="7">
        <v>52.16</v>
      </c>
      <c r="C8" s="7">
        <v>440</v>
      </c>
      <c r="D8" s="7">
        <v>8.3000000000000007</v>
      </c>
      <c r="E8" s="7">
        <v>1.4</v>
      </c>
      <c r="F8" s="7">
        <v>9.6999999999999993</v>
      </c>
      <c r="G8" s="7">
        <v>50</v>
      </c>
      <c r="H8" s="7">
        <v>230</v>
      </c>
      <c r="I8" s="7">
        <v>1</v>
      </c>
      <c r="J8" s="7">
        <v>1</v>
      </c>
      <c r="K8" s="7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</row>
    <row r="9" spans="1:117" s="7" customFormat="1" x14ac:dyDescent="0.2">
      <c r="A9" s="7" t="s">
        <v>44</v>
      </c>
      <c r="B9" s="7">
        <v>62</v>
      </c>
      <c r="C9" s="7">
        <v>1320</v>
      </c>
      <c r="D9" s="7">
        <v>6.1</v>
      </c>
      <c r="E9" s="7">
        <v>1.9</v>
      </c>
      <c r="F9" s="7">
        <v>8</v>
      </c>
      <c r="G9" s="7">
        <v>100</v>
      </c>
      <c r="H9" s="7">
        <v>267</v>
      </c>
      <c r="I9" s="7">
        <v>1</v>
      </c>
      <c r="J9" s="7">
        <v>1</v>
      </c>
      <c r="K9" s="7"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</row>
    <row r="10" spans="1:117" s="8" customFormat="1" x14ac:dyDescent="0.2">
      <c r="A10" s="8" t="s">
        <v>36</v>
      </c>
      <c r="B10" s="8">
        <v>36.33</v>
      </c>
      <c r="C10" s="8">
        <v>119.5</v>
      </c>
      <c r="D10" s="8">
        <v>-999</v>
      </c>
      <c r="E10" s="8">
        <v>-999</v>
      </c>
      <c r="F10" s="8">
        <v>13</v>
      </c>
      <c r="G10" s="8">
        <v>16.2</v>
      </c>
      <c r="H10" s="8">
        <v>63</v>
      </c>
      <c r="I10" s="8">
        <v>1</v>
      </c>
      <c r="J10" s="8">
        <v>1</v>
      </c>
      <c r="K10" s="8"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</row>
    <row r="11" spans="1:117" s="8" customFormat="1" x14ac:dyDescent="0.2">
      <c r="A11" s="8" t="s">
        <v>59</v>
      </c>
      <c r="B11" s="8">
        <v>4.2350000000000003</v>
      </c>
      <c r="C11" s="8">
        <v>50.4</v>
      </c>
      <c r="D11" s="8">
        <v>7.4</v>
      </c>
      <c r="E11" s="8">
        <v>2.4</v>
      </c>
      <c r="F11" s="8">
        <v>9.8000000000000007</v>
      </c>
      <c r="G11" s="8">
        <v>9.8000000000000007</v>
      </c>
      <c r="H11" s="8">
        <v>52</v>
      </c>
      <c r="I11" s="8">
        <v>1</v>
      </c>
      <c r="J11" s="8">
        <v>1</v>
      </c>
      <c r="K11" s="8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</row>
    <row r="12" spans="1:117" s="8" customFormat="1" x14ac:dyDescent="0.2">
      <c r="A12" s="8" t="s">
        <v>13</v>
      </c>
      <c r="B12" s="8">
        <v>3.3849999999999998</v>
      </c>
      <c r="C12" s="8">
        <v>44.5</v>
      </c>
      <c r="D12" s="8">
        <v>-999</v>
      </c>
      <c r="E12" s="8">
        <v>-999</v>
      </c>
      <c r="F12" s="8">
        <v>12.5</v>
      </c>
      <c r="G12" s="8">
        <v>14</v>
      </c>
      <c r="H12" s="8">
        <v>60</v>
      </c>
      <c r="I12" s="8">
        <v>1</v>
      </c>
      <c r="J12" s="8">
        <v>1</v>
      </c>
      <c r="K12" s="8">
        <v>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</row>
    <row r="13" spans="1:117" s="8" customFormat="1" x14ac:dyDescent="0.2">
      <c r="A13" s="8" t="s">
        <v>57</v>
      </c>
      <c r="B13" s="8">
        <v>4.2880000000000003</v>
      </c>
      <c r="C13" s="8">
        <v>39.200000000000003</v>
      </c>
      <c r="D13" s="8">
        <v>-999</v>
      </c>
      <c r="E13" s="8">
        <v>-999</v>
      </c>
      <c r="F13" s="8">
        <v>12.5</v>
      </c>
      <c r="G13" s="8">
        <v>13.7</v>
      </c>
      <c r="H13" s="8">
        <v>63</v>
      </c>
      <c r="I13" s="8">
        <v>2</v>
      </c>
      <c r="J13" s="8">
        <v>2</v>
      </c>
      <c r="K13" s="8">
        <v>2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</row>
    <row r="14" spans="1:117" s="8" customFormat="1" x14ac:dyDescent="0.2">
      <c r="A14" s="8" t="s">
        <v>19</v>
      </c>
      <c r="B14" s="8">
        <v>3.3</v>
      </c>
      <c r="C14" s="8">
        <v>25.6</v>
      </c>
      <c r="D14" s="8">
        <v>10.9</v>
      </c>
      <c r="E14" s="8">
        <v>3.6</v>
      </c>
      <c r="F14" s="8">
        <v>14.5</v>
      </c>
      <c r="G14" s="8">
        <v>28</v>
      </c>
      <c r="H14" s="8">
        <v>63</v>
      </c>
      <c r="I14" s="8">
        <v>1</v>
      </c>
      <c r="J14" s="8">
        <v>2</v>
      </c>
      <c r="K14" s="8">
        <v>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</row>
    <row r="15" spans="1:117" s="8" customFormat="1" x14ac:dyDescent="0.2">
      <c r="A15" s="8" t="s">
        <v>40</v>
      </c>
      <c r="B15" s="8">
        <v>100</v>
      </c>
      <c r="C15" s="8">
        <v>157</v>
      </c>
      <c r="D15" s="8">
        <v>-999</v>
      </c>
      <c r="E15" s="8">
        <v>-999</v>
      </c>
      <c r="F15" s="8">
        <v>10.8</v>
      </c>
      <c r="G15" s="8">
        <v>22.4</v>
      </c>
      <c r="H15" s="8">
        <v>100</v>
      </c>
      <c r="I15" s="8">
        <v>1</v>
      </c>
      <c r="J15" s="8">
        <v>1</v>
      </c>
      <c r="K15" s="8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</row>
    <row r="16" spans="1:117" s="8" customFormat="1" x14ac:dyDescent="0.2">
      <c r="A16" s="8" t="s">
        <v>35</v>
      </c>
      <c r="B16" s="8">
        <v>85</v>
      </c>
      <c r="C16" s="8">
        <v>325</v>
      </c>
      <c r="D16" s="8">
        <v>4.7</v>
      </c>
      <c r="E16" s="8">
        <v>1.5</v>
      </c>
      <c r="F16" s="8">
        <v>6.2</v>
      </c>
      <c r="G16" s="8">
        <v>41</v>
      </c>
      <c r="H16" s="8">
        <v>310</v>
      </c>
      <c r="I16" s="8">
        <v>1</v>
      </c>
      <c r="J16" s="8">
        <v>3</v>
      </c>
      <c r="K16" s="8">
        <v>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</row>
    <row r="17" spans="1:117" s="8" customFormat="1" x14ac:dyDescent="0.2">
      <c r="A17" s="8" t="s">
        <v>29</v>
      </c>
      <c r="B17" s="8">
        <v>1.41</v>
      </c>
      <c r="C17" s="8">
        <v>17.5</v>
      </c>
      <c r="D17" s="8">
        <v>4.8</v>
      </c>
      <c r="E17" s="8">
        <v>1.3</v>
      </c>
      <c r="F17" s="8">
        <v>6.1</v>
      </c>
      <c r="G17" s="8">
        <v>34</v>
      </c>
      <c r="H17" s="8">
        <v>-999</v>
      </c>
      <c r="I17" s="8">
        <v>1</v>
      </c>
      <c r="J17" s="8">
        <v>2</v>
      </c>
      <c r="K17" s="8">
        <v>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</row>
    <row r="18" spans="1:117" s="9" customFormat="1" x14ac:dyDescent="0.2">
      <c r="A18" s="9" t="s">
        <v>15</v>
      </c>
      <c r="B18" s="9">
        <v>2547</v>
      </c>
      <c r="C18" s="9">
        <v>4603</v>
      </c>
      <c r="D18" s="9">
        <v>2.1</v>
      </c>
      <c r="E18" s="9">
        <v>1.8</v>
      </c>
      <c r="F18" s="9">
        <v>3.9</v>
      </c>
      <c r="G18" s="9">
        <v>69</v>
      </c>
      <c r="H18" s="9">
        <v>624</v>
      </c>
      <c r="I18" s="9">
        <v>3</v>
      </c>
      <c r="J18" s="9">
        <v>5</v>
      </c>
      <c r="K18" s="9">
        <v>4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</row>
    <row r="19" spans="1:117" s="9" customFormat="1" x14ac:dyDescent="0.2">
      <c r="A19" s="9" t="s">
        <v>11</v>
      </c>
      <c r="B19" s="9">
        <v>6654</v>
      </c>
      <c r="C19" s="9">
        <v>5712</v>
      </c>
      <c r="D19" s="9">
        <v>-999</v>
      </c>
      <c r="E19" s="9">
        <v>-999</v>
      </c>
      <c r="F19" s="9">
        <v>3.3</v>
      </c>
      <c r="G19" s="9">
        <v>38.6</v>
      </c>
      <c r="H19" s="9">
        <v>645</v>
      </c>
      <c r="I19" s="9">
        <v>3</v>
      </c>
      <c r="J19" s="9">
        <v>5</v>
      </c>
      <c r="K19" s="9">
        <v>3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</row>
    <row r="20" spans="1:117" s="10" customFormat="1" x14ac:dyDescent="0.2">
      <c r="A20" s="10" t="s">
        <v>24</v>
      </c>
      <c r="B20" s="10">
        <v>187.1</v>
      </c>
      <c r="C20" s="10">
        <v>419</v>
      </c>
      <c r="D20" s="10">
        <v>-999</v>
      </c>
      <c r="E20" s="10">
        <v>-999</v>
      </c>
      <c r="F20" s="10">
        <v>3.1</v>
      </c>
      <c r="G20" s="10">
        <v>40</v>
      </c>
      <c r="H20" s="10">
        <v>365</v>
      </c>
      <c r="I20" s="10">
        <v>5</v>
      </c>
      <c r="J20" s="10">
        <v>5</v>
      </c>
      <c r="K20" s="10">
        <v>5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</row>
    <row r="21" spans="1:117" s="10" customFormat="1" x14ac:dyDescent="0.2">
      <c r="A21" s="10" t="s">
        <v>39</v>
      </c>
      <c r="B21" s="10">
        <v>521</v>
      </c>
      <c r="C21" s="10">
        <v>655</v>
      </c>
      <c r="D21" s="10">
        <v>2.1</v>
      </c>
      <c r="E21" s="10">
        <v>0.8</v>
      </c>
      <c r="F21" s="10">
        <v>2.9</v>
      </c>
      <c r="G21" s="10">
        <v>46</v>
      </c>
      <c r="H21" s="10">
        <v>336</v>
      </c>
      <c r="I21" s="10">
        <v>5</v>
      </c>
      <c r="J21" s="10">
        <v>5</v>
      </c>
      <c r="K21" s="10">
        <v>5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</row>
    <row r="22" spans="1:117" s="10" customFormat="1" x14ac:dyDescent="0.2">
      <c r="A22" s="10" t="s">
        <v>18</v>
      </c>
      <c r="B22" s="10">
        <v>160</v>
      </c>
      <c r="C22" s="10">
        <v>169</v>
      </c>
      <c r="D22" s="10">
        <v>5.2</v>
      </c>
      <c r="E22" s="10">
        <v>1</v>
      </c>
      <c r="F22" s="10">
        <v>6.2</v>
      </c>
      <c r="G22" s="10">
        <v>30.4</v>
      </c>
      <c r="H22" s="10">
        <v>392</v>
      </c>
      <c r="I22" s="10">
        <v>4</v>
      </c>
      <c r="J22" s="10">
        <v>5</v>
      </c>
      <c r="K22" s="10">
        <v>4</v>
      </c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</row>
    <row r="23" spans="1:117" s="7" customFormat="1" x14ac:dyDescent="0.2">
      <c r="A23" s="7" t="s">
        <v>61</v>
      </c>
      <c r="B23" s="7">
        <v>0.75</v>
      </c>
      <c r="C23" s="7">
        <v>12.3</v>
      </c>
      <c r="D23" s="7">
        <v>5.7</v>
      </c>
      <c r="E23" s="7">
        <v>0.9</v>
      </c>
      <c r="F23" s="7">
        <v>6.6</v>
      </c>
      <c r="G23" s="7">
        <v>7</v>
      </c>
      <c r="H23" s="7">
        <v>225</v>
      </c>
      <c r="I23" s="7">
        <v>2</v>
      </c>
      <c r="J23" s="7">
        <v>2</v>
      </c>
      <c r="K23" s="7">
        <v>2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</row>
    <row r="24" spans="1:117" s="7" customFormat="1" x14ac:dyDescent="0.2">
      <c r="A24" s="7" t="s">
        <v>62</v>
      </c>
      <c r="B24" s="7">
        <v>3.6</v>
      </c>
      <c r="C24" s="7">
        <v>21</v>
      </c>
      <c r="D24" s="7">
        <v>4.9000000000000004</v>
      </c>
      <c r="E24" s="7">
        <v>0.5</v>
      </c>
      <c r="F24" s="7">
        <v>5.4</v>
      </c>
      <c r="G24" s="7">
        <v>6</v>
      </c>
      <c r="H24" s="7">
        <v>225</v>
      </c>
      <c r="I24" s="7">
        <v>3</v>
      </c>
      <c r="J24" s="7">
        <v>2</v>
      </c>
      <c r="K24" s="7">
        <v>3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</row>
    <row r="25" spans="1:117" s="7" customFormat="1" x14ac:dyDescent="0.2">
      <c r="A25" s="7" t="s">
        <v>68</v>
      </c>
      <c r="B25" s="7">
        <v>2</v>
      </c>
      <c r="C25" s="7">
        <v>12.3</v>
      </c>
      <c r="D25" s="7">
        <v>4.9000000000000004</v>
      </c>
      <c r="E25" s="7">
        <v>0.5</v>
      </c>
      <c r="F25" s="7">
        <v>5.4</v>
      </c>
      <c r="G25" s="7">
        <v>7.5</v>
      </c>
      <c r="H25" s="7">
        <v>200</v>
      </c>
      <c r="I25" s="7">
        <v>3</v>
      </c>
      <c r="J25" s="7">
        <v>1</v>
      </c>
      <c r="K25" s="7">
        <v>3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</row>
    <row r="26" spans="1:117" s="8" customFormat="1" x14ac:dyDescent="0.2">
      <c r="A26" s="8" t="s">
        <v>55</v>
      </c>
      <c r="B26" s="8">
        <v>192</v>
      </c>
      <c r="C26" s="8">
        <v>180</v>
      </c>
      <c r="D26" s="8">
        <v>6.5</v>
      </c>
      <c r="E26" s="8">
        <v>1.9</v>
      </c>
      <c r="F26" s="8">
        <v>8.4</v>
      </c>
      <c r="G26" s="8">
        <v>27</v>
      </c>
      <c r="H26" s="8">
        <v>115</v>
      </c>
      <c r="I26" s="8">
        <v>4</v>
      </c>
      <c r="J26" s="8">
        <v>4</v>
      </c>
      <c r="K26" s="8">
        <v>4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</row>
    <row r="27" spans="1:117" s="9" customFormat="1" x14ac:dyDescent="0.2">
      <c r="A27" s="9" t="s">
        <v>63</v>
      </c>
      <c r="B27" s="9">
        <v>14.83</v>
      </c>
      <c r="C27" s="9">
        <v>98.2</v>
      </c>
      <c r="D27" s="9">
        <v>-999</v>
      </c>
      <c r="E27" s="9">
        <v>-999</v>
      </c>
      <c r="F27" s="9">
        <v>2.6</v>
      </c>
      <c r="G27" s="9">
        <v>17</v>
      </c>
      <c r="H27" s="9">
        <v>150</v>
      </c>
      <c r="I27" s="9">
        <v>5</v>
      </c>
      <c r="J27" s="9">
        <v>5</v>
      </c>
      <c r="K27" s="9">
        <v>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</row>
    <row r="28" spans="1:117" s="17" customFormat="1" x14ac:dyDescent="0.2">
      <c r="A28" s="17" t="s">
        <v>31</v>
      </c>
      <c r="B28" s="17">
        <v>529</v>
      </c>
      <c r="C28" s="17">
        <v>680</v>
      </c>
      <c r="D28" s="17">
        <v>4.3</v>
      </c>
      <c r="E28" s="17">
        <v>0.3</v>
      </c>
      <c r="F28" s="17">
        <v>4.5999999999999996</v>
      </c>
      <c r="G28" s="17">
        <v>28</v>
      </c>
      <c r="H28" s="17">
        <v>400</v>
      </c>
      <c r="I28" s="17">
        <v>5</v>
      </c>
      <c r="J28" s="17">
        <v>5</v>
      </c>
      <c r="K28" s="17">
        <v>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</row>
    <row r="29" spans="1:117" s="17" customFormat="1" x14ac:dyDescent="0.2">
      <c r="A29" s="17" t="s">
        <v>51</v>
      </c>
      <c r="B29" s="17">
        <v>250</v>
      </c>
      <c r="C29" s="17">
        <v>490</v>
      </c>
      <c r="D29" s="17">
        <v>1</v>
      </c>
      <c r="E29" s="17">
        <v>1</v>
      </c>
      <c r="F29" s="17">
        <v>2</v>
      </c>
      <c r="G29" s="17">
        <v>23.6</v>
      </c>
      <c r="H29" s="17">
        <v>440</v>
      </c>
      <c r="I29" s="17">
        <v>5</v>
      </c>
      <c r="J29" s="17">
        <v>5</v>
      </c>
      <c r="K29" s="17">
        <v>5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</row>
    <row r="30" spans="1:117" s="3" customFormat="1" x14ac:dyDescent="0.2">
      <c r="A30" s="3" t="s">
        <v>22</v>
      </c>
      <c r="B30" s="3">
        <v>465</v>
      </c>
      <c r="C30" s="3">
        <v>423</v>
      </c>
      <c r="D30" s="3">
        <v>3.2</v>
      </c>
      <c r="E30" s="3">
        <v>0.7</v>
      </c>
      <c r="F30" s="3">
        <v>3.9</v>
      </c>
      <c r="G30" s="3">
        <v>30</v>
      </c>
      <c r="H30" s="3">
        <v>281</v>
      </c>
      <c r="I30" s="3">
        <v>5</v>
      </c>
      <c r="J30" s="3">
        <v>5</v>
      </c>
      <c r="K30" s="3">
        <v>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</row>
    <row r="31" spans="1:117" s="3" customFormat="1" x14ac:dyDescent="0.2">
      <c r="A31" s="3" t="s">
        <v>32</v>
      </c>
      <c r="B31" s="3">
        <v>27.66</v>
      </c>
      <c r="C31" s="3">
        <v>115</v>
      </c>
      <c r="D31" s="3">
        <v>3.3</v>
      </c>
      <c r="E31" s="3">
        <v>0.5</v>
      </c>
      <c r="F31" s="3">
        <v>3.8</v>
      </c>
      <c r="G31" s="3">
        <v>20</v>
      </c>
      <c r="H31" s="3">
        <v>148</v>
      </c>
      <c r="I31" s="3">
        <v>5</v>
      </c>
      <c r="J31" s="3">
        <v>5</v>
      </c>
      <c r="K31" s="3">
        <v>5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</row>
    <row r="32" spans="1:117" s="3" customFormat="1" x14ac:dyDescent="0.2">
      <c r="A32" s="3" t="s">
        <v>64</v>
      </c>
      <c r="B32" s="3">
        <v>55.5</v>
      </c>
      <c r="C32" s="3">
        <v>175</v>
      </c>
      <c r="D32" s="3">
        <v>3.2</v>
      </c>
      <c r="E32" s="3">
        <v>0.6</v>
      </c>
      <c r="F32" s="3">
        <v>3.8</v>
      </c>
      <c r="G32" s="3">
        <v>20</v>
      </c>
      <c r="H32" s="3">
        <v>151</v>
      </c>
      <c r="I32" s="3">
        <v>5</v>
      </c>
      <c r="J32" s="3">
        <v>5</v>
      </c>
      <c r="K32" s="3">
        <v>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</row>
    <row r="33" spans="1:98" s="4" customFormat="1" x14ac:dyDescent="0.2">
      <c r="A33" s="4" t="s">
        <v>56</v>
      </c>
      <c r="B33" s="4">
        <v>2.5</v>
      </c>
      <c r="C33" s="4">
        <v>12.1</v>
      </c>
      <c r="D33" s="4">
        <v>7.5</v>
      </c>
      <c r="E33" s="4">
        <v>0.9</v>
      </c>
      <c r="F33" s="4">
        <v>8.4</v>
      </c>
      <c r="G33" s="4">
        <v>18</v>
      </c>
      <c r="H33" s="4">
        <v>31</v>
      </c>
      <c r="I33" s="4">
        <v>5</v>
      </c>
      <c r="J33" s="4">
        <v>5</v>
      </c>
      <c r="K33" s="4">
        <v>5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</row>
    <row r="34" spans="1:98" s="5" customFormat="1" x14ac:dyDescent="0.2">
      <c r="A34" s="5" t="s">
        <v>37</v>
      </c>
      <c r="B34" s="5">
        <v>0.10100000000000001</v>
      </c>
      <c r="C34" s="5">
        <v>4</v>
      </c>
      <c r="D34" s="5">
        <v>10.4</v>
      </c>
      <c r="E34" s="5">
        <v>3.4</v>
      </c>
      <c r="F34" s="5">
        <v>13.8</v>
      </c>
      <c r="G34" s="5">
        <v>9</v>
      </c>
      <c r="H34" s="5">
        <v>28</v>
      </c>
      <c r="I34" s="5">
        <v>5</v>
      </c>
      <c r="J34" s="5">
        <v>1</v>
      </c>
      <c r="K34" s="5">
        <v>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</row>
    <row r="35" spans="1:98" s="5" customFormat="1" x14ac:dyDescent="0.2">
      <c r="A35" s="5" t="s">
        <v>14</v>
      </c>
      <c r="B35" s="5">
        <v>0.92</v>
      </c>
      <c r="C35" s="5">
        <v>5.7</v>
      </c>
      <c r="D35" s="5">
        <v>-999</v>
      </c>
      <c r="E35" s="5">
        <v>-999</v>
      </c>
      <c r="F35" s="5">
        <v>16.5</v>
      </c>
      <c r="G35" s="5">
        <v>-999</v>
      </c>
      <c r="H35" s="5">
        <v>25</v>
      </c>
      <c r="I35" s="5">
        <v>5</v>
      </c>
      <c r="J35" s="5">
        <v>2</v>
      </c>
      <c r="K35" s="5">
        <v>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</row>
    <row r="36" spans="1:98" s="5" customFormat="1" x14ac:dyDescent="0.2">
      <c r="A36" s="5" t="s">
        <v>72</v>
      </c>
      <c r="B36" s="5">
        <v>4.05</v>
      </c>
      <c r="C36" s="5">
        <v>17</v>
      </c>
      <c r="D36" s="5">
        <v>-999</v>
      </c>
      <c r="E36" s="5">
        <v>-999</v>
      </c>
      <c r="F36" s="5">
        <v>-999</v>
      </c>
      <c r="G36" s="5">
        <v>13</v>
      </c>
      <c r="H36" s="5">
        <v>38</v>
      </c>
      <c r="I36" s="5">
        <v>3</v>
      </c>
      <c r="J36" s="5">
        <v>1</v>
      </c>
      <c r="K36" s="5">
        <v>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</row>
    <row r="37" spans="1:98" s="5" customFormat="1" x14ac:dyDescent="0.2">
      <c r="A37" s="5" t="s">
        <v>33</v>
      </c>
      <c r="B37" s="5">
        <v>0.12</v>
      </c>
      <c r="C37" s="5">
        <v>1</v>
      </c>
      <c r="D37" s="5">
        <v>11</v>
      </c>
      <c r="E37" s="5">
        <v>3.4</v>
      </c>
      <c r="F37" s="5">
        <v>14.4</v>
      </c>
      <c r="G37" s="5">
        <v>3.9</v>
      </c>
      <c r="H37" s="5">
        <v>16</v>
      </c>
      <c r="I37" s="5">
        <v>3</v>
      </c>
      <c r="J37" s="5">
        <v>1</v>
      </c>
      <c r="K37" s="5">
        <v>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</row>
    <row r="38" spans="1:98" s="5" customFormat="1" x14ac:dyDescent="0.2">
      <c r="A38" s="5" t="s">
        <v>12</v>
      </c>
      <c r="B38" s="5">
        <v>1</v>
      </c>
      <c r="C38" s="5">
        <v>6.6</v>
      </c>
      <c r="D38" s="5">
        <v>6.3</v>
      </c>
      <c r="E38" s="5">
        <v>2</v>
      </c>
      <c r="F38" s="5">
        <v>8.3000000000000007</v>
      </c>
      <c r="G38" s="5">
        <v>4.5</v>
      </c>
      <c r="H38" s="5">
        <v>42</v>
      </c>
      <c r="I38" s="5">
        <v>3</v>
      </c>
      <c r="J38" s="5">
        <v>1</v>
      </c>
      <c r="K38" s="5">
        <v>3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</row>
    <row r="39" spans="1:98" s="5" customFormat="1" x14ac:dyDescent="0.2">
      <c r="A39" s="5" t="s">
        <v>47</v>
      </c>
      <c r="B39" s="5">
        <v>2.3E-2</v>
      </c>
      <c r="C39" s="5">
        <v>0.4</v>
      </c>
      <c r="D39" s="5">
        <v>11.9</v>
      </c>
      <c r="E39" s="5">
        <v>1.3</v>
      </c>
      <c r="F39" s="5">
        <v>13.2</v>
      </c>
      <c r="G39" s="5">
        <v>3.2</v>
      </c>
      <c r="H39" s="5">
        <v>19</v>
      </c>
      <c r="I39" s="5">
        <v>4</v>
      </c>
      <c r="J39" s="5">
        <v>1</v>
      </c>
      <c r="K39" s="5">
        <v>3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</row>
    <row r="40" spans="1:98" s="5" customFormat="1" x14ac:dyDescent="0.2">
      <c r="A40" s="5" t="s">
        <v>58</v>
      </c>
      <c r="B40" s="5">
        <v>0.28000000000000003</v>
      </c>
      <c r="C40" s="5">
        <v>1.9</v>
      </c>
      <c r="D40" s="5">
        <v>10.6</v>
      </c>
      <c r="E40" s="5">
        <v>2.6</v>
      </c>
      <c r="F40" s="5">
        <v>13.2</v>
      </c>
      <c r="G40" s="5">
        <v>4.7</v>
      </c>
      <c r="H40" s="5">
        <v>21</v>
      </c>
      <c r="I40" s="5">
        <v>3</v>
      </c>
      <c r="J40" s="5">
        <v>1</v>
      </c>
      <c r="K40" s="5">
        <v>3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</row>
    <row r="41" spans="1:98" s="5" customFormat="1" x14ac:dyDescent="0.2">
      <c r="A41" s="5" t="s">
        <v>38</v>
      </c>
      <c r="B41" s="5">
        <v>1.04</v>
      </c>
      <c r="C41" s="5">
        <v>5.5</v>
      </c>
      <c r="D41" s="5">
        <v>7.4</v>
      </c>
      <c r="E41" s="5">
        <v>0.8</v>
      </c>
      <c r="F41" s="5">
        <v>8.1999999999999993</v>
      </c>
      <c r="G41" s="5">
        <v>7.6</v>
      </c>
      <c r="H41" s="5">
        <v>68</v>
      </c>
      <c r="I41" s="5">
        <v>5</v>
      </c>
      <c r="J41" s="5">
        <v>3</v>
      </c>
      <c r="K41" s="5">
        <v>4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</row>
    <row r="42" spans="1:98" s="5" customFormat="1" x14ac:dyDescent="0.2">
      <c r="A42" s="5" t="s">
        <v>21</v>
      </c>
      <c r="B42" s="5">
        <v>0.42499999999999999</v>
      </c>
      <c r="C42" s="5">
        <v>6.4</v>
      </c>
      <c r="D42" s="5">
        <v>11</v>
      </c>
      <c r="E42" s="5">
        <v>1.5</v>
      </c>
      <c r="F42" s="5">
        <v>12.5</v>
      </c>
      <c r="G42" s="5">
        <v>7</v>
      </c>
      <c r="H42" s="5">
        <v>112</v>
      </c>
      <c r="I42" s="5">
        <v>5</v>
      </c>
      <c r="J42" s="5">
        <v>4</v>
      </c>
      <c r="K42" s="5">
        <v>4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</row>
    <row r="43" spans="1:98" s="5" customFormat="1" x14ac:dyDescent="0.2">
      <c r="A43" s="5" t="s">
        <v>45</v>
      </c>
      <c r="B43" s="5">
        <v>0.122</v>
      </c>
      <c r="C43" s="5">
        <v>3</v>
      </c>
      <c r="D43" s="5">
        <v>8.1999999999999993</v>
      </c>
      <c r="E43" s="5">
        <v>2.4</v>
      </c>
      <c r="F43" s="5">
        <v>10.6</v>
      </c>
      <c r="G43" s="5">
        <v>-999</v>
      </c>
      <c r="H43" s="5">
        <v>30</v>
      </c>
      <c r="I43" s="5">
        <v>2</v>
      </c>
      <c r="J43" s="5">
        <v>1</v>
      </c>
      <c r="K43" s="5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</row>
    <row r="44" spans="1:98" s="5" customFormat="1" x14ac:dyDescent="0.2">
      <c r="A44" s="5" t="s">
        <v>46</v>
      </c>
      <c r="B44" s="5">
        <v>1.35</v>
      </c>
      <c r="C44" s="5">
        <v>8.1</v>
      </c>
      <c r="D44" s="5">
        <v>8.4</v>
      </c>
      <c r="E44" s="5">
        <v>2.8</v>
      </c>
      <c r="F44" s="5">
        <v>11.2</v>
      </c>
      <c r="G44" s="5">
        <v>-999</v>
      </c>
      <c r="H44" s="5">
        <v>45</v>
      </c>
      <c r="I44" s="5">
        <v>3</v>
      </c>
      <c r="J44" s="5">
        <v>1</v>
      </c>
      <c r="K44" s="5">
        <v>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</row>
    <row r="45" spans="1:98" s="11" customFormat="1" x14ac:dyDescent="0.2">
      <c r="A45" s="11" t="s">
        <v>17</v>
      </c>
      <c r="B45" s="11">
        <v>2.3E-2</v>
      </c>
      <c r="C45" s="11">
        <v>0.3</v>
      </c>
      <c r="D45" s="11">
        <v>15.8</v>
      </c>
      <c r="E45" s="11">
        <v>3.9</v>
      </c>
      <c r="F45" s="11">
        <v>19.7</v>
      </c>
      <c r="G45" s="11">
        <v>19</v>
      </c>
      <c r="H45" s="11">
        <v>35</v>
      </c>
      <c r="I45" s="11">
        <v>1</v>
      </c>
      <c r="J45" s="11">
        <v>1</v>
      </c>
      <c r="K45" s="11">
        <v>1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</row>
    <row r="46" spans="1:98" s="11" customFormat="1" x14ac:dyDescent="0.2">
      <c r="A46" s="11" t="s">
        <v>43</v>
      </c>
      <c r="B46" s="11">
        <v>0.01</v>
      </c>
      <c r="C46" s="11">
        <v>0.25</v>
      </c>
      <c r="D46" s="11">
        <v>17.899999999999999</v>
      </c>
      <c r="E46" s="11">
        <v>2</v>
      </c>
      <c r="F46" s="11">
        <v>19.899999999999999</v>
      </c>
      <c r="G46" s="11">
        <v>24</v>
      </c>
      <c r="H46" s="11">
        <v>50</v>
      </c>
      <c r="I46" s="11">
        <v>1</v>
      </c>
      <c r="J46" s="11">
        <v>1</v>
      </c>
      <c r="K46" s="11">
        <v>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</row>
    <row r="47" spans="1:98" s="3" customFormat="1" x14ac:dyDescent="0.2">
      <c r="A47" s="3" t="s">
        <v>67</v>
      </c>
      <c r="B47" s="3">
        <v>0.9</v>
      </c>
      <c r="C47" s="3">
        <v>2.6</v>
      </c>
      <c r="D47" s="3">
        <v>11</v>
      </c>
      <c r="E47" s="3">
        <v>2.2999999999999998</v>
      </c>
      <c r="F47" s="3">
        <v>13.3</v>
      </c>
      <c r="G47" s="3">
        <v>4.5</v>
      </c>
      <c r="H47" s="3">
        <v>60</v>
      </c>
      <c r="I47" s="3">
        <v>2</v>
      </c>
      <c r="J47" s="3">
        <v>1</v>
      </c>
      <c r="K47" s="3">
        <v>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</row>
    <row r="48" spans="1:98" s="4" customFormat="1" x14ac:dyDescent="0.2">
      <c r="A48" s="4" t="s">
        <v>26</v>
      </c>
      <c r="B48" s="4">
        <v>3</v>
      </c>
      <c r="C48" s="4">
        <v>25</v>
      </c>
      <c r="D48" s="4">
        <v>8.6</v>
      </c>
      <c r="E48" s="4">
        <v>0</v>
      </c>
      <c r="F48" s="4">
        <v>8.6</v>
      </c>
      <c r="G48" s="4">
        <v>50</v>
      </c>
      <c r="H48" s="4">
        <v>28</v>
      </c>
      <c r="I48" s="4">
        <v>2</v>
      </c>
      <c r="J48" s="4">
        <v>2</v>
      </c>
      <c r="K48" s="4">
        <v>2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</row>
    <row r="49" spans="1:98" s="5" customFormat="1" x14ac:dyDescent="0.2">
      <c r="A49" s="5" t="s">
        <v>49</v>
      </c>
      <c r="B49" s="5">
        <v>1.7</v>
      </c>
      <c r="C49" s="5">
        <v>6.3</v>
      </c>
      <c r="D49" s="5">
        <v>13.8</v>
      </c>
      <c r="E49" s="5">
        <v>5.6</v>
      </c>
      <c r="F49" s="5">
        <v>19.399999999999999</v>
      </c>
      <c r="G49" s="5">
        <v>5</v>
      </c>
      <c r="H49" s="5">
        <v>12</v>
      </c>
      <c r="I49" s="5">
        <v>2</v>
      </c>
      <c r="J49" s="5">
        <v>1</v>
      </c>
      <c r="K49" s="5">
        <v>1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</row>
    <row r="50" spans="1:98" s="5" customFormat="1" x14ac:dyDescent="0.2">
      <c r="A50" s="5" t="s">
        <v>71</v>
      </c>
      <c r="B50" s="5">
        <v>3.5</v>
      </c>
      <c r="C50" s="5">
        <v>3.9</v>
      </c>
      <c r="D50" s="5">
        <v>12.8</v>
      </c>
      <c r="E50" s="5">
        <v>6.6</v>
      </c>
      <c r="F50" s="5">
        <v>19.399999999999999</v>
      </c>
      <c r="G50" s="5">
        <v>3</v>
      </c>
      <c r="H50" s="5">
        <v>14</v>
      </c>
      <c r="I50" s="5">
        <v>2</v>
      </c>
      <c r="J50" s="5">
        <v>1</v>
      </c>
      <c r="K50" s="5">
        <v>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</row>
    <row r="51" spans="1:98" s="6" customFormat="1" x14ac:dyDescent="0.2">
      <c r="A51" s="6" t="s">
        <v>27</v>
      </c>
      <c r="B51" s="6">
        <v>0.78500000000000003</v>
      </c>
      <c r="C51" s="6">
        <v>3.5</v>
      </c>
      <c r="D51" s="6">
        <v>6.6</v>
      </c>
      <c r="E51" s="6">
        <v>4.0999999999999996</v>
      </c>
      <c r="F51" s="6">
        <v>10.7</v>
      </c>
      <c r="G51" s="6">
        <v>6</v>
      </c>
      <c r="H51" s="6">
        <v>42</v>
      </c>
      <c r="I51" s="6">
        <v>2</v>
      </c>
      <c r="J51" s="6">
        <v>2</v>
      </c>
      <c r="K51" s="6">
        <v>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</row>
    <row r="52" spans="1:98" s="6" customFormat="1" x14ac:dyDescent="0.2">
      <c r="A52" s="6" t="s">
        <v>23</v>
      </c>
      <c r="B52" s="6">
        <v>0.55000000000000004</v>
      </c>
      <c r="C52" s="6">
        <v>2.4</v>
      </c>
      <c r="D52" s="6">
        <v>7.6</v>
      </c>
      <c r="E52" s="6">
        <v>2.7</v>
      </c>
      <c r="F52" s="6">
        <v>10.3</v>
      </c>
      <c r="G52" s="6">
        <v>-999</v>
      </c>
      <c r="H52" s="6">
        <v>-999</v>
      </c>
      <c r="I52" s="6">
        <v>2</v>
      </c>
      <c r="J52" s="6">
        <v>1</v>
      </c>
      <c r="K52" s="6">
        <v>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</row>
    <row r="53" spans="1:98" s="6" customFormat="1" x14ac:dyDescent="0.2">
      <c r="A53" s="6" t="s">
        <v>48</v>
      </c>
      <c r="B53" s="6">
        <v>4.8000000000000001E-2</v>
      </c>
      <c r="C53" s="6">
        <v>0.33</v>
      </c>
      <c r="D53" s="6">
        <v>10.8</v>
      </c>
      <c r="E53" s="6">
        <v>2</v>
      </c>
      <c r="F53" s="6">
        <v>12.8</v>
      </c>
      <c r="G53" s="6">
        <v>2</v>
      </c>
      <c r="H53" s="6">
        <v>30</v>
      </c>
      <c r="I53" s="6">
        <v>4</v>
      </c>
      <c r="J53" s="6">
        <v>1</v>
      </c>
      <c r="K53" s="6">
        <v>3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</row>
    <row r="54" spans="1:98" s="6" customFormat="1" x14ac:dyDescent="0.2">
      <c r="A54" s="6" t="s">
        <v>42</v>
      </c>
      <c r="B54" s="6">
        <v>5.0000000000000001E-3</v>
      </c>
      <c r="C54" s="6">
        <v>0.14000000000000001</v>
      </c>
      <c r="D54" s="6">
        <v>7.7</v>
      </c>
      <c r="E54" s="6">
        <v>1.4</v>
      </c>
      <c r="F54" s="6">
        <v>9.1</v>
      </c>
      <c r="G54" s="6">
        <v>2.6</v>
      </c>
      <c r="H54" s="6">
        <v>21.5</v>
      </c>
      <c r="I54" s="6">
        <v>5</v>
      </c>
      <c r="J54" s="6">
        <v>2</v>
      </c>
      <c r="K54" s="6">
        <v>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</row>
    <row r="55" spans="1:98" s="6" customFormat="1" x14ac:dyDescent="0.2">
      <c r="A55" s="6" t="s">
        <v>25</v>
      </c>
      <c r="B55" s="6">
        <v>7.4999999999999997E-2</v>
      </c>
      <c r="C55" s="6">
        <v>1.2</v>
      </c>
      <c r="D55" s="6">
        <v>6.3</v>
      </c>
      <c r="E55" s="6">
        <v>2.1</v>
      </c>
      <c r="F55" s="6">
        <v>8.4</v>
      </c>
      <c r="G55" s="6">
        <v>3.5</v>
      </c>
      <c r="H55" s="6">
        <v>42</v>
      </c>
      <c r="I55" s="6">
        <v>1</v>
      </c>
      <c r="J55" s="6">
        <v>1</v>
      </c>
      <c r="K55" s="6">
        <v>1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</row>
    <row r="56" spans="1:98" s="6" customFormat="1" x14ac:dyDescent="0.2">
      <c r="A56" s="6" t="s">
        <v>66</v>
      </c>
      <c r="B56" s="6">
        <v>0.06</v>
      </c>
      <c r="C56" s="6">
        <v>1</v>
      </c>
      <c r="D56" s="6">
        <v>8.1</v>
      </c>
      <c r="E56" s="6">
        <v>2.2000000000000002</v>
      </c>
      <c r="F56" s="6">
        <v>10.3</v>
      </c>
      <c r="G56" s="6">
        <v>3.5</v>
      </c>
      <c r="H56" s="6">
        <v>-999</v>
      </c>
      <c r="I56" s="6">
        <v>3</v>
      </c>
      <c r="J56" s="6">
        <v>1</v>
      </c>
      <c r="K56" s="6">
        <v>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</row>
    <row r="57" spans="1:98" s="3" customFormat="1" x14ac:dyDescent="0.2">
      <c r="A57" s="3" t="s">
        <v>69</v>
      </c>
      <c r="B57" s="3">
        <v>0.104</v>
      </c>
      <c r="C57" s="3">
        <v>2.5</v>
      </c>
      <c r="D57" s="3">
        <v>13.2</v>
      </c>
      <c r="E57" s="3">
        <v>2.6</v>
      </c>
      <c r="F57" s="3">
        <v>15.8</v>
      </c>
      <c r="G57" s="3">
        <v>2.2999999999999998</v>
      </c>
      <c r="H57" s="3">
        <v>46</v>
      </c>
      <c r="I57" s="3">
        <v>3</v>
      </c>
      <c r="J57" s="3">
        <v>2</v>
      </c>
      <c r="K57" s="3">
        <v>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C48-773C-3B48-A66F-043F9CC4E91D}">
  <dimension ref="A1:DO56"/>
  <sheetViews>
    <sheetView workbookViewId="0">
      <selection activeCell="D25" sqref="D25"/>
    </sheetView>
  </sheetViews>
  <sheetFormatPr baseColWidth="10" defaultRowHeight="16" x14ac:dyDescent="0.2"/>
  <cols>
    <col min="1" max="1" width="15.5" style="15" bestFit="1" customWidth="1"/>
    <col min="2" max="3" width="10.83203125" style="15"/>
    <col min="4" max="4" width="22.1640625" style="15" customWidth="1"/>
    <col min="5" max="5" width="19.6640625" style="15" customWidth="1"/>
    <col min="6" max="8" width="9.33203125" style="15" customWidth="1"/>
    <col min="9" max="9" width="16.83203125" style="15" customWidth="1"/>
    <col min="10" max="10" width="12.83203125" style="15" customWidth="1"/>
    <col min="11" max="11" width="17.6640625" style="15" customWidth="1"/>
    <col min="12" max="12" width="24.6640625" style="15" customWidth="1"/>
    <col min="13" max="13" width="21.5" style="15" customWidth="1"/>
    <col min="14" max="119" width="10.83203125" style="14"/>
    <col min="120" max="16384" width="10.83203125" style="15"/>
  </cols>
  <sheetData>
    <row r="1" spans="1:119" ht="26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79</v>
      </c>
      <c r="H1" s="13" t="s">
        <v>80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</row>
    <row r="2" spans="1:119" s="7" customFormat="1" x14ac:dyDescent="0.2">
      <c r="A2" s="7" t="s">
        <v>28</v>
      </c>
      <c r="B2" s="7">
        <v>0.2</v>
      </c>
      <c r="C2" s="7">
        <v>5</v>
      </c>
      <c r="D2" s="7">
        <v>9.5</v>
      </c>
      <c r="E2" s="7">
        <v>1.2</v>
      </c>
      <c r="F2" s="7">
        <v>10.7</v>
      </c>
      <c r="G2" s="7">
        <f>D2/F2</f>
        <v>0.88785046728971972</v>
      </c>
      <c r="H2" s="7">
        <f>E2/F2</f>
        <v>0.11214953271028037</v>
      </c>
      <c r="I2" s="7">
        <v>10.4</v>
      </c>
      <c r="J2" s="7">
        <v>120</v>
      </c>
      <c r="K2" s="7">
        <v>2</v>
      </c>
      <c r="L2" s="7">
        <v>2</v>
      </c>
      <c r="M2" s="7">
        <v>2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</row>
    <row r="3" spans="1:119" s="7" customFormat="1" x14ac:dyDescent="0.2">
      <c r="A3" s="7" t="s">
        <v>65</v>
      </c>
      <c r="B3" s="7">
        <v>1.4</v>
      </c>
      <c r="C3" s="7">
        <v>12.5</v>
      </c>
      <c r="D3" s="18">
        <f>0.7698*F3+0.4149</f>
        <v>8.8826999999999998</v>
      </c>
      <c r="E3" s="18">
        <f>F3-D3</f>
        <v>2.1173000000000002</v>
      </c>
      <c r="F3" s="7">
        <v>11</v>
      </c>
      <c r="G3" s="7">
        <f t="shared" ref="G3:G56" si="0">D3/F3</f>
        <v>0.8075181818181818</v>
      </c>
      <c r="H3" s="7">
        <f t="shared" ref="H3:H56" si="1">E3/F3</f>
        <v>0.1924818181818182</v>
      </c>
      <c r="I3" s="7">
        <v>12.7</v>
      </c>
      <c r="J3" s="7">
        <v>90</v>
      </c>
      <c r="K3" s="7">
        <v>2</v>
      </c>
      <c r="L3" s="7">
        <v>2</v>
      </c>
      <c r="M3" s="7">
        <v>2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</row>
    <row r="4" spans="1:119" s="7" customFormat="1" x14ac:dyDescent="0.2">
      <c r="A4" s="7" t="s">
        <v>53</v>
      </c>
      <c r="B4" s="7">
        <v>10</v>
      </c>
      <c r="C4" s="7">
        <v>115</v>
      </c>
      <c r="D4" s="7">
        <v>10</v>
      </c>
      <c r="E4" s="7">
        <v>0.9</v>
      </c>
      <c r="F4" s="7">
        <v>10.9</v>
      </c>
      <c r="G4" s="7">
        <f t="shared" si="0"/>
        <v>0.9174311926605504</v>
      </c>
      <c r="H4" s="7">
        <f t="shared" si="1"/>
        <v>8.2568807339449546E-2</v>
      </c>
      <c r="I4" s="7">
        <v>20.2</v>
      </c>
      <c r="J4" s="7">
        <v>170</v>
      </c>
      <c r="K4" s="7">
        <v>4</v>
      </c>
      <c r="L4" s="7">
        <v>4</v>
      </c>
      <c r="M4" s="7">
        <v>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</row>
    <row r="5" spans="1:119" s="7" customFormat="1" x14ac:dyDescent="0.2">
      <c r="A5" s="7" t="s">
        <v>16</v>
      </c>
      <c r="B5" s="7">
        <v>10.55</v>
      </c>
      <c r="C5" s="7">
        <v>179.5</v>
      </c>
      <c r="D5" s="7">
        <v>9.1</v>
      </c>
      <c r="E5" s="7">
        <v>0.7</v>
      </c>
      <c r="F5" s="7">
        <v>9.8000000000000007</v>
      </c>
      <c r="G5" s="7">
        <f t="shared" si="0"/>
        <v>0.92857142857142849</v>
      </c>
      <c r="H5" s="7">
        <f t="shared" si="1"/>
        <v>7.1428571428571425E-2</v>
      </c>
      <c r="I5" s="7">
        <v>27</v>
      </c>
      <c r="J5" s="7">
        <v>180</v>
      </c>
      <c r="K5" s="7">
        <v>4</v>
      </c>
      <c r="L5" s="7">
        <v>4</v>
      </c>
      <c r="M5" s="7">
        <v>4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</row>
    <row r="6" spans="1:119" s="7" customFormat="1" x14ac:dyDescent="0.2">
      <c r="A6" s="7" t="s">
        <v>70</v>
      </c>
      <c r="B6" s="7">
        <v>4.1900000000000004</v>
      </c>
      <c r="C6" s="7">
        <v>58</v>
      </c>
      <c r="D6" s="7">
        <v>9.6999999999999993</v>
      </c>
      <c r="E6" s="7">
        <v>0.6</v>
      </c>
      <c r="F6" s="7">
        <v>10.3</v>
      </c>
      <c r="G6" s="7">
        <f t="shared" si="0"/>
        <v>0.9417475728155339</v>
      </c>
      <c r="H6" s="7">
        <f t="shared" si="1"/>
        <v>5.8252427184466014E-2</v>
      </c>
      <c r="I6" s="7">
        <v>24</v>
      </c>
      <c r="J6" s="7">
        <v>210</v>
      </c>
      <c r="K6" s="7">
        <v>4</v>
      </c>
      <c r="L6" s="7">
        <v>3</v>
      </c>
      <c r="M6" s="7">
        <v>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</row>
    <row r="7" spans="1:119" s="7" customFormat="1" x14ac:dyDescent="0.2">
      <c r="A7" s="7" t="s">
        <v>34</v>
      </c>
      <c r="B7" s="7">
        <v>207</v>
      </c>
      <c r="C7" s="7">
        <v>406</v>
      </c>
      <c r="D7" s="18">
        <f>0.7698*F7+0.4149</f>
        <v>9.6524999999999999</v>
      </c>
      <c r="E7" s="18">
        <f>F7-D7</f>
        <v>2.3475000000000001</v>
      </c>
      <c r="F7" s="7">
        <v>12</v>
      </c>
      <c r="G7" s="7">
        <f t="shared" si="0"/>
        <v>0.80437499999999995</v>
      </c>
      <c r="H7" s="7">
        <f t="shared" si="1"/>
        <v>0.19562500000000002</v>
      </c>
      <c r="I7" s="7">
        <v>39.299999999999997</v>
      </c>
      <c r="J7" s="7">
        <v>252</v>
      </c>
      <c r="K7" s="7">
        <v>1</v>
      </c>
      <c r="L7" s="7">
        <v>4</v>
      </c>
      <c r="M7" s="7">
        <v>1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</row>
    <row r="8" spans="1:119" s="7" customFormat="1" x14ac:dyDescent="0.2">
      <c r="A8" s="7" t="s">
        <v>20</v>
      </c>
      <c r="B8" s="7">
        <v>52.16</v>
      </c>
      <c r="C8" s="7">
        <v>440</v>
      </c>
      <c r="D8" s="7">
        <v>8.3000000000000007</v>
      </c>
      <c r="E8" s="7">
        <v>1.4</v>
      </c>
      <c r="F8" s="7">
        <v>9.6999999999999993</v>
      </c>
      <c r="G8" s="7">
        <f t="shared" si="0"/>
        <v>0.85567010309278368</v>
      </c>
      <c r="H8" s="7">
        <f t="shared" si="1"/>
        <v>0.14432989690721651</v>
      </c>
      <c r="I8" s="7">
        <v>50</v>
      </c>
      <c r="J8" s="7">
        <v>230</v>
      </c>
      <c r="K8" s="7">
        <v>1</v>
      </c>
      <c r="L8" s="7">
        <v>1</v>
      </c>
      <c r="M8" s="7"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</row>
    <row r="9" spans="1:119" s="7" customFormat="1" x14ac:dyDescent="0.2">
      <c r="A9" s="7" t="s">
        <v>44</v>
      </c>
      <c r="B9" s="7">
        <v>62</v>
      </c>
      <c r="C9" s="7">
        <v>1320</v>
      </c>
      <c r="D9" s="7">
        <v>6.1</v>
      </c>
      <c r="E9" s="7">
        <v>1.9</v>
      </c>
      <c r="F9" s="7">
        <v>8</v>
      </c>
      <c r="G9" s="7">
        <f t="shared" si="0"/>
        <v>0.76249999999999996</v>
      </c>
      <c r="H9" s="7">
        <f t="shared" si="1"/>
        <v>0.23749999999999999</v>
      </c>
      <c r="I9" s="7">
        <v>100</v>
      </c>
      <c r="J9" s="7">
        <v>267</v>
      </c>
      <c r="K9" s="7">
        <v>1</v>
      </c>
      <c r="L9" s="7">
        <v>1</v>
      </c>
      <c r="M9" s="7"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</row>
    <row r="10" spans="1:119" s="8" customFormat="1" x14ac:dyDescent="0.2">
      <c r="A10" s="8" t="s">
        <v>36</v>
      </c>
      <c r="B10" s="8">
        <v>36.33</v>
      </c>
      <c r="C10" s="8">
        <v>119.5</v>
      </c>
      <c r="D10" s="19">
        <f>0.7698*F10+0.4149</f>
        <v>10.4223</v>
      </c>
      <c r="E10" s="19">
        <f>F10-D10</f>
        <v>2.5777000000000001</v>
      </c>
      <c r="F10" s="8">
        <v>13</v>
      </c>
      <c r="G10" s="7">
        <f t="shared" si="0"/>
        <v>0.80171538461538461</v>
      </c>
      <c r="H10" s="7">
        <f t="shared" si="1"/>
        <v>0.19828461538461539</v>
      </c>
      <c r="I10" s="8">
        <v>16.2</v>
      </c>
      <c r="J10" s="8">
        <v>63</v>
      </c>
      <c r="K10" s="8">
        <v>1</v>
      </c>
      <c r="L10" s="8">
        <v>1</v>
      </c>
      <c r="M10" s="8"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</row>
    <row r="11" spans="1:119" s="8" customFormat="1" x14ac:dyDescent="0.2">
      <c r="A11" s="8" t="s">
        <v>59</v>
      </c>
      <c r="B11" s="8">
        <v>4.2350000000000003</v>
      </c>
      <c r="C11" s="8">
        <v>50.4</v>
      </c>
      <c r="D11" s="8">
        <v>7.4</v>
      </c>
      <c r="E11" s="8">
        <v>2.4</v>
      </c>
      <c r="F11" s="8">
        <v>9.8000000000000007</v>
      </c>
      <c r="G11" s="7">
        <f t="shared" si="0"/>
        <v>0.75510204081632648</v>
      </c>
      <c r="H11" s="7">
        <f t="shared" si="1"/>
        <v>0.24489795918367344</v>
      </c>
      <c r="I11" s="8">
        <v>9.8000000000000007</v>
      </c>
      <c r="J11" s="8">
        <v>52</v>
      </c>
      <c r="K11" s="8">
        <v>1</v>
      </c>
      <c r="L11" s="8">
        <v>1</v>
      </c>
      <c r="M11" s="8"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</row>
    <row r="12" spans="1:119" s="8" customFormat="1" x14ac:dyDescent="0.2">
      <c r="A12" s="8" t="s">
        <v>13</v>
      </c>
      <c r="B12" s="8">
        <v>3.3849999999999998</v>
      </c>
      <c r="C12" s="8">
        <v>44.5</v>
      </c>
      <c r="D12" s="19">
        <f>0.7698*F12+0.4149</f>
        <v>10.0374</v>
      </c>
      <c r="E12" s="19">
        <f>F12-D12</f>
        <v>2.4626000000000001</v>
      </c>
      <c r="F12" s="8">
        <v>12.5</v>
      </c>
      <c r="G12" s="7">
        <f t="shared" si="0"/>
        <v>0.80299200000000004</v>
      </c>
      <c r="H12" s="7">
        <f t="shared" si="1"/>
        <v>0.19700800000000002</v>
      </c>
      <c r="I12" s="8">
        <v>14</v>
      </c>
      <c r="J12" s="8">
        <v>60</v>
      </c>
      <c r="K12" s="8">
        <v>1</v>
      </c>
      <c r="L12" s="8">
        <v>1</v>
      </c>
      <c r="M12" s="8"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</row>
    <row r="13" spans="1:119" s="8" customFormat="1" x14ac:dyDescent="0.2">
      <c r="A13" s="8" t="s">
        <v>57</v>
      </c>
      <c r="B13" s="8">
        <v>4.2880000000000003</v>
      </c>
      <c r="C13" s="8">
        <v>39.200000000000003</v>
      </c>
      <c r="D13" s="19">
        <f>0.7698*F13+0.4149</f>
        <v>10.0374</v>
      </c>
      <c r="E13" s="19">
        <f>F13-D13</f>
        <v>2.4626000000000001</v>
      </c>
      <c r="F13" s="8">
        <v>12.5</v>
      </c>
      <c r="G13" s="7">
        <f t="shared" si="0"/>
        <v>0.80299200000000004</v>
      </c>
      <c r="H13" s="7">
        <f t="shared" si="1"/>
        <v>0.19700800000000002</v>
      </c>
      <c r="I13" s="8">
        <v>13.7</v>
      </c>
      <c r="J13" s="8">
        <v>63</v>
      </c>
      <c r="K13" s="8">
        <v>2</v>
      </c>
      <c r="L13" s="8">
        <v>2</v>
      </c>
      <c r="M13" s="8">
        <v>2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</row>
    <row r="14" spans="1:119" s="8" customFormat="1" x14ac:dyDescent="0.2">
      <c r="A14" s="8" t="s">
        <v>19</v>
      </c>
      <c r="B14" s="8">
        <v>3.3</v>
      </c>
      <c r="C14" s="8">
        <v>25.6</v>
      </c>
      <c r="D14" s="8">
        <v>10.9</v>
      </c>
      <c r="E14" s="8">
        <v>3.6</v>
      </c>
      <c r="F14" s="8">
        <v>14.5</v>
      </c>
      <c r="G14" s="7">
        <f t="shared" si="0"/>
        <v>0.75172413793103454</v>
      </c>
      <c r="H14" s="7">
        <f t="shared" si="1"/>
        <v>0.24827586206896551</v>
      </c>
      <c r="I14" s="8">
        <v>28</v>
      </c>
      <c r="J14" s="8">
        <v>63</v>
      </c>
      <c r="K14" s="8">
        <v>1</v>
      </c>
      <c r="L14" s="8">
        <v>2</v>
      </c>
      <c r="M14" s="8"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</row>
    <row r="15" spans="1:119" s="8" customFormat="1" x14ac:dyDescent="0.2">
      <c r="A15" s="8" t="s">
        <v>40</v>
      </c>
      <c r="B15" s="8">
        <v>100</v>
      </c>
      <c r="C15" s="8">
        <v>157</v>
      </c>
      <c r="D15" s="19">
        <f>0.7698*F15+0.4149</f>
        <v>8.7287400000000002</v>
      </c>
      <c r="E15" s="19">
        <f>F15-D15</f>
        <v>2.0712600000000005</v>
      </c>
      <c r="F15" s="8">
        <v>10.8</v>
      </c>
      <c r="G15" s="7">
        <f t="shared" si="0"/>
        <v>0.80821666666666658</v>
      </c>
      <c r="H15" s="7">
        <f t="shared" si="1"/>
        <v>0.19178333333333336</v>
      </c>
      <c r="I15" s="8">
        <v>22.4</v>
      </c>
      <c r="J15" s="8">
        <v>100</v>
      </c>
      <c r="K15" s="8">
        <v>1</v>
      </c>
      <c r="L15" s="8">
        <v>1</v>
      </c>
      <c r="M15" s="8"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</row>
    <row r="16" spans="1:119" s="8" customFormat="1" x14ac:dyDescent="0.2">
      <c r="A16" s="8" t="s">
        <v>35</v>
      </c>
      <c r="B16" s="8">
        <v>85</v>
      </c>
      <c r="C16" s="8">
        <v>325</v>
      </c>
      <c r="D16" s="8">
        <v>4.7</v>
      </c>
      <c r="E16" s="8">
        <v>1.5</v>
      </c>
      <c r="F16" s="8">
        <v>6.2</v>
      </c>
      <c r="G16" s="7">
        <f t="shared" si="0"/>
        <v>0.75806451612903225</v>
      </c>
      <c r="H16" s="7">
        <f t="shared" si="1"/>
        <v>0.24193548387096772</v>
      </c>
      <c r="I16" s="8">
        <v>41</v>
      </c>
      <c r="J16" s="8">
        <v>310</v>
      </c>
      <c r="K16" s="8">
        <v>1</v>
      </c>
      <c r="L16" s="8">
        <v>3</v>
      </c>
      <c r="M16" s="8"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</row>
    <row r="17" spans="1:119" s="8" customFormat="1" x14ac:dyDescent="0.2">
      <c r="A17" s="8" t="s">
        <v>29</v>
      </c>
      <c r="B17" s="8">
        <v>1.41</v>
      </c>
      <c r="C17" s="8">
        <v>17.5</v>
      </c>
      <c r="D17" s="8">
        <v>4.8</v>
      </c>
      <c r="E17" s="8">
        <v>1.3</v>
      </c>
      <c r="F17" s="8">
        <v>6.1</v>
      </c>
      <c r="G17" s="7">
        <f t="shared" si="0"/>
        <v>0.78688524590163933</v>
      </c>
      <c r="H17" s="7">
        <f t="shared" si="1"/>
        <v>0.21311475409836067</v>
      </c>
      <c r="I17" s="8">
        <v>34</v>
      </c>
      <c r="J17" s="8">
        <v>-999</v>
      </c>
      <c r="K17" s="8">
        <v>1</v>
      </c>
      <c r="L17" s="8">
        <v>2</v>
      </c>
      <c r="M17" s="8">
        <v>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</row>
    <row r="18" spans="1:119" s="9" customFormat="1" x14ac:dyDescent="0.2">
      <c r="A18" s="9" t="s">
        <v>15</v>
      </c>
      <c r="B18" s="9">
        <v>2547</v>
      </c>
      <c r="C18" s="9">
        <v>4603</v>
      </c>
      <c r="D18" s="9">
        <v>2.1</v>
      </c>
      <c r="E18" s="9">
        <v>1.8</v>
      </c>
      <c r="F18" s="9">
        <v>3.9</v>
      </c>
      <c r="G18" s="7">
        <f t="shared" si="0"/>
        <v>0.53846153846153855</v>
      </c>
      <c r="H18" s="7">
        <f t="shared" si="1"/>
        <v>0.46153846153846156</v>
      </c>
      <c r="I18" s="9">
        <v>69</v>
      </c>
      <c r="J18" s="9">
        <v>624</v>
      </c>
      <c r="K18" s="9">
        <v>3</v>
      </c>
      <c r="L18" s="9">
        <v>5</v>
      </c>
      <c r="M18" s="9">
        <v>4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</row>
    <row r="19" spans="1:119" s="9" customFormat="1" x14ac:dyDescent="0.2">
      <c r="A19" s="9" t="s">
        <v>11</v>
      </c>
      <c r="B19" s="9">
        <v>6654</v>
      </c>
      <c r="C19" s="9">
        <v>5712</v>
      </c>
      <c r="D19" s="20">
        <f>0.7698*F19+0.4149</f>
        <v>2.9552399999999999</v>
      </c>
      <c r="E19" s="20">
        <f>F19-D19</f>
        <v>0.34475999999999996</v>
      </c>
      <c r="F19" s="9">
        <v>3.3</v>
      </c>
      <c r="G19" s="7">
        <f t="shared" si="0"/>
        <v>0.89552727272727273</v>
      </c>
      <c r="H19" s="7">
        <f t="shared" si="1"/>
        <v>0.10447272727272726</v>
      </c>
      <c r="I19" s="9">
        <v>38.6</v>
      </c>
      <c r="J19" s="9">
        <v>645</v>
      </c>
      <c r="K19" s="9">
        <v>3</v>
      </c>
      <c r="L19" s="9">
        <v>5</v>
      </c>
      <c r="M19" s="9">
        <v>3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</row>
    <row r="20" spans="1:119" s="10" customFormat="1" x14ac:dyDescent="0.2">
      <c r="A20" s="10" t="s">
        <v>24</v>
      </c>
      <c r="B20" s="10">
        <v>187.1</v>
      </c>
      <c r="C20" s="10">
        <v>419</v>
      </c>
      <c r="D20" s="21">
        <f>0.7698*F20+0.4149</f>
        <v>2.8012800000000002</v>
      </c>
      <c r="E20" s="21">
        <f>F20-D20</f>
        <v>0.29871999999999987</v>
      </c>
      <c r="F20" s="10">
        <v>3.1</v>
      </c>
      <c r="G20" s="7">
        <f t="shared" si="0"/>
        <v>0.90363870967741944</v>
      </c>
      <c r="H20" s="7">
        <f t="shared" si="1"/>
        <v>9.6361290322580603E-2</v>
      </c>
      <c r="I20" s="10">
        <v>40</v>
      </c>
      <c r="J20" s="10">
        <v>365</v>
      </c>
      <c r="K20" s="10">
        <v>5</v>
      </c>
      <c r="L20" s="10">
        <v>5</v>
      </c>
      <c r="M20" s="10">
        <v>5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</row>
    <row r="21" spans="1:119" s="10" customFormat="1" x14ac:dyDescent="0.2">
      <c r="A21" s="10" t="s">
        <v>39</v>
      </c>
      <c r="B21" s="10">
        <v>521</v>
      </c>
      <c r="C21" s="10">
        <v>655</v>
      </c>
      <c r="D21" s="10">
        <v>2.1</v>
      </c>
      <c r="E21" s="10">
        <v>0.8</v>
      </c>
      <c r="F21" s="10">
        <v>2.9</v>
      </c>
      <c r="G21" s="7">
        <f t="shared" si="0"/>
        <v>0.72413793103448276</v>
      </c>
      <c r="H21" s="7">
        <f t="shared" si="1"/>
        <v>0.27586206896551724</v>
      </c>
      <c r="I21" s="10">
        <v>46</v>
      </c>
      <c r="J21" s="10">
        <v>336</v>
      </c>
      <c r="K21" s="10">
        <v>5</v>
      </c>
      <c r="L21" s="10">
        <v>5</v>
      </c>
      <c r="M21" s="10">
        <v>5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</row>
    <row r="22" spans="1:119" s="10" customFormat="1" x14ac:dyDescent="0.2">
      <c r="A22" s="10" t="s">
        <v>18</v>
      </c>
      <c r="B22" s="10">
        <v>160</v>
      </c>
      <c r="C22" s="10">
        <v>169</v>
      </c>
      <c r="D22" s="10">
        <v>5.2</v>
      </c>
      <c r="E22" s="10">
        <v>1</v>
      </c>
      <c r="F22" s="10">
        <v>6.2</v>
      </c>
      <c r="G22" s="7">
        <f t="shared" si="0"/>
        <v>0.83870967741935487</v>
      </c>
      <c r="H22" s="7">
        <f t="shared" si="1"/>
        <v>0.16129032258064516</v>
      </c>
      <c r="I22" s="10">
        <v>30.4</v>
      </c>
      <c r="J22" s="10">
        <v>392</v>
      </c>
      <c r="K22" s="10">
        <v>4</v>
      </c>
      <c r="L22" s="10">
        <v>5</v>
      </c>
      <c r="M22" s="10">
        <v>4</v>
      </c>
      <c r="N22" s="14"/>
      <c r="O22" s="14"/>
      <c r="P22" s="14"/>
      <c r="Q22" s="16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</row>
    <row r="23" spans="1:119" s="7" customFormat="1" x14ac:dyDescent="0.2">
      <c r="A23" s="7" t="s">
        <v>61</v>
      </c>
      <c r="B23" s="7">
        <v>0.75</v>
      </c>
      <c r="C23" s="7">
        <v>12.3</v>
      </c>
      <c r="D23" s="7">
        <v>5.7</v>
      </c>
      <c r="E23" s="7">
        <v>0.9</v>
      </c>
      <c r="F23" s="7">
        <v>6.6</v>
      </c>
      <c r="G23" s="7">
        <f t="shared" si="0"/>
        <v>0.86363636363636376</v>
      </c>
      <c r="H23" s="7">
        <f t="shared" si="1"/>
        <v>0.13636363636363638</v>
      </c>
      <c r="I23" s="7">
        <v>7</v>
      </c>
      <c r="J23" s="7">
        <v>225</v>
      </c>
      <c r="K23" s="7">
        <v>2</v>
      </c>
      <c r="L23" s="7">
        <v>2</v>
      </c>
      <c r="M23" s="7">
        <v>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</row>
    <row r="24" spans="1:119" s="7" customFormat="1" x14ac:dyDescent="0.2">
      <c r="A24" s="7" t="s">
        <v>62</v>
      </c>
      <c r="B24" s="7">
        <v>3.6</v>
      </c>
      <c r="C24" s="7">
        <v>21</v>
      </c>
      <c r="D24" s="7">
        <v>4.9000000000000004</v>
      </c>
      <c r="E24" s="7">
        <v>0.5</v>
      </c>
      <c r="F24" s="7">
        <v>5.4</v>
      </c>
      <c r="G24" s="7">
        <f t="shared" si="0"/>
        <v>0.90740740740740744</v>
      </c>
      <c r="H24" s="7">
        <f t="shared" si="1"/>
        <v>9.2592592592592587E-2</v>
      </c>
      <c r="I24" s="7">
        <v>6</v>
      </c>
      <c r="J24" s="7">
        <v>225</v>
      </c>
      <c r="K24" s="7">
        <v>3</v>
      </c>
      <c r="L24" s="7">
        <v>2</v>
      </c>
      <c r="M24" s="7">
        <v>3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</row>
    <row r="25" spans="1:119" s="7" customFormat="1" x14ac:dyDescent="0.2">
      <c r="A25" s="7" t="s">
        <v>68</v>
      </c>
      <c r="B25" s="7">
        <v>2</v>
      </c>
      <c r="C25" s="7">
        <v>12.3</v>
      </c>
      <c r="D25" s="7">
        <v>4.9000000000000004</v>
      </c>
      <c r="E25" s="7">
        <v>0.5</v>
      </c>
      <c r="F25" s="7">
        <v>5.4</v>
      </c>
      <c r="G25" s="7">
        <f t="shared" si="0"/>
        <v>0.90740740740740744</v>
      </c>
      <c r="H25" s="7">
        <f t="shared" si="1"/>
        <v>9.2592592592592587E-2</v>
      </c>
      <c r="I25" s="7">
        <v>7.5</v>
      </c>
      <c r="J25" s="7">
        <v>200</v>
      </c>
      <c r="K25" s="7">
        <v>3</v>
      </c>
      <c r="L25" s="7">
        <v>1</v>
      </c>
      <c r="M25" s="7">
        <v>3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</row>
    <row r="26" spans="1:119" s="8" customFormat="1" x14ac:dyDescent="0.2">
      <c r="A26" s="8" t="s">
        <v>55</v>
      </c>
      <c r="B26" s="8">
        <v>192</v>
      </c>
      <c r="C26" s="8">
        <v>180</v>
      </c>
      <c r="D26" s="8">
        <v>6.5</v>
      </c>
      <c r="E26" s="8">
        <v>1.9</v>
      </c>
      <c r="F26" s="8">
        <v>8.4</v>
      </c>
      <c r="G26" s="7">
        <f t="shared" si="0"/>
        <v>0.77380952380952372</v>
      </c>
      <c r="H26" s="7">
        <f t="shared" si="1"/>
        <v>0.22619047619047616</v>
      </c>
      <c r="I26" s="8">
        <v>27</v>
      </c>
      <c r="J26" s="8">
        <v>115</v>
      </c>
      <c r="K26" s="8">
        <v>4</v>
      </c>
      <c r="L26" s="8">
        <v>4</v>
      </c>
      <c r="M26" s="8">
        <v>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</row>
    <row r="27" spans="1:119" s="9" customFormat="1" x14ac:dyDescent="0.2">
      <c r="A27" s="9" t="s">
        <v>63</v>
      </c>
      <c r="B27" s="9">
        <v>14.83</v>
      </c>
      <c r="C27" s="9">
        <v>98.2</v>
      </c>
      <c r="D27" s="20">
        <f>0.7698*F27+0.4149</f>
        <v>2.4163800000000002</v>
      </c>
      <c r="E27" s="20">
        <f>F27-D27</f>
        <v>0.18361999999999989</v>
      </c>
      <c r="F27" s="9">
        <v>2.6</v>
      </c>
      <c r="G27" s="7">
        <f t="shared" si="0"/>
        <v>0.9293769230769231</v>
      </c>
      <c r="H27" s="7">
        <f t="shared" si="1"/>
        <v>7.0623076923076886E-2</v>
      </c>
      <c r="I27" s="9">
        <v>17</v>
      </c>
      <c r="J27" s="9">
        <v>150</v>
      </c>
      <c r="K27" s="9">
        <v>5</v>
      </c>
      <c r="L27" s="9">
        <v>5</v>
      </c>
      <c r="M27" s="9">
        <v>5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</row>
    <row r="28" spans="1:119" s="17" customFormat="1" x14ac:dyDescent="0.2">
      <c r="A28" s="17" t="s">
        <v>31</v>
      </c>
      <c r="B28" s="17">
        <v>529</v>
      </c>
      <c r="C28" s="17">
        <v>680</v>
      </c>
      <c r="D28" s="17">
        <v>4.3</v>
      </c>
      <c r="E28" s="17">
        <v>0.3</v>
      </c>
      <c r="F28" s="17">
        <v>4.5999999999999996</v>
      </c>
      <c r="G28" s="7">
        <f t="shared" si="0"/>
        <v>0.93478260869565222</v>
      </c>
      <c r="H28" s="7">
        <f t="shared" si="1"/>
        <v>6.5217391304347824E-2</v>
      </c>
      <c r="I28" s="17">
        <v>28</v>
      </c>
      <c r="J28" s="17">
        <v>400</v>
      </c>
      <c r="K28" s="17">
        <v>5</v>
      </c>
      <c r="L28" s="17">
        <v>5</v>
      </c>
      <c r="M28" s="17">
        <v>5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</row>
    <row r="29" spans="1:119" s="17" customFormat="1" x14ac:dyDescent="0.2">
      <c r="A29" s="17" t="s">
        <v>51</v>
      </c>
      <c r="B29" s="17">
        <v>250</v>
      </c>
      <c r="C29" s="17">
        <v>490</v>
      </c>
      <c r="D29" s="17">
        <v>1</v>
      </c>
      <c r="E29" s="17">
        <v>1</v>
      </c>
      <c r="F29" s="17">
        <v>2</v>
      </c>
      <c r="G29" s="7">
        <f t="shared" si="0"/>
        <v>0.5</v>
      </c>
      <c r="H29" s="7">
        <f t="shared" si="1"/>
        <v>0.5</v>
      </c>
      <c r="I29" s="17">
        <v>23.6</v>
      </c>
      <c r="J29" s="17">
        <v>440</v>
      </c>
      <c r="K29" s="17">
        <v>5</v>
      </c>
      <c r="L29" s="17">
        <v>5</v>
      </c>
      <c r="M29" s="17">
        <v>5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</row>
    <row r="30" spans="1:119" s="3" customFormat="1" x14ac:dyDescent="0.2">
      <c r="A30" s="3" t="s">
        <v>22</v>
      </c>
      <c r="B30" s="3">
        <v>465</v>
      </c>
      <c r="C30" s="3">
        <v>423</v>
      </c>
      <c r="D30" s="3">
        <v>3.2</v>
      </c>
      <c r="E30" s="3">
        <v>0.7</v>
      </c>
      <c r="F30" s="3">
        <v>3.9</v>
      </c>
      <c r="G30" s="7">
        <f t="shared" si="0"/>
        <v>0.8205128205128206</v>
      </c>
      <c r="H30" s="7">
        <f t="shared" si="1"/>
        <v>0.17948717948717949</v>
      </c>
      <c r="I30" s="3">
        <v>30</v>
      </c>
      <c r="J30" s="3">
        <v>281</v>
      </c>
      <c r="K30" s="3">
        <v>5</v>
      </c>
      <c r="L30" s="3">
        <v>5</v>
      </c>
      <c r="M30" s="3">
        <v>5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r="31" spans="1:119" s="3" customFormat="1" x14ac:dyDescent="0.2">
      <c r="A31" s="3" t="s">
        <v>32</v>
      </c>
      <c r="B31" s="3">
        <v>27.66</v>
      </c>
      <c r="C31" s="3">
        <v>115</v>
      </c>
      <c r="D31" s="3">
        <v>3.3</v>
      </c>
      <c r="E31" s="3">
        <v>0.5</v>
      </c>
      <c r="F31" s="3">
        <v>3.8</v>
      </c>
      <c r="G31" s="7">
        <f t="shared" si="0"/>
        <v>0.86842105263157898</v>
      </c>
      <c r="H31" s="7">
        <f t="shared" si="1"/>
        <v>0.13157894736842105</v>
      </c>
      <c r="I31" s="3">
        <v>20</v>
      </c>
      <c r="J31" s="3">
        <v>148</v>
      </c>
      <c r="K31" s="3">
        <v>5</v>
      </c>
      <c r="L31" s="3">
        <v>5</v>
      </c>
      <c r="M31" s="3">
        <v>5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r="32" spans="1:119" s="3" customFormat="1" x14ac:dyDescent="0.2">
      <c r="A32" s="3" t="s">
        <v>64</v>
      </c>
      <c r="B32" s="3">
        <v>55.5</v>
      </c>
      <c r="C32" s="3">
        <v>175</v>
      </c>
      <c r="D32" s="3">
        <v>3.2</v>
      </c>
      <c r="E32" s="3">
        <v>0.6</v>
      </c>
      <c r="F32" s="3">
        <v>3.8</v>
      </c>
      <c r="G32" s="7">
        <f t="shared" si="0"/>
        <v>0.8421052631578948</v>
      </c>
      <c r="H32" s="7">
        <f t="shared" si="1"/>
        <v>0.15789473684210525</v>
      </c>
      <c r="I32" s="3">
        <v>20</v>
      </c>
      <c r="J32" s="3">
        <v>151</v>
      </c>
      <c r="K32" s="3">
        <v>5</v>
      </c>
      <c r="L32" s="3">
        <v>5</v>
      </c>
      <c r="M32" s="3">
        <v>5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r="33" spans="1:100" s="4" customFormat="1" x14ac:dyDescent="0.2">
      <c r="A33" s="4" t="s">
        <v>56</v>
      </c>
      <c r="B33" s="4">
        <v>2.5</v>
      </c>
      <c r="C33" s="4">
        <v>12.1</v>
      </c>
      <c r="D33" s="4">
        <v>7.5</v>
      </c>
      <c r="E33" s="4">
        <v>0.9</v>
      </c>
      <c r="F33" s="4">
        <v>8.4</v>
      </c>
      <c r="G33" s="7">
        <f t="shared" si="0"/>
        <v>0.89285714285714279</v>
      </c>
      <c r="H33" s="7">
        <f t="shared" si="1"/>
        <v>0.10714285714285714</v>
      </c>
      <c r="I33" s="4">
        <v>18</v>
      </c>
      <c r="J33" s="4">
        <v>31</v>
      </c>
      <c r="K33" s="4">
        <v>5</v>
      </c>
      <c r="L33" s="4">
        <v>5</v>
      </c>
      <c r="M33" s="4">
        <v>5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r="34" spans="1:100" s="5" customFormat="1" x14ac:dyDescent="0.2">
      <c r="A34" s="5" t="s">
        <v>37</v>
      </c>
      <c r="B34" s="5">
        <v>0.10100000000000001</v>
      </c>
      <c r="C34" s="5">
        <v>4</v>
      </c>
      <c r="D34" s="5">
        <v>10.4</v>
      </c>
      <c r="E34" s="5">
        <v>3.4</v>
      </c>
      <c r="F34" s="5">
        <v>13.8</v>
      </c>
      <c r="G34" s="7">
        <f t="shared" si="0"/>
        <v>0.75362318840579712</v>
      </c>
      <c r="H34" s="7">
        <f t="shared" si="1"/>
        <v>0.24637681159420288</v>
      </c>
      <c r="I34" s="5">
        <v>9</v>
      </c>
      <c r="J34" s="5">
        <v>28</v>
      </c>
      <c r="K34" s="5">
        <v>5</v>
      </c>
      <c r="L34" s="5">
        <v>1</v>
      </c>
      <c r="M34" s="5">
        <v>3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r="35" spans="1:100" s="5" customFormat="1" x14ac:dyDescent="0.2">
      <c r="A35" s="5" t="s">
        <v>14</v>
      </c>
      <c r="B35" s="5">
        <v>0.92</v>
      </c>
      <c r="C35" s="5">
        <v>5.7</v>
      </c>
      <c r="D35" s="22">
        <f>0.7698*F35+0.4149</f>
        <v>13.1166</v>
      </c>
      <c r="E35" s="22">
        <f>F35-D35</f>
        <v>3.3834</v>
      </c>
      <c r="F35" s="5">
        <v>16.5</v>
      </c>
      <c r="G35" s="7">
        <f t="shared" si="0"/>
        <v>0.79494545454545451</v>
      </c>
      <c r="H35" s="7">
        <f t="shared" si="1"/>
        <v>0.20505454545454546</v>
      </c>
      <c r="I35" s="5">
        <v>-999</v>
      </c>
      <c r="J35" s="5">
        <v>25</v>
      </c>
      <c r="K35" s="5">
        <v>5</v>
      </c>
      <c r="L35" s="5">
        <v>2</v>
      </c>
      <c r="M35" s="5">
        <v>3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r="36" spans="1:100" s="5" customFormat="1" x14ac:dyDescent="0.2">
      <c r="A36" s="5" t="s">
        <v>33</v>
      </c>
      <c r="B36" s="5">
        <v>0.12</v>
      </c>
      <c r="C36" s="5">
        <v>1</v>
      </c>
      <c r="D36" s="5">
        <v>11</v>
      </c>
      <c r="E36" s="5">
        <v>3.4</v>
      </c>
      <c r="F36" s="5">
        <v>14.4</v>
      </c>
      <c r="G36" s="7">
        <f t="shared" si="0"/>
        <v>0.76388888888888884</v>
      </c>
      <c r="H36" s="7">
        <f t="shared" si="1"/>
        <v>0.2361111111111111</v>
      </c>
      <c r="I36" s="5">
        <v>3.9</v>
      </c>
      <c r="J36" s="5">
        <v>16</v>
      </c>
      <c r="K36" s="5">
        <v>3</v>
      </c>
      <c r="L36" s="5">
        <v>1</v>
      </c>
      <c r="M36" s="5">
        <v>2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r="37" spans="1:100" s="5" customFormat="1" x14ac:dyDescent="0.2">
      <c r="A37" s="5" t="s">
        <v>12</v>
      </c>
      <c r="B37" s="5">
        <v>1</v>
      </c>
      <c r="C37" s="5">
        <v>6.6</v>
      </c>
      <c r="D37" s="5">
        <v>6.3</v>
      </c>
      <c r="E37" s="5">
        <v>2</v>
      </c>
      <c r="F37" s="5">
        <v>8.3000000000000007</v>
      </c>
      <c r="G37" s="7">
        <f t="shared" si="0"/>
        <v>0.75903614457831314</v>
      </c>
      <c r="H37" s="7">
        <f t="shared" si="1"/>
        <v>0.24096385542168672</v>
      </c>
      <c r="I37" s="5">
        <v>4.5</v>
      </c>
      <c r="J37" s="5">
        <v>42</v>
      </c>
      <c r="K37" s="5">
        <v>3</v>
      </c>
      <c r="L37" s="5">
        <v>1</v>
      </c>
      <c r="M37" s="5">
        <v>3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r="38" spans="1:100" s="5" customFormat="1" x14ac:dyDescent="0.2">
      <c r="A38" s="5" t="s">
        <v>47</v>
      </c>
      <c r="B38" s="5">
        <v>2.3E-2</v>
      </c>
      <c r="C38" s="5">
        <v>0.4</v>
      </c>
      <c r="D38" s="5">
        <v>11.9</v>
      </c>
      <c r="E38" s="5">
        <v>1.3</v>
      </c>
      <c r="F38" s="5">
        <v>13.2</v>
      </c>
      <c r="G38" s="7">
        <f t="shared" si="0"/>
        <v>0.9015151515151516</v>
      </c>
      <c r="H38" s="7">
        <f t="shared" si="1"/>
        <v>9.8484848484848495E-2</v>
      </c>
      <c r="I38" s="5">
        <v>3.2</v>
      </c>
      <c r="J38" s="5">
        <v>19</v>
      </c>
      <c r="K38" s="5">
        <v>4</v>
      </c>
      <c r="L38" s="5">
        <v>1</v>
      </c>
      <c r="M38" s="5">
        <v>3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s="5" customFormat="1" x14ac:dyDescent="0.2">
      <c r="A39" s="5" t="s">
        <v>58</v>
      </c>
      <c r="B39" s="5">
        <v>0.28000000000000003</v>
      </c>
      <c r="C39" s="5">
        <v>1.9</v>
      </c>
      <c r="D39" s="5">
        <v>10.6</v>
      </c>
      <c r="E39" s="5">
        <v>2.6</v>
      </c>
      <c r="F39" s="5">
        <v>13.2</v>
      </c>
      <c r="G39" s="7">
        <f t="shared" si="0"/>
        <v>0.80303030303030309</v>
      </c>
      <c r="H39" s="7">
        <f t="shared" si="1"/>
        <v>0.19696969696969699</v>
      </c>
      <c r="I39" s="5">
        <v>4.7</v>
      </c>
      <c r="J39" s="5">
        <v>21</v>
      </c>
      <c r="K39" s="5">
        <v>3</v>
      </c>
      <c r="L39" s="5">
        <v>1</v>
      </c>
      <c r="M39" s="5">
        <v>3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r="40" spans="1:100" s="5" customFormat="1" x14ac:dyDescent="0.2">
      <c r="A40" s="5" t="s">
        <v>38</v>
      </c>
      <c r="B40" s="5">
        <v>1.04</v>
      </c>
      <c r="C40" s="5">
        <v>5.5</v>
      </c>
      <c r="D40" s="5">
        <v>7.4</v>
      </c>
      <c r="E40" s="5">
        <v>0.8</v>
      </c>
      <c r="F40" s="5">
        <v>8.1999999999999993</v>
      </c>
      <c r="G40" s="7">
        <f t="shared" si="0"/>
        <v>0.90243902439024404</v>
      </c>
      <c r="H40" s="7">
        <f t="shared" si="1"/>
        <v>9.7560975609756115E-2</v>
      </c>
      <c r="I40" s="5">
        <v>7.6</v>
      </c>
      <c r="J40" s="5">
        <v>68</v>
      </c>
      <c r="K40" s="5">
        <v>5</v>
      </c>
      <c r="L40" s="5">
        <v>3</v>
      </c>
      <c r="M40" s="5">
        <v>4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r="41" spans="1:100" s="5" customFormat="1" x14ac:dyDescent="0.2">
      <c r="A41" s="5" t="s">
        <v>21</v>
      </c>
      <c r="B41" s="5">
        <v>0.42499999999999999</v>
      </c>
      <c r="C41" s="5">
        <v>6.4</v>
      </c>
      <c r="D41" s="5">
        <v>11</v>
      </c>
      <c r="E41" s="5">
        <v>1.5</v>
      </c>
      <c r="F41" s="5">
        <v>12.5</v>
      </c>
      <c r="G41" s="7">
        <f t="shared" si="0"/>
        <v>0.88</v>
      </c>
      <c r="H41" s="7">
        <f t="shared" si="1"/>
        <v>0.12</v>
      </c>
      <c r="I41" s="5">
        <v>7</v>
      </c>
      <c r="J41" s="5">
        <v>112</v>
      </c>
      <c r="K41" s="5">
        <v>5</v>
      </c>
      <c r="L41" s="5">
        <v>4</v>
      </c>
      <c r="M41" s="5">
        <v>4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r="42" spans="1:100" s="5" customFormat="1" x14ac:dyDescent="0.2">
      <c r="A42" s="5" t="s">
        <v>45</v>
      </c>
      <c r="B42" s="5">
        <v>0.122</v>
      </c>
      <c r="C42" s="5">
        <v>3</v>
      </c>
      <c r="D42" s="5">
        <v>8.1999999999999993</v>
      </c>
      <c r="E42" s="5">
        <v>2.4</v>
      </c>
      <c r="F42" s="5">
        <v>10.6</v>
      </c>
      <c r="G42" s="7">
        <f t="shared" si="0"/>
        <v>0.7735849056603773</v>
      </c>
      <c r="H42" s="7">
        <f t="shared" si="1"/>
        <v>0.22641509433962265</v>
      </c>
      <c r="I42" s="5">
        <v>-999</v>
      </c>
      <c r="J42" s="5">
        <v>30</v>
      </c>
      <c r="K42" s="5">
        <v>2</v>
      </c>
      <c r="L42" s="5">
        <v>1</v>
      </c>
      <c r="M42" s="5">
        <v>1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r="43" spans="1:100" s="5" customFormat="1" x14ac:dyDescent="0.2">
      <c r="A43" s="5" t="s">
        <v>46</v>
      </c>
      <c r="B43" s="5">
        <v>1.35</v>
      </c>
      <c r="C43" s="5">
        <v>8.1</v>
      </c>
      <c r="D43" s="5">
        <v>8.4</v>
      </c>
      <c r="E43" s="5">
        <v>2.8</v>
      </c>
      <c r="F43" s="5">
        <v>11.2</v>
      </c>
      <c r="G43" s="7">
        <f t="shared" si="0"/>
        <v>0.75000000000000011</v>
      </c>
      <c r="H43" s="7">
        <f t="shared" si="1"/>
        <v>0.25</v>
      </c>
      <c r="I43" s="5">
        <v>-999</v>
      </c>
      <c r="J43" s="5">
        <v>45</v>
      </c>
      <c r="K43" s="5">
        <v>3</v>
      </c>
      <c r="L43" s="5">
        <v>1</v>
      </c>
      <c r="M43" s="5">
        <v>3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r="44" spans="1:100" s="11" customFormat="1" x14ac:dyDescent="0.2">
      <c r="A44" s="11" t="s">
        <v>17</v>
      </c>
      <c r="B44" s="11">
        <v>2.3E-2</v>
      </c>
      <c r="C44" s="11">
        <v>0.3</v>
      </c>
      <c r="D44" s="11">
        <v>15.8</v>
      </c>
      <c r="E44" s="11">
        <v>3.9</v>
      </c>
      <c r="F44" s="11">
        <v>19.7</v>
      </c>
      <c r="G44" s="7">
        <f t="shared" si="0"/>
        <v>0.80203045685279195</v>
      </c>
      <c r="H44" s="7">
        <f t="shared" si="1"/>
        <v>0.19796954314720813</v>
      </c>
      <c r="I44" s="11">
        <v>19</v>
      </c>
      <c r="J44" s="11">
        <v>35</v>
      </c>
      <c r="K44" s="11">
        <v>1</v>
      </c>
      <c r="L44" s="11">
        <v>1</v>
      </c>
      <c r="M44" s="11">
        <v>1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r="45" spans="1:100" s="11" customFormat="1" x14ac:dyDescent="0.2">
      <c r="A45" s="11" t="s">
        <v>43</v>
      </c>
      <c r="B45" s="11">
        <v>0.01</v>
      </c>
      <c r="C45" s="11">
        <v>0.25</v>
      </c>
      <c r="D45" s="11">
        <v>17.899999999999999</v>
      </c>
      <c r="E45" s="11">
        <v>2</v>
      </c>
      <c r="F45" s="11">
        <v>19.899999999999999</v>
      </c>
      <c r="G45" s="7">
        <f t="shared" si="0"/>
        <v>0.89949748743718594</v>
      </c>
      <c r="H45" s="7">
        <f t="shared" si="1"/>
        <v>0.10050251256281408</v>
      </c>
      <c r="I45" s="11">
        <v>24</v>
      </c>
      <c r="J45" s="11">
        <v>50</v>
      </c>
      <c r="K45" s="11">
        <v>1</v>
      </c>
      <c r="L45" s="11">
        <v>1</v>
      </c>
      <c r="M45" s="11">
        <v>1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r="46" spans="1:100" s="3" customFormat="1" x14ac:dyDescent="0.2">
      <c r="A46" s="3" t="s">
        <v>67</v>
      </c>
      <c r="B46" s="3">
        <v>0.9</v>
      </c>
      <c r="C46" s="3">
        <v>2.6</v>
      </c>
      <c r="D46" s="3">
        <v>11</v>
      </c>
      <c r="E46" s="3">
        <v>2.2999999999999998</v>
      </c>
      <c r="F46" s="3">
        <v>13.3</v>
      </c>
      <c r="G46" s="7">
        <f t="shared" si="0"/>
        <v>0.82706766917293228</v>
      </c>
      <c r="H46" s="7">
        <f t="shared" si="1"/>
        <v>0.17293233082706766</v>
      </c>
      <c r="I46" s="3">
        <v>4.5</v>
      </c>
      <c r="J46" s="3">
        <v>60</v>
      </c>
      <c r="K46" s="3">
        <v>2</v>
      </c>
      <c r="L46" s="3">
        <v>1</v>
      </c>
      <c r="M46" s="3">
        <v>2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r="47" spans="1:100" s="4" customFormat="1" x14ac:dyDescent="0.2">
      <c r="A47" s="4" t="s">
        <v>26</v>
      </c>
      <c r="B47" s="4">
        <v>3</v>
      </c>
      <c r="C47" s="4">
        <v>25</v>
      </c>
      <c r="D47" s="4">
        <v>8.6</v>
      </c>
      <c r="E47" s="4">
        <v>0</v>
      </c>
      <c r="F47" s="4">
        <v>8.6</v>
      </c>
      <c r="G47" s="7">
        <f t="shared" si="0"/>
        <v>1</v>
      </c>
      <c r="H47" s="7">
        <f t="shared" si="1"/>
        <v>0</v>
      </c>
      <c r="I47" s="4">
        <v>50</v>
      </c>
      <c r="J47" s="4">
        <v>28</v>
      </c>
      <c r="K47" s="4">
        <v>2</v>
      </c>
      <c r="L47" s="4">
        <v>2</v>
      </c>
      <c r="M47" s="4">
        <v>2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r="48" spans="1:100" s="5" customFormat="1" x14ac:dyDescent="0.2">
      <c r="A48" s="5" t="s">
        <v>49</v>
      </c>
      <c r="B48" s="5">
        <v>1.7</v>
      </c>
      <c r="C48" s="5">
        <v>6.3</v>
      </c>
      <c r="D48" s="5">
        <v>13.8</v>
      </c>
      <c r="E48" s="5">
        <v>5.6</v>
      </c>
      <c r="F48" s="5">
        <v>19.399999999999999</v>
      </c>
      <c r="G48" s="7">
        <f t="shared" si="0"/>
        <v>0.71134020618556715</v>
      </c>
      <c r="H48" s="7">
        <f t="shared" si="1"/>
        <v>0.28865979381443302</v>
      </c>
      <c r="I48" s="5">
        <v>5</v>
      </c>
      <c r="J48" s="5">
        <v>12</v>
      </c>
      <c r="K48" s="5">
        <v>2</v>
      </c>
      <c r="L48" s="5">
        <v>1</v>
      </c>
      <c r="M48" s="5">
        <v>1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r="49" spans="1:100" s="5" customFormat="1" x14ac:dyDescent="0.2">
      <c r="A49" s="5" t="s">
        <v>71</v>
      </c>
      <c r="B49" s="5">
        <v>3.5</v>
      </c>
      <c r="C49" s="5">
        <v>3.9</v>
      </c>
      <c r="D49" s="5">
        <v>12.8</v>
      </c>
      <c r="E49" s="5">
        <v>6.6</v>
      </c>
      <c r="F49" s="5">
        <v>19.399999999999999</v>
      </c>
      <c r="G49" s="7">
        <f t="shared" si="0"/>
        <v>0.65979381443298979</v>
      </c>
      <c r="H49" s="7">
        <f t="shared" si="1"/>
        <v>0.34020618556701032</v>
      </c>
      <c r="I49" s="5">
        <v>3</v>
      </c>
      <c r="J49" s="5">
        <v>14</v>
      </c>
      <c r="K49" s="5">
        <v>2</v>
      </c>
      <c r="L49" s="5">
        <v>1</v>
      </c>
      <c r="M49" s="5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r="50" spans="1:100" s="6" customFormat="1" x14ac:dyDescent="0.2">
      <c r="A50" s="6" t="s">
        <v>27</v>
      </c>
      <c r="B50" s="6">
        <v>0.78500000000000003</v>
      </c>
      <c r="C50" s="6">
        <v>3.5</v>
      </c>
      <c r="D50" s="6">
        <v>6.6</v>
      </c>
      <c r="E50" s="6">
        <v>4.0999999999999996</v>
      </c>
      <c r="F50" s="6">
        <v>10.7</v>
      </c>
      <c r="G50" s="7">
        <f t="shared" si="0"/>
        <v>0.61682242990654201</v>
      </c>
      <c r="H50" s="7">
        <f t="shared" si="1"/>
        <v>0.38317757009345793</v>
      </c>
      <c r="I50" s="6">
        <v>6</v>
      </c>
      <c r="J50" s="6">
        <v>42</v>
      </c>
      <c r="K50" s="6">
        <v>2</v>
      </c>
      <c r="L50" s="6">
        <v>2</v>
      </c>
      <c r="M50" s="6">
        <v>2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r="51" spans="1:100" s="6" customFormat="1" x14ac:dyDescent="0.2">
      <c r="A51" s="6" t="s">
        <v>23</v>
      </c>
      <c r="B51" s="6">
        <v>0.55000000000000004</v>
      </c>
      <c r="C51" s="6">
        <v>2.4</v>
      </c>
      <c r="D51" s="6">
        <v>7.6</v>
      </c>
      <c r="E51" s="6">
        <v>2.7</v>
      </c>
      <c r="F51" s="6">
        <v>10.3</v>
      </c>
      <c r="G51" s="7">
        <f t="shared" si="0"/>
        <v>0.73786407766990281</v>
      </c>
      <c r="H51" s="7">
        <f t="shared" si="1"/>
        <v>0.26213592233009708</v>
      </c>
      <c r="I51" s="6">
        <v>-999</v>
      </c>
      <c r="J51" s="6">
        <v>-999</v>
      </c>
      <c r="K51" s="6">
        <v>2</v>
      </c>
      <c r="L51" s="6">
        <v>1</v>
      </c>
      <c r="M51" s="6">
        <v>2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r="52" spans="1:100" s="6" customFormat="1" x14ac:dyDescent="0.2">
      <c r="A52" s="6" t="s">
        <v>48</v>
      </c>
      <c r="B52" s="6">
        <v>4.8000000000000001E-2</v>
      </c>
      <c r="C52" s="6">
        <v>0.33</v>
      </c>
      <c r="D52" s="6">
        <v>10.8</v>
      </c>
      <c r="E52" s="6">
        <v>2</v>
      </c>
      <c r="F52" s="6">
        <v>12.8</v>
      </c>
      <c r="G52" s="7">
        <f t="shared" si="0"/>
        <v>0.84375</v>
      </c>
      <c r="H52" s="7">
        <f t="shared" si="1"/>
        <v>0.15625</v>
      </c>
      <c r="I52" s="6">
        <v>2</v>
      </c>
      <c r="J52" s="6">
        <v>30</v>
      </c>
      <c r="K52" s="6">
        <v>4</v>
      </c>
      <c r="L52" s="6">
        <v>1</v>
      </c>
      <c r="M52" s="6">
        <v>3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</row>
    <row r="53" spans="1:100" s="6" customFormat="1" x14ac:dyDescent="0.2">
      <c r="A53" s="6" t="s">
        <v>42</v>
      </c>
      <c r="B53" s="6">
        <v>5.0000000000000001E-3</v>
      </c>
      <c r="C53" s="6">
        <v>0.14000000000000001</v>
      </c>
      <c r="D53" s="6">
        <v>7.7</v>
      </c>
      <c r="E53" s="6">
        <v>1.4</v>
      </c>
      <c r="F53" s="6">
        <v>9.1</v>
      </c>
      <c r="G53" s="7">
        <f t="shared" si="0"/>
        <v>0.84615384615384626</v>
      </c>
      <c r="H53" s="7">
        <f t="shared" si="1"/>
        <v>0.15384615384615385</v>
      </c>
      <c r="I53" s="6">
        <v>2.6</v>
      </c>
      <c r="J53" s="6">
        <v>21.5</v>
      </c>
      <c r="K53" s="6">
        <v>5</v>
      </c>
      <c r="L53" s="6">
        <v>2</v>
      </c>
      <c r="M53" s="6">
        <v>4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r="54" spans="1:100" s="6" customFormat="1" x14ac:dyDescent="0.2">
      <c r="A54" s="6" t="s">
        <v>25</v>
      </c>
      <c r="B54" s="6">
        <v>7.4999999999999997E-2</v>
      </c>
      <c r="C54" s="6">
        <v>1.2</v>
      </c>
      <c r="D54" s="6">
        <v>6.3</v>
      </c>
      <c r="E54" s="6">
        <v>2.1</v>
      </c>
      <c r="F54" s="6">
        <v>8.4</v>
      </c>
      <c r="G54" s="7">
        <f t="shared" si="0"/>
        <v>0.75</v>
      </c>
      <c r="H54" s="7">
        <f t="shared" si="1"/>
        <v>0.25</v>
      </c>
      <c r="I54" s="6">
        <v>3.5</v>
      </c>
      <c r="J54" s="6">
        <v>42</v>
      </c>
      <c r="K54" s="6">
        <v>1</v>
      </c>
      <c r="L54" s="6">
        <v>1</v>
      </c>
      <c r="M54" s="6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r="55" spans="1:100" s="6" customFormat="1" x14ac:dyDescent="0.2">
      <c r="A55" s="6" t="s">
        <v>66</v>
      </c>
      <c r="B55" s="6">
        <v>0.06</v>
      </c>
      <c r="C55" s="6">
        <v>1</v>
      </c>
      <c r="D55" s="6">
        <v>8.1</v>
      </c>
      <c r="E55" s="6">
        <v>2.2000000000000002</v>
      </c>
      <c r="F55" s="6">
        <v>10.3</v>
      </c>
      <c r="G55" s="7">
        <f t="shared" si="0"/>
        <v>0.78640776699029113</v>
      </c>
      <c r="H55" s="7">
        <f t="shared" si="1"/>
        <v>0.21359223300970875</v>
      </c>
      <c r="I55" s="6">
        <v>3.5</v>
      </c>
      <c r="J55" s="6">
        <v>-999</v>
      </c>
      <c r="K55" s="6">
        <v>3</v>
      </c>
      <c r="L55" s="6">
        <v>1</v>
      </c>
      <c r="M55" s="6">
        <v>2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r="56" spans="1:100" s="3" customFormat="1" x14ac:dyDescent="0.2">
      <c r="A56" s="3" t="s">
        <v>69</v>
      </c>
      <c r="B56" s="3">
        <v>0.104</v>
      </c>
      <c r="C56" s="3">
        <v>2.5</v>
      </c>
      <c r="D56" s="3">
        <v>13.2</v>
      </c>
      <c r="E56" s="3">
        <v>2.6</v>
      </c>
      <c r="F56" s="3">
        <v>15.8</v>
      </c>
      <c r="G56" s="7">
        <f t="shared" si="0"/>
        <v>0.83544303797468344</v>
      </c>
      <c r="H56" s="7">
        <f t="shared" si="1"/>
        <v>0.16455696202531644</v>
      </c>
      <c r="I56" s="3">
        <v>2.2999999999999998</v>
      </c>
      <c r="J56" s="3">
        <v>46</v>
      </c>
      <c r="K56" s="3">
        <v>3</v>
      </c>
      <c r="L56" s="3">
        <v>2</v>
      </c>
      <c r="M56" s="3">
        <v>2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D078-17D8-9949-9E5E-DAE536216E27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s="1" t="s">
        <v>74</v>
      </c>
      <c r="B1" s="1" t="s">
        <v>75</v>
      </c>
    </row>
    <row r="2" spans="1:2" x14ac:dyDescent="0.2">
      <c r="A2" t="s">
        <v>76</v>
      </c>
      <c r="B2" s="2" t="s">
        <v>77</v>
      </c>
    </row>
    <row r="3" spans="1:2" x14ac:dyDescent="0.2">
      <c r="A3" t="s">
        <v>78</v>
      </c>
      <c r="B3" s="2" t="s">
        <v>73</v>
      </c>
    </row>
  </sheetData>
  <hyperlinks>
    <hyperlink ref="B2" r:id="rId1" xr:uid="{597480F4-6385-1646-8F02-8EDC3F0EF498}"/>
    <hyperlink ref="B3" r:id="rId2" xr:uid="{AA1AF24A-F672-4249-9F6F-9896469D6B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grouped</vt:lpstr>
      <vt:lpstr>imputed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2019-04-16T17:26:26Z</dcterms:created>
  <dcterms:modified xsi:type="dcterms:W3CDTF">2019-04-22T17:30:18Z</dcterms:modified>
</cp:coreProperties>
</file>