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74" documentId="8_{C6A485C1-6137-4270-B440-144425A88401}" xr6:coauthVersionLast="47" xr6:coauthVersionMax="47" xr10:uidLastSave="{4516BA3A-B92B-45F7-871E-7261BAA8840C}"/>
  <bookViews>
    <workbookView xWindow="-108" yWindow="-108" windowWidth="23256" windowHeight="13176" xr2:uid="{00000000-000D-0000-FFFF-FFFF00000000}"/>
  </bookViews>
  <sheets>
    <sheet name="Bill sheet for T2 Projec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C12" i="1"/>
  <c r="C7" i="1"/>
  <c r="J41" i="1"/>
  <c r="J39" i="1"/>
  <c r="J43" i="1" l="1"/>
  <c r="H4" i="1"/>
  <c r="H6" i="1"/>
  <c r="H8" i="1" s="1"/>
</calcChain>
</file>

<file path=xl/sharedStrings.xml><?xml version="1.0" encoding="utf-8"?>
<sst xmlns="http://schemas.openxmlformats.org/spreadsheetml/2006/main" count="39" uniqueCount="22">
  <si>
    <t>Bill sheet for T2 projects</t>
  </si>
  <si>
    <t>Projected total capital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</si>
  <si>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</si>
  <si>
    <t>Income 1</t>
  </si>
  <si>
    <t>Extra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</si>
  <si>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</si>
  <si>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Total monthly income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</si>
  <si>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</si>
  <si>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Actual total capital</t>
  </si>
  <si>
    <t>Scape-Room</t>
  </si>
  <si>
    <t>Trivia</t>
  </si>
  <si>
    <t>0</t>
  </si>
  <si>
    <t>Projected
cost</t>
  </si>
  <si>
    <t>Actual 
cost</t>
  </si>
  <si>
    <t>Difference</t>
  </si>
  <si>
    <t>Projected 
cost</t>
  </si>
  <si>
    <t>Subtotal</t>
  </si>
  <si>
    <t>Awards</t>
  </si>
  <si>
    <t>Other bills</t>
  </si>
  <si>
    <t>Total projected cost</t>
  </si>
  <si>
    <t>Total actual cost</t>
  </si>
  <si>
    <t>Total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</si>
</sst>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_);[Red]\(&quot;$&quot;#,##0.00\)"/>
    <numFmt numFmtId="165" formatCode="&quot;$&quot;#,##0.00"/>
    <numFmt numFmtId="166" formatCode="[&lt;=9999999]###\-####;\(###\)\ ###\-####"/>
    <numFmt numFmtId="167" formatCode="_-[$€-2]\ * #,##0.00_-;\-[$€-2]\ * #,##0.00_-;_-[$€-2]\ * &quot;-&quot;??_-;_-@_-"/>
    <numFmt numFmtId="168" formatCode="#,##0.00\ &quot;€&quot;"/>
  </numFmts>
  <fonts count="32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8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6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20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>
      <alignment horizontal="left" vertical="center"/>
    </xf>
    <xf numFmtId="0" fontId="24" fillId="0" borderId="0" xfId="0" applyFont="1"/>
    <xf numFmtId="0" fontId="25" fillId="0" borderId="0" xfId="0" applyFont="1"/>
    <xf numFmtId="167" fontId="11" fillId="2" borderId="6" xfId="0" applyNumberFormat="1" applyFont="1" applyFill="1" applyBorder="1" applyAlignment="1">
      <alignment horizontal="center" vertical="center"/>
    </xf>
    <xf numFmtId="167" fontId="11" fillId="2" borderId="5" xfId="0" applyNumberFormat="1" applyFont="1" applyFill="1" applyBorder="1" applyAlignment="1">
      <alignment horizontal="center" vertical="center"/>
    </xf>
    <xf numFmtId="167" fontId="12" fillId="3" borderId="8" xfId="0" applyNumberFormat="1" applyFont="1" applyFill="1" applyBorder="1" applyAlignment="1">
      <alignment horizontal="center" vertical="center"/>
    </xf>
    <xf numFmtId="167" fontId="11" fillId="2" borderId="4" xfId="0" applyNumberFormat="1" applyFont="1" applyFill="1" applyBorder="1" applyAlignment="1">
      <alignment horizontal="center" vertical="center"/>
    </xf>
    <xf numFmtId="0" fontId="21" fillId="6" borderId="0" xfId="2" applyFont="1" applyFill="1" applyBorder="1" applyAlignment="1">
      <alignment horizontal="left" vertical="center" wrapText="1" indent="1"/>
    </xf>
    <xf numFmtId="0" fontId="30" fillId="7" borderId="0" xfId="2" applyFont="1" applyFill="1" applyBorder="1" applyAlignment="1">
      <alignment horizontal="left" vertical="center" wrapText="1" indent="1"/>
    </xf>
    <xf numFmtId="0" fontId="21" fillId="8" borderId="0" xfId="2" applyFont="1" applyFill="1" applyBorder="1" applyAlignment="1">
      <alignment horizontal="left" vertical="center" wrapText="1" indent="1"/>
    </xf>
    <xf numFmtId="0" fontId="21" fillId="9" borderId="0" xfId="2" applyFont="1" applyFill="1" applyBorder="1" applyAlignment="1">
      <alignment horizontal="left" vertical="center" wrapText="1" indent="1"/>
    </xf>
    <xf numFmtId="0" fontId="29" fillId="2" borderId="7" xfId="3" applyFont="1" applyFill="1" applyBorder="1" applyAlignment="1">
      <alignment horizontal="left" vertical="center" indent="1"/>
    </xf>
    <xf numFmtId="167" fontId="17" fillId="2" borderId="7" xfId="3" applyNumberFormat="1" applyFont="1" applyFill="1" applyBorder="1" applyAlignment="1">
      <alignment horizontal="left" vertical="center" indent="1"/>
    </xf>
    <xf numFmtId="0" fontId="21" fillId="4" borderId="0" xfId="2" applyFont="1" applyFill="1" applyBorder="1" applyAlignment="1">
      <alignment horizontal="left" vertical="center" wrapText="1" indent="1"/>
    </xf>
    <xf numFmtId="0" fontId="21" fillId="5" borderId="0" xfId="2" applyFont="1" applyFill="1" applyBorder="1" applyAlignment="1">
      <alignment horizontal="left" vertical="center" wrapText="1" inden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7" fillId="0" borderId="12" xfId="0" applyFont="1" applyBorder="1" applyAlignment="1">
      <alignment horizontal="left" vertical="center" indent="11"/>
    </xf>
    <xf numFmtId="0" fontId="27" fillId="0" borderId="0" xfId="0" applyFont="1" applyBorder="1" applyAlignment="1">
      <alignment horizontal="left" vertical="center" indent="11"/>
    </xf>
    <xf numFmtId="0" fontId="20" fillId="2" borderId="13" xfId="1" applyFont="1" applyFill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28" fillId="2" borderId="14" xfId="3" applyFont="1" applyFill="1" applyBorder="1" applyAlignment="1">
      <alignment horizontal="left" vertical="center" indent="1"/>
    </xf>
    <xf numFmtId="167" fontId="31" fillId="7" borderId="0" xfId="0" applyNumberFormat="1" applyFont="1" applyFill="1" applyBorder="1" applyAlignment="1">
      <alignment horizontal="center" vertical="center"/>
    </xf>
    <xf numFmtId="167" fontId="11" fillId="2" borderId="15" xfId="2" applyNumberFormat="1" applyFont="1" applyFill="1" applyBorder="1" applyAlignment="1">
      <alignment horizontal="left" vertical="center" indent="1"/>
    </xf>
    <xf numFmtId="167" fontId="11" fillId="2" borderId="16" xfId="2" applyNumberFormat="1" applyFont="1" applyFill="1" applyBorder="1" applyAlignment="1">
      <alignment horizontal="left" vertical="center" indent="1"/>
    </xf>
    <xf numFmtId="167" fontId="15" fillId="8" borderId="0" xfId="0" applyNumberFormat="1" applyFont="1" applyFill="1" applyBorder="1" applyAlignment="1">
      <alignment horizontal="center" vertical="center"/>
    </xf>
    <xf numFmtId="167" fontId="9" fillId="3" borderId="17" xfId="2" applyNumberFormat="1" applyFont="1" applyFill="1" applyBorder="1" applyAlignment="1">
      <alignment horizontal="left" vertical="center" indent="1"/>
    </xf>
    <xf numFmtId="167" fontId="0" fillId="0" borderId="12" xfId="0" applyNumberFormat="1" applyBorder="1"/>
    <xf numFmtId="167" fontId="0" fillId="0" borderId="0" xfId="0" applyNumberFormat="1" applyBorder="1"/>
    <xf numFmtId="167" fontId="9" fillId="9" borderId="0" xfId="0" applyNumberFormat="1" applyFont="1" applyFill="1" applyBorder="1" applyAlignment="1">
      <alignment horizontal="center" vertical="center"/>
    </xf>
    <xf numFmtId="167" fontId="28" fillId="2" borderId="14" xfId="3" applyNumberFormat="1" applyFont="1" applyFill="1" applyBorder="1" applyAlignment="1">
      <alignment horizontal="left" vertical="center" indent="1"/>
    </xf>
    <xf numFmtId="167" fontId="11" fillId="2" borderId="18" xfId="2" applyNumberFormat="1" applyFont="1" applyFill="1" applyBorder="1" applyAlignment="1">
      <alignment horizontal="left" vertical="center" indent="1"/>
    </xf>
    <xf numFmtId="164" fontId="22" fillId="0" borderId="0" xfId="0" applyNumberFormat="1" applyFont="1" applyBorder="1" applyAlignment="1">
      <alignment vertical="center"/>
    </xf>
    <xf numFmtId="0" fontId="16" fillId="2" borderId="12" xfId="2" applyFont="1" applyFill="1" applyBorder="1" applyAlignment="1">
      <alignment vertical="center"/>
    </xf>
    <xf numFmtId="164" fontId="23" fillId="2" borderId="0" xfId="0" applyNumberFormat="1" applyFont="1" applyFill="1" applyBorder="1" applyAlignment="1">
      <alignment vertical="center"/>
    </xf>
    <xf numFmtId="0" fontId="28" fillId="2" borderId="12" xfId="2" applyFont="1" applyFill="1" applyBorder="1" applyAlignment="1">
      <alignment horizontal="left" vertical="center" indent="1"/>
    </xf>
    <xf numFmtId="0" fontId="17" fillId="0" borderId="0" xfId="0" applyFont="1" applyBorder="1" applyAlignment="1">
      <alignment horizontal="left" vertical="center" indent="1"/>
    </xf>
    <xf numFmtId="0" fontId="18" fillId="0" borderId="0" xfId="0" applyFont="1" applyBorder="1" applyAlignment="1">
      <alignment horizontal="left" vertical="center" indent="1"/>
    </xf>
    <xf numFmtId="168" fontId="2" fillId="0" borderId="0" xfId="0" applyNumberFormat="1" applyFont="1" applyBorder="1"/>
    <xf numFmtId="0" fontId="28" fillId="0" borderId="0" xfId="0" applyFont="1" applyBorder="1" applyAlignment="1">
      <alignment horizontal="left" vertical="center" indent="1"/>
    </xf>
    <xf numFmtId="0" fontId="17" fillId="0" borderId="13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left" vertical="center" inden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10" fillId="2" borderId="0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left" vertical="center" indent="1"/>
    </xf>
    <xf numFmtId="167" fontId="11" fillId="0" borderId="0" xfId="0" applyNumberFormat="1" applyFont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167" fontId="11" fillId="2" borderId="0" xfId="0" applyNumberFormat="1" applyFont="1" applyFill="1" applyBorder="1" applyAlignment="1">
      <alignment horizontal="center" vertical="center"/>
    </xf>
    <xf numFmtId="167" fontId="11" fillId="2" borderId="13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 indent="1"/>
    </xf>
    <xf numFmtId="167" fontId="19" fillId="3" borderId="0" xfId="0" applyNumberFormat="1" applyFont="1" applyFill="1" applyBorder="1" applyAlignment="1">
      <alignment horizontal="center" vertical="center"/>
    </xf>
    <xf numFmtId="167" fontId="12" fillId="3" borderId="1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left" vertical="center" indent="1"/>
    </xf>
    <xf numFmtId="167" fontId="16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4" fillId="2" borderId="12" xfId="0" applyFont="1" applyFill="1" applyBorder="1" applyAlignment="1">
      <alignment horizontal="left" vertical="center" indent="1"/>
    </xf>
    <xf numFmtId="165" fontId="8" fillId="2" borderId="0" xfId="0" applyNumberFormat="1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left" vertical="center" indent="1"/>
    </xf>
    <xf numFmtId="0" fontId="28" fillId="2" borderId="0" xfId="0" applyFont="1" applyFill="1" applyBorder="1" applyAlignment="1">
      <alignment horizontal="left" vertical="center" indent="1"/>
    </xf>
    <xf numFmtId="0" fontId="26" fillId="0" borderId="0" xfId="0" applyFont="1" applyBorder="1"/>
    <xf numFmtId="0" fontId="28" fillId="0" borderId="0" xfId="0" applyFont="1" applyBorder="1" applyAlignment="1">
      <alignment horizontal="left" vertical="center" indent="1"/>
    </xf>
    <xf numFmtId="0" fontId="28" fillId="0" borderId="13" xfId="0" applyFont="1" applyBorder="1" applyAlignment="1">
      <alignment horizontal="left" vertical="center" indent="1"/>
    </xf>
    <xf numFmtId="0" fontId="10" fillId="2" borderId="1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indent="1"/>
    </xf>
    <xf numFmtId="0" fontId="11" fillId="2" borderId="12" xfId="0" applyFont="1" applyFill="1" applyBorder="1" applyAlignment="1">
      <alignment horizontal="left" vertical="center" indent="1"/>
    </xf>
    <xf numFmtId="167" fontId="8" fillId="0" borderId="0" xfId="0" applyNumberFormat="1" applyFont="1" applyBorder="1"/>
    <xf numFmtId="167" fontId="11" fillId="2" borderId="0" xfId="0" applyNumberFormat="1" applyFont="1" applyFill="1" applyBorder="1" applyAlignment="1">
      <alignment horizontal="left" vertical="center" indent="1"/>
    </xf>
    <xf numFmtId="167" fontId="9" fillId="3" borderId="0" xfId="0" applyNumberFormat="1" applyFont="1" applyFill="1" applyBorder="1" applyAlignment="1">
      <alignment horizontal="left" vertical="center" indent="1"/>
    </xf>
    <xf numFmtId="167" fontId="8" fillId="3" borderId="0" xfId="0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left" vertical="center" indent="1"/>
    </xf>
    <xf numFmtId="167" fontId="12" fillId="3" borderId="0" xfId="0" applyNumberFormat="1" applyFont="1" applyFill="1" applyBorder="1" applyAlignment="1">
      <alignment horizontal="center" vertical="center"/>
    </xf>
    <xf numFmtId="167" fontId="14" fillId="2" borderId="0" xfId="0" applyNumberFormat="1" applyFont="1" applyFill="1" applyBorder="1" applyAlignment="1">
      <alignment horizontal="left" vertical="center" indent="1"/>
    </xf>
    <xf numFmtId="167" fontId="8" fillId="2" borderId="0" xfId="0" applyNumberFormat="1" applyFont="1" applyFill="1" applyBorder="1" applyAlignment="1">
      <alignment horizontal="left" vertical="center" indent="1"/>
    </xf>
    <xf numFmtId="167" fontId="8" fillId="2" borderId="13" xfId="0" applyNumberFormat="1" applyFont="1" applyFill="1" applyBorder="1" applyAlignment="1">
      <alignment horizontal="left" vertical="center" indent="1"/>
    </xf>
    <xf numFmtId="0" fontId="14" fillId="2" borderId="12" xfId="0" applyFont="1" applyFill="1" applyBorder="1" applyAlignment="1">
      <alignment vertical="center"/>
    </xf>
    <xf numFmtId="165" fontId="8" fillId="2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67" fontId="15" fillId="6" borderId="13" xfId="0" applyNumberFormat="1" applyFont="1" applyFill="1" applyBorder="1" applyAlignment="1">
      <alignment horizontal="center" vertical="center"/>
    </xf>
    <xf numFmtId="167" fontId="15" fillId="5" borderId="13" xfId="0" applyNumberFormat="1" applyFont="1" applyFill="1" applyBorder="1" applyAlignment="1">
      <alignment horizontal="center" vertical="center"/>
    </xf>
    <xf numFmtId="167" fontId="9" fillId="4" borderId="13" xfId="0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8" fillId="0" borderId="20" xfId="0" applyFont="1" applyBorder="1"/>
    <xf numFmtId="0" fontId="21" fillId="4" borderId="20" xfId="2" applyFont="1" applyFill="1" applyBorder="1" applyAlignment="1">
      <alignment horizontal="left" vertical="center" wrapText="1" indent="1"/>
    </xf>
    <xf numFmtId="167" fontId="9" fillId="4" borderId="21" xfId="0" applyNumberFormat="1" applyFont="1" applyFill="1" applyBorder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-[$€-2]\ * #,##0.00_-;\-[$€-2]\ * #,##0.00_-;_-[$€-2]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-[$€-2]\ * #,##0.00_-;\-[$€-2]\ * #,##0.00_-;_-[$€-2]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-[$€-2]\ * #,##0.00_-;\-[$€-2]\ * #,##0.00_-;_-[$€-2]\ 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7" formatCode="_-[$€-2]\ * #,##0.00_-;\-[$€-2]\ * #,##0.00_-;_-[$€-2]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65"/>
      <tableStyleElement type="headerRow" dxfId="64"/>
      <tableStyleElement type="totalRow" dxfId="63"/>
    </tableStyle>
    <tableStyle name="Personal monthly budget" pivot="0" count="7" xr9:uid="{DF2684C2-C435-47FA-9646-E632C3AE8948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55" dataDxfId="53" totalsRowDxfId="51" headerRowBorderDxfId="54" tableBorderDxfId="52" totalsRowBorderDxfId="50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31" totalsRowDxfId="30"/>
    <tableColumn id="2" xr3:uid="{00000000-0010-0000-0300-000002000000}" name="Projected _x000a_cost" dataDxfId="29" totalsRowDxfId="28"/>
    <tableColumn id="3" xr3:uid="{00000000-0010-0000-0300-000003000000}" name="Actual _x000a_cost" dataDxfId="27" totalsRowDxfId="26"/>
    <tableColumn id="4" xr3:uid="{00000000-0010-0000-0300-000004000000}" name="Difference" totalsRowFunction="sum" dataDxfId="25" totalsRowDxfId="24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49" dataDxfId="47" totalsRowDxfId="45" headerRowBorderDxfId="48" tableBorderDxfId="46" totalsRowBorderDxfId="44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23" totalsRowDxfId="22"/>
    <tableColumn id="2" xr3:uid="{00000000-0010-0000-0200-000002000000}" name="Projected _x000a_cost" dataDxfId="21" totalsRowDxfId="20"/>
    <tableColumn id="3" xr3:uid="{00000000-0010-0000-0200-000003000000}" name="Actual _x000a_cost" dataDxfId="19" totalsRowDxfId="18"/>
    <tableColumn id="4" xr3:uid="{00000000-0010-0000-0200-000004000000}" name="Difference" totalsRowFunction="sum" dataDxfId="17" totalsRowDxfId="16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43" dataDxfId="41" totalsRowDxfId="39" headerRowBorderDxfId="42" tableBorderDxfId="40" totalsRowBorderDxfId="38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5" totalsRowDxfId="14"/>
    <tableColumn id="2" xr3:uid="{00000000-0010-0000-0100-000002000000}" name="Projected _x000a_cost" dataDxfId="13" totalsRowDxfId="12"/>
    <tableColumn id="3" xr3:uid="{00000000-0010-0000-0100-000003000000}" name="Actual _x000a_cost" dataDxfId="11" totalsRowDxfId="10"/>
    <tableColumn id="4" xr3:uid="{00000000-0010-0000-0100-000004000000}" name="Difference" totalsRowFunction="sum" dataDxfId="9" totalsRowDxfId="8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37" dataDxfId="35" totalsRowDxfId="33" headerRowBorderDxfId="36" tableBorderDxfId="34" totalsRowBorderDxfId="32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0" totalsRowLabel="Subtotal" dataDxfId="7" totalsRowDxfId="6"/>
    <tableColumn id="2" xr3:uid="{00000000-0010-0000-0000-000002000000}" name="Projected_x000a_cost" dataDxfId="5" totalsRowDxfId="4"/>
    <tableColumn id="3" xr3:uid="{00000000-0010-0000-0000-000003000000}" name="Actual _x000a_cost" dataDxfId="3" totalsRowDxfId="2"/>
    <tableColumn id="4" xr3:uid="{00000000-0010-0000-0000-000004000000}" name="Difference" totalsRowFunction="sum" dataDxfId="1" totalsRowDxfId="0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47"/>
  <sheetViews>
    <sheetView showGridLines="0" tabSelected="1" zoomScale="70" zoomScaleNormal="70" zoomScaleSheetLayoutView="30" workbookViewId="0">
      <selection activeCell="O5" sqref="O5"/>
    </sheetView>
  </sheetViews>
  <sheetFormatPr defaultColWidth="8.88671875" defaultRowHeight="13.8" x14ac:dyDescent="0.3"/>
  <cols>
    <col min="1" max="1" width="1.44140625" style="4" customWidth="1"/>
    <col min="2" max="2" width="30.6640625" customWidth="1"/>
    <col min="3" max="5" width="20.6640625" customWidth="1"/>
    <col min="6" max="6" width="15.6640625" customWidth="1"/>
    <col min="7" max="7" width="30.6640625" customWidth="1"/>
    <col min="8" max="10" width="20.6640625" customWidth="1"/>
    <col min="11" max="11" width="2.6640625" customWidth="1"/>
  </cols>
  <sheetData>
    <row r="1" spans="1:10" s="1" customFormat="1" ht="19.95" customHeight="1" x14ac:dyDescent="0.3">
      <c r="A1" s="3"/>
      <c r="B1" s="25"/>
      <c r="C1" s="26"/>
      <c r="D1" s="26"/>
      <c r="E1" s="26"/>
      <c r="F1" s="26"/>
      <c r="G1" s="26"/>
      <c r="H1" s="26"/>
      <c r="I1" s="26"/>
      <c r="J1" s="27"/>
    </row>
    <row r="2" spans="1:10" s="1" customFormat="1" ht="94.95" customHeight="1" x14ac:dyDescent="0.55000000000000004">
      <c r="A2" s="6"/>
      <c r="B2" s="28" t="s">
        <v>0</v>
      </c>
      <c r="C2" s="29"/>
      <c r="D2" s="29"/>
      <c r="E2" s="29"/>
      <c r="F2" s="29"/>
      <c r="G2" s="29"/>
      <c r="H2" s="29"/>
      <c r="I2" s="7"/>
      <c r="J2" s="30"/>
    </row>
    <row r="3" spans="1:10" ht="15" customHeight="1" x14ac:dyDescent="0.3">
      <c r="B3" s="31"/>
      <c r="C3" s="32"/>
      <c r="D3" s="32"/>
      <c r="E3" s="32"/>
      <c r="F3" s="32"/>
      <c r="G3" s="32"/>
      <c r="H3" s="32"/>
      <c r="I3" s="32"/>
      <c r="J3" s="33"/>
    </row>
    <row r="4" spans="1:10" ht="30" customHeight="1" x14ac:dyDescent="0.3">
      <c r="B4" s="34" t="s">
        <v>1</v>
      </c>
      <c r="C4" s="21"/>
      <c r="D4" s="8"/>
      <c r="E4" s="18" t="s">
        <v>2</v>
      </c>
      <c r="F4" s="18"/>
      <c r="G4" s="18"/>
      <c r="H4" s="35" t="e">
        <f>C7-J39</f>
        <v>#REF!</v>
      </c>
      <c r="I4" s="32"/>
      <c r="J4" s="33"/>
    </row>
    <row r="5" spans="1:10" ht="30" customHeight="1" x14ac:dyDescent="0.3">
      <c r="B5" s="36" t="s">
        <v>3</v>
      </c>
      <c r="C5" s="13">
        <v>0</v>
      </c>
      <c r="D5" s="32"/>
      <c r="E5" s="18"/>
      <c r="F5" s="18"/>
      <c r="G5" s="18"/>
      <c r="H5" s="35"/>
      <c r="I5" s="9"/>
      <c r="J5" s="33"/>
    </row>
    <row r="6" spans="1:10" ht="30" customHeight="1" x14ac:dyDescent="0.3">
      <c r="B6" s="37" t="s">
        <v>4</v>
      </c>
      <c r="C6" s="14">
        <v>0</v>
      </c>
      <c r="D6" s="32"/>
      <c r="E6" s="19" t="s">
        <v>5</v>
      </c>
      <c r="F6" s="19"/>
      <c r="G6" s="19"/>
      <c r="H6" s="38" t="e">
        <f>C12-J41</f>
        <v>#REF!</v>
      </c>
      <c r="I6" s="9"/>
      <c r="J6" s="33"/>
    </row>
    <row r="7" spans="1:10" ht="30" customHeight="1" x14ac:dyDescent="0.3">
      <c r="B7" s="39" t="s">
        <v>6</v>
      </c>
      <c r="C7" s="15">
        <f>SUM(C5:C6)</f>
        <v>0</v>
      </c>
      <c r="D7" s="32"/>
      <c r="E7" s="19"/>
      <c r="F7" s="19"/>
      <c r="G7" s="19"/>
      <c r="H7" s="38"/>
      <c r="I7" s="9"/>
      <c r="J7" s="33"/>
    </row>
    <row r="8" spans="1:10" ht="30" customHeight="1" x14ac:dyDescent="0.3">
      <c r="B8" s="40"/>
      <c r="C8" s="41"/>
      <c r="D8" s="32"/>
      <c r="E8" s="20" t="s">
        <v>7</v>
      </c>
      <c r="F8" s="20"/>
      <c r="G8" s="20"/>
      <c r="H8" s="42" t="e">
        <f>H6-H4</f>
        <v>#REF!</v>
      </c>
      <c r="I8" s="9"/>
      <c r="J8" s="33"/>
    </row>
    <row r="9" spans="1:10" ht="30" customHeight="1" x14ac:dyDescent="0.3">
      <c r="B9" s="43" t="s">
        <v>8</v>
      </c>
      <c r="C9" s="22"/>
      <c r="D9" s="8"/>
      <c r="E9" s="20"/>
      <c r="F9" s="20"/>
      <c r="G9" s="20"/>
      <c r="H9" s="42"/>
      <c r="I9" s="10"/>
      <c r="J9" s="33"/>
    </row>
    <row r="10" spans="1:10" ht="30" customHeight="1" x14ac:dyDescent="0.3">
      <c r="B10" s="37" t="s">
        <v>3</v>
      </c>
      <c r="C10" s="14">
        <v>0</v>
      </c>
      <c r="D10" s="32"/>
      <c r="E10" s="32"/>
      <c r="F10" s="32"/>
      <c r="G10" s="32"/>
      <c r="H10" s="32"/>
      <c r="I10" s="9"/>
      <c r="J10" s="33"/>
    </row>
    <row r="11" spans="1:10" ht="30" customHeight="1" x14ac:dyDescent="0.3">
      <c r="B11" s="44" t="s">
        <v>4</v>
      </c>
      <c r="C11" s="16">
        <v>0</v>
      </c>
      <c r="D11" s="32"/>
      <c r="E11" s="9"/>
      <c r="F11" s="32"/>
      <c r="G11" s="32"/>
      <c r="H11" s="45"/>
      <c r="I11" s="9"/>
      <c r="J11" s="33"/>
    </row>
    <row r="12" spans="1:10" ht="30" customHeight="1" x14ac:dyDescent="0.3">
      <c r="B12" s="39" t="s">
        <v>6</v>
      </c>
      <c r="C12" s="15">
        <f>SUM(C10:C11)</f>
        <v>0</v>
      </c>
      <c r="D12" s="32"/>
      <c r="E12" s="32"/>
      <c r="F12" s="32"/>
      <c r="G12" s="32"/>
      <c r="H12" s="32"/>
      <c r="I12" s="32"/>
      <c r="J12" s="33"/>
    </row>
    <row r="13" spans="1:10" ht="37.950000000000003" customHeight="1" x14ac:dyDescent="0.3">
      <c r="B13" s="46"/>
      <c r="C13" s="47"/>
      <c r="D13" s="32"/>
      <c r="E13" s="32"/>
      <c r="F13" s="32"/>
      <c r="G13" s="32"/>
      <c r="H13" s="32"/>
      <c r="I13" s="32"/>
      <c r="J13" s="33"/>
    </row>
    <row r="14" spans="1:10" s="2" customFormat="1" ht="30" customHeight="1" x14ac:dyDescent="0.5">
      <c r="A14" s="11"/>
      <c r="B14" s="48" t="s">
        <v>9</v>
      </c>
      <c r="C14" s="49"/>
      <c r="D14" s="50"/>
      <c r="E14" s="50"/>
      <c r="F14" s="51"/>
      <c r="G14" s="52" t="s">
        <v>10</v>
      </c>
      <c r="H14" s="49"/>
      <c r="I14" s="49"/>
      <c r="J14" s="53"/>
    </row>
    <row r="15" spans="1:10" ht="48" customHeight="1" x14ac:dyDescent="0.3">
      <c r="B15" s="54" t="s">
        <v>11</v>
      </c>
      <c r="C15" s="55" t="s">
        <v>12</v>
      </c>
      <c r="D15" s="55" t="s">
        <v>13</v>
      </c>
      <c r="E15" s="56" t="s">
        <v>14</v>
      </c>
      <c r="F15" s="57"/>
      <c r="G15" s="58" t="s">
        <v>11</v>
      </c>
      <c r="H15" s="59" t="s">
        <v>15</v>
      </c>
      <c r="I15" s="59" t="s">
        <v>13</v>
      </c>
      <c r="J15" s="60" t="s">
        <v>14</v>
      </c>
    </row>
    <row r="16" spans="1:10" ht="30" customHeight="1" x14ac:dyDescent="0.3">
      <c r="B16" s="61"/>
      <c r="C16" s="62"/>
      <c r="D16" s="62"/>
      <c r="E16" s="62">
        <f>Housing[[#This Row],[Projected
cost]]-Housing[[#This Row],[Actual 
cost]]</f>
        <v>0</v>
      </c>
      <c r="F16" s="57"/>
      <c r="G16" s="63"/>
      <c r="H16" s="64"/>
      <c r="I16" s="64"/>
      <c r="J16" s="65">
        <f>Entertainment[[#This Row],[Projected 
cost]]-Entertainment[[#This Row],[Actual 
cost]]</f>
        <v>0</v>
      </c>
    </row>
    <row r="17" spans="1:10" ht="30" customHeight="1" x14ac:dyDescent="0.3">
      <c r="B17" s="61"/>
      <c r="C17" s="62"/>
      <c r="D17" s="62"/>
      <c r="E17" s="62">
        <f>Housing[[#This Row],[Projected
cost]]-Housing[[#This Row],[Actual 
cost]]</f>
        <v>0</v>
      </c>
      <c r="F17" s="57"/>
      <c r="G17" s="63"/>
      <c r="H17" s="64"/>
      <c r="I17" s="64"/>
      <c r="J17" s="65">
        <f>Entertainment[[#This Row],[Projected 
cost]]-Entertainment[[#This Row],[Actual 
cost]]</f>
        <v>0</v>
      </c>
    </row>
    <row r="18" spans="1:10" ht="30" customHeight="1" x14ac:dyDescent="0.3">
      <c r="B18" s="61"/>
      <c r="C18" s="62"/>
      <c r="D18" s="62"/>
      <c r="E18" s="62">
        <f>Housing[[#This Row],[Projected
cost]]-Housing[[#This Row],[Actual 
cost]]</f>
        <v>0</v>
      </c>
      <c r="F18" s="57"/>
      <c r="G18" s="63"/>
      <c r="H18" s="64"/>
      <c r="I18" s="64"/>
      <c r="J18" s="65">
        <f>Entertainment[[#This Row],[Projected 
cost]]-Entertainment[[#This Row],[Actual 
cost]]</f>
        <v>0</v>
      </c>
    </row>
    <row r="19" spans="1:10" ht="30" customHeight="1" x14ac:dyDescent="0.3">
      <c r="B19" s="61"/>
      <c r="C19" s="62"/>
      <c r="D19" s="62"/>
      <c r="E19" s="62">
        <f>Housing[[#This Row],[Projected
cost]]-Housing[[#This Row],[Actual 
cost]]</f>
        <v>0</v>
      </c>
      <c r="F19" s="57"/>
      <c r="G19" s="63"/>
      <c r="H19" s="64"/>
      <c r="I19" s="64"/>
      <c r="J19" s="65">
        <f>Entertainment[[#This Row],[Projected 
cost]]-Entertainment[[#This Row],[Actual 
cost]]</f>
        <v>0</v>
      </c>
    </row>
    <row r="20" spans="1:10" ht="30" customHeight="1" x14ac:dyDescent="0.3">
      <c r="B20" s="61"/>
      <c r="C20" s="62"/>
      <c r="D20" s="62"/>
      <c r="E20" s="62">
        <f>Housing[[#This Row],[Projected
cost]]-Housing[[#This Row],[Actual 
cost]]</f>
        <v>0</v>
      </c>
      <c r="F20" s="57"/>
      <c r="G20" s="63"/>
      <c r="H20" s="64"/>
      <c r="I20" s="64"/>
      <c r="J20" s="65">
        <f>Entertainment[[#This Row],[Projected 
cost]]-Entertainment[[#This Row],[Actual 
cost]]</f>
        <v>0</v>
      </c>
    </row>
    <row r="21" spans="1:10" ht="30" customHeight="1" x14ac:dyDescent="0.3">
      <c r="B21" s="61"/>
      <c r="C21" s="62"/>
      <c r="D21" s="62"/>
      <c r="E21" s="62">
        <f>Housing[[#This Row],[Projected
cost]]-Housing[[#This Row],[Actual 
cost]]</f>
        <v>0</v>
      </c>
      <c r="F21" s="57"/>
      <c r="G21" s="63"/>
      <c r="H21" s="64"/>
      <c r="I21" s="64"/>
      <c r="J21" s="65">
        <f>Entertainment[[#This Row],[Projected 
cost]]-Entertainment[[#This Row],[Actual 
cost]]</f>
        <v>0</v>
      </c>
    </row>
    <row r="22" spans="1:10" ht="30" customHeight="1" x14ac:dyDescent="0.3">
      <c r="B22" s="61"/>
      <c r="C22" s="62"/>
      <c r="D22" s="62"/>
      <c r="E22" s="62">
        <f>Housing[[#This Row],[Projected
cost]]-Housing[[#This Row],[Actual 
cost]]</f>
        <v>0</v>
      </c>
      <c r="F22" s="57"/>
      <c r="G22" s="63"/>
      <c r="H22" s="64"/>
      <c r="I22" s="64"/>
      <c r="J22" s="65">
        <f>Entertainment[[#This Row],[Projected 
cost]]-Entertainment[[#This Row],[Actual 
cost]]</f>
        <v>0</v>
      </c>
    </row>
    <row r="23" spans="1:10" ht="30" customHeight="1" x14ac:dyDescent="0.3">
      <c r="B23" s="61"/>
      <c r="C23" s="62"/>
      <c r="D23" s="62"/>
      <c r="E23" s="62">
        <f>Housing[[#This Row],[Projected
cost]]-Housing[[#This Row],[Actual 
cost]]</f>
        <v>0</v>
      </c>
      <c r="F23" s="57"/>
      <c r="G23" s="63"/>
      <c r="H23" s="64"/>
      <c r="I23" s="64"/>
      <c r="J23" s="65">
        <f>Entertainment[[#This Row],[Projected 
cost]]-Entertainment[[#This Row],[Actual 
cost]]</f>
        <v>0</v>
      </c>
    </row>
    <row r="24" spans="1:10" ht="30" customHeight="1" x14ac:dyDescent="0.3">
      <c r="B24" s="61"/>
      <c r="C24" s="62"/>
      <c r="D24" s="62"/>
      <c r="E24" s="62">
        <f>Housing[[#This Row],[Projected
cost]]-Housing[[#This Row],[Actual 
cost]]</f>
        <v>0</v>
      </c>
      <c r="F24" s="57"/>
      <c r="G24" s="63"/>
      <c r="H24" s="64"/>
      <c r="I24" s="64"/>
      <c r="J24" s="65">
        <f>Entertainment[[#This Row],[Projected 
cost]]-Entertainment[[#This Row],[Actual 
cost]]</f>
        <v>0</v>
      </c>
    </row>
    <row r="25" spans="1:10" ht="30" customHeight="1" x14ac:dyDescent="0.3">
      <c r="B25" s="61"/>
      <c r="C25" s="62"/>
      <c r="D25" s="62"/>
      <c r="E25" s="62">
        <f>Housing[[#This Row],[Projected
cost]]-Housing[[#This Row],[Actual 
cost]]</f>
        <v>0</v>
      </c>
      <c r="F25" s="57"/>
      <c r="G25" s="66" t="s">
        <v>16</v>
      </c>
      <c r="H25" s="67"/>
      <c r="I25" s="67"/>
      <c r="J25" s="68">
        <f>SUBTOTAL(109,Entertainment[Difference])</f>
        <v>0</v>
      </c>
    </row>
    <row r="26" spans="1:10" ht="30" customHeight="1" x14ac:dyDescent="0.3">
      <c r="B26" s="69" t="s">
        <v>16</v>
      </c>
      <c r="C26" s="70"/>
      <c r="D26" s="70"/>
      <c r="E26" s="62">
        <f>SUBTOTAL(109,Housing[Difference])</f>
        <v>0</v>
      </c>
      <c r="F26" s="57"/>
      <c r="G26" s="71"/>
      <c r="H26" s="71"/>
      <c r="I26" s="71"/>
      <c r="J26" s="72"/>
    </row>
    <row r="27" spans="1:10" ht="37.950000000000003" customHeight="1" x14ac:dyDescent="0.3">
      <c r="B27" s="73"/>
      <c r="C27" s="74"/>
      <c r="D27" s="74"/>
      <c r="E27" s="74"/>
      <c r="F27" s="57"/>
      <c r="G27" s="71"/>
      <c r="H27" s="71"/>
      <c r="I27" s="71"/>
      <c r="J27" s="72"/>
    </row>
    <row r="28" spans="1:10" s="2" customFormat="1" ht="30" customHeight="1" x14ac:dyDescent="0.3">
      <c r="A28" s="12"/>
      <c r="B28" s="75" t="s">
        <v>17</v>
      </c>
      <c r="C28" s="76"/>
      <c r="D28" s="76"/>
      <c r="E28" s="76"/>
      <c r="F28" s="77"/>
      <c r="G28" s="78" t="s">
        <v>18</v>
      </c>
      <c r="H28" s="78"/>
      <c r="I28" s="78"/>
      <c r="J28" s="79"/>
    </row>
    <row r="29" spans="1:10" ht="48" customHeight="1" x14ac:dyDescent="0.3">
      <c r="B29" s="80" t="s">
        <v>11</v>
      </c>
      <c r="C29" s="59" t="s">
        <v>15</v>
      </c>
      <c r="D29" s="59" t="s">
        <v>13</v>
      </c>
      <c r="E29" s="81" t="s">
        <v>14</v>
      </c>
      <c r="F29" s="57"/>
      <c r="G29" s="82" t="s">
        <v>11</v>
      </c>
      <c r="H29" s="59" t="s">
        <v>15</v>
      </c>
      <c r="I29" s="59" t="s">
        <v>13</v>
      </c>
      <c r="J29" s="60" t="s">
        <v>14</v>
      </c>
    </row>
    <row r="30" spans="1:10" ht="30" customHeight="1" x14ac:dyDescent="0.3">
      <c r="B30" s="83"/>
      <c r="C30" s="64"/>
      <c r="D30" s="64"/>
      <c r="E30" s="64">
        <f>Transportation[[#This Row],[Projected 
cost]]-Transportation[[#This Row],[Actual 
cost]]</f>
        <v>0</v>
      </c>
      <c r="F30" s="84"/>
      <c r="G30" s="85"/>
      <c r="H30" s="64"/>
      <c r="I30" s="64"/>
      <c r="J30" s="65">
        <f>Loans[[#This Row],[Projected 
cost]]-Loans[[#This Row],[Actual 
cost]]</f>
        <v>0</v>
      </c>
    </row>
    <row r="31" spans="1:10" ht="30" customHeight="1" x14ac:dyDescent="0.3">
      <c r="B31" s="83"/>
      <c r="C31" s="64"/>
      <c r="D31" s="64"/>
      <c r="E31" s="64">
        <f>Transportation[[#This Row],[Projected 
cost]]-Transportation[[#This Row],[Actual 
cost]]</f>
        <v>0</v>
      </c>
      <c r="F31" s="84"/>
      <c r="G31" s="85"/>
      <c r="H31" s="64"/>
      <c r="I31" s="64"/>
      <c r="J31" s="65">
        <f>Loans[[#This Row],[Projected 
cost]]-Loans[[#This Row],[Actual 
cost]]</f>
        <v>0</v>
      </c>
    </row>
    <row r="32" spans="1:10" ht="30" customHeight="1" x14ac:dyDescent="0.3">
      <c r="B32" s="83"/>
      <c r="C32" s="64"/>
      <c r="D32" s="64"/>
      <c r="E32" s="64">
        <f>Transportation[[#This Row],[Projected 
cost]]-Transportation[[#This Row],[Actual 
cost]]</f>
        <v>0</v>
      </c>
      <c r="F32" s="84"/>
      <c r="G32" s="85"/>
      <c r="H32" s="64"/>
      <c r="I32" s="64"/>
      <c r="J32" s="65">
        <f>Loans[[#This Row],[Projected 
cost]]-Loans[[#This Row],[Actual 
cost]]</f>
        <v>0</v>
      </c>
    </row>
    <row r="33" spans="2:10" ht="30" customHeight="1" x14ac:dyDescent="0.3">
      <c r="B33" s="83"/>
      <c r="C33" s="64"/>
      <c r="D33" s="64"/>
      <c r="E33" s="64">
        <f>Transportation[[#This Row],[Projected 
cost]]-Transportation[[#This Row],[Actual 
cost]]</f>
        <v>0</v>
      </c>
      <c r="F33" s="84"/>
      <c r="G33" s="85"/>
      <c r="H33" s="64"/>
      <c r="I33" s="64"/>
      <c r="J33" s="65">
        <f>Loans[[#This Row],[Projected 
cost]]-Loans[[#This Row],[Actual 
cost]]</f>
        <v>0</v>
      </c>
    </row>
    <row r="34" spans="2:10" ht="30" customHeight="1" x14ac:dyDescent="0.3">
      <c r="B34" s="83"/>
      <c r="C34" s="64"/>
      <c r="D34" s="64"/>
      <c r="E34" s="64">
        <f>Transportation[[#This Row],[Projected 
cost]]-Transportation[[#This Row],[Actual 
cost]]</f>
        <v>0</v>
      </c>
      <c r="F34" s="84"/>
      <c r="G34" s="85"/>
      <c r="H34" s="64"/>
      <c r="I34" s="64"/>
      <c r="J34" s="65">
        <f>Loans[[#This Row],[Projected 
cost]]-Loans[[#This Row],[Actual 
cost]]</f>
        <v>0</v>
      </c>
    </row>
    <row r="35" spans="2:10" ht="30" customHeight="1" x14ac:dyDescent="0.3">
      <c r="B35" s="83"/>
      <c r="C35" s="64"/>
      <c r="D35" s="64"/>
      <c r="E35" s="64">
        <f>Transportation[[#This Row],[Projected 
cost]]-Transportation[[#This Row],[Actual 
cost]]</f>
        <v>0</v>
      </c>
      <c r="F35" s="84"/>
      <c r="G35" s="85"/>
      <c r="H35" s="64"/>
      <c r="I35" s="64"/>
      <c r="J35" s="65">
        <f>Loans[[#This Row],[Projected 
cost]]-Loans[[#This Row],[Actual 
cost]]</f>
        <v>0</v>
      </c>
    </row>
    <row r="36" spans="2:10" ht="30" customHeight="1" x14ac:dyDescent="0.3">
      <c r="B36" s="83"/>
      <c r="C36" s="64"/>
      <c r="D36" s="64"/>
      <c r="E36" s="64">
        <f>Transportation[[#This Row],[Projected 
cost]]-Transportation[[#This Row],[Actual 
cost]]</f>
        <v>0</v>
      </c>
      <c r="F36" s="84"/>
      <c r="G36" s="86" t="s">
        <v>16</v>
      </c>
      <c r="H36" s="87"/>
      <c r="I36" s="87"/>
      <c r="J36" s="68">
        <f>SUBTOTAL(109,Loans[Difference])</f>
        <v>0</v>
      </c>
    </row>
    <row r="37" spans="2:10" ht="30" customHeight="1" x14ac:dyDescent="0.3">
      <c r="B37" s="88" t="s">
        <v>16</v>
      </c>
      <c r="C37" s="87"/>
      <c r="D37" s="87"/>
      <c r="E37" s="89">
        <f>SUBTOTAL(109,Transportation[Difference])</f>
        <v>0</v>
      </c>
      <c r="F37" s="84"/>
      <c r="G37" s="90"/>
      <c r="H37" s="91"/>
      <c r="I37" s="91"/>
      <c r="J37" s="92"/>
    </row>
    <row r="38" spans="2:10" ht="37.950000000000003" customHeight="1" x14ac:dyDescent="0.3">
      <c r="B38" s="93"/>
      <c r="C38" s="94"/>
      <c r="D38" s="94"/>
      <c r="E38" s="74"/>
      <c r="F38" s="57"/>
      <c r="G38" s="95"/>
      <c r="H38" s="95"/>
      <c r="I38" s="95"/>
      <c r="J38" s="96"/>
    </row>
    <row r="39" spans="2:10" ht="30" customHeight="1" x14ac:dyDescent="0.3">
      <c r="B39" s="97"/>
      <c r="C39" s="98"/>
      <c r="D39" s="98"/>
      <c r="E39" s="98"/>
      <c r="F39" s="57"/>
      <c r="G39" s="17" t="s">
        <v>19</v>
      </c>
      <c r="H39" s="17"/>
      <c r="I39" s="17"/>
      <c r="J39" s="99" t="e">
        <f>SUBTOTAL(109,Housing[Projected
cost],Transportation[Projected 
cost],#REF!,#REF!,#REF!,#REF!,Entertainment[Projected 
cost],Loans[Projected 
cost],#REF!,#REF!,#REF!,#REF!)</f>
        <v>#REF!</v>
      </c>
    </row>
    <row r="40" spans="2:10" ht="30" customHeight="1" x14ac:dyDescent="0.3">
      <c r="B40" s="31"/>
      <c r="C40" s="32"/>
      <c r="D40" s="32"/>
      <c r="E40" s="32"/>
      <c r="F40" s="57"/>
      <c r="G40" s="17"/>
      <c r="H40" s="17"/>
      <c r="I40" s="17"/>
      <c r="J40" s="99"/>
    </row>
    <row r="41" spans="2:10" ht="30" customHeight="1" x14ac:dyDescent="0.3">
      <c r="B41" s="31"/>
      <c r="C41" s="32"/>
      <c r="D41" s="32"/>
      <c r="E41" s="32"/>
      <c r="F41" s="57"/>
      <c r="G41" s="24" t="s">
        <v>20</v>
      </c>
      <c r="H41" s="24"/>
      <c r="I41" s="24"/>
      <c r="J41" s="100" t="e">
        <f>SUBTOTAL(109,Housing[Actual 
cost],Transportation[Actual 
cost],#REF!,#REF!,#REF!,#REF!,Entertainment[Actual 
cost],Loans[Actual 
cost],#REF!,#REF!,#REF!,#REF!)</f>
        <v>#REF!</v>
      </c>
    </row>
    <row r="42" spans="2:10" ht="30" customHeight="1" x14ac:dyDescent="0.3">
      <c r="B42" s="31"/>
      <c r="C42" s="32"/>
      <c r="D42" s="32"/>
      <c r="E42" s="32"/>
      <c r="F42" s="57"/>
      <c r="G42" s="24"/>
      <c r="H42" s="24"/>
      <c r="I42" s="24"/>
      <c r="J42" s="100"/>
    </row>
    <row r="43" spans="2:10" ht="24.9" customHeight="1" x14ac:dyDescent="0.3">
      <c r="B43" s="31"/>
      <c r="C43" s="32"/>
      <c r="D43" s="32"/>
      <c r="E43" s="32"/>
      <c r="F43" s="57"/>
      <c r="G43" s="23" t="s">
        <v>21</v>
      </c>
      <c r="H43" s="23"/>
      <c r="I43" s="23"/>
      <c r="J43" s="101" t="e">
        <f>J39-J41</f>
        <v>#REF!</v>
      </c>
    </row>
    <row r="44" spans="2:10" ht="24.9" customHeight="1" thickBot="1" x14ac:dyDescent="0.35">
      <c r="B44" s="102"/>
      <c r="C44" s="103"/>
      <c r="D44" s="103"/>
      <c r="E44" s="103"/>
      <c r="F44" s="104"/>
      <c r="G44" s="105"/>
      <c r="H44" s="105"/>
      <c r="I44" s="105"/>
      <c r="J44" s="106"/>
    </row>
    <row r="45" spans="2:10" ht="24.9" customHeight="1" x14ac:dyDescent="0.3">
      <c r="F45" s="5"/>
    </row>
    <row r="46" spans="2:10" ht="24.9" customHeight="1" x14ac:dyDescent="0.3">
      <c r="F46" s="5"/>
    </row>
    <row r="47" spans="2:10" ht="24.9" customHeight="1" x14ac:dyDescent="0.3">
      <c r="F47" s="5"/>
    </row>
  </sheetData>
  <mergeCells count="18">
    <mergeCell ref="G43:I44"/>
    <mergeCell ref="J43:J44"/>
    <mergeCell ref="J39:J40"/>
    <mergeCell ref="J41:J42"/>
    <mergeCell ref="G41:I42"/>
    <mergeCell ref="B2:H2"/>
    <mergeCell ref="G38:J38"/>
    <mergeCell ref="G39:I40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G28:J28"/>
  </mergeCells>
  <dataValidations count="8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Total Projected Cost is auto calculated in cell J73, Total Actual Cost in J75, and Total Difference in J77." sqref="A39" xr:uid="{7663E59F-1158-4833-8ADA-EE341AD75E0A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39:J42" emptyCellReference="1"/>
  </ignoredErrors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2FDF79E85F64185E8C95900BE17E6" ma:contentTypeVersion="2" ma:contentTypeDescription="Crear nuevo documento." ma:contentTypeScope="" ma:versionID="0a05d3a852a78a808862dcc8f0fe4ec8">
  <xsd:schema xmlns:xsd="http://www.w3.org/2001/XMLSchema" xmlns:xs="http://www.w3.org/2001/XMLSchema" xmlns:p="http://schemas.microsoft.com/office/2006/metadata/properties" xmlns:ns3="e0fc965b-b44b-49ee-9541-ce2583d0a93c" targetNamespace="http://schemas.microsoft.com/office/2006/metadata/properties" ma:root="true" ma:fieldsID="c8a0a327817884dd73b4d758a71ade4f" ns3:_="">
    <xsd:import namespace="e0fc965b-b44b-49ee-9541-ce2583d0a9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fc965b-b44b-49ee-9541-ce2583d0a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0fc965b-b44b-49ee-9541-ce2583d0a93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AE0B529-2202-4071-98AC-CC0F1C41C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fc965b-b44b-49ee-9541-ce2583d0a9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sheet for T2 Projects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2022-11-19T20:28:36Z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0x0101000EF2FDF79E85F64185E8C95900BE17E6</vt:lpwstr>
  </property>
</Properties>
</file>