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Chan\Desktop\"/>
    </mc:Choice>
  </mc:AlternateContent>
  <xr:revisionPtr revIDLastSave="0" documentId="13_ncr:1_{4DE68960-DC13-40A9-9938-B7DD6BC5CA1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19" i="1" s="1"/>
  <c r="N20" i="1" s="1"/>
  <c r="N21" i="1" s="1"/>
  <c r="N22" i="1" s="1"/>
  <c r="N23" i="1" s="1"/>
  <c r="N17" i="1"/>
  <c r="L3" i="1"/>
  <c r="L4" i="1"/>
  <c r="L5" i="1"/>
  <c r="L6" i="1"/>
  <c r="L7" i="1"/>
  <c r="L8" i="1"/>
  <c r="L9" i="1"/>
  <c r="L10" i="1"/>
  <c r="L11" i="1"/>
  <c r="L2" i="1"/>
  <c r="H3" i="1"/>
  <c r="H4" i="1"/>
  <c r="H5" i="1"/>
  <c r="H6" i="1"/>
  <c r="H7" i="1"/>
  <c r="H8" i="1"/>
  <c r="H9" i="1"/>
  <c r="H10" i="1"/>
  <c r="H11" i="1"/>
  <c r="H2" i="1"/>
  <c r="F5" i="1"/>
  <c r="F6" i="1" s="1"/>
  <c r="F7" i="1" s="1"/>
  <c r="F8" i="1" s="1"/>
  <c r="F9" i="1" s="1"/>
  <c r="F10" i="1" s="1"/>
  <c r="F11" i="1" s="1"/>
  <c r="F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</calcChain>
</file>

<file path=xl/sharedStrings.xml><?xml version="1.0" encoding="utf-8"?>
<sst xmlns="http://schemas.openxmlformats.org/spreadsheetml/2006/main" count="12" uniqueCount="9">
  <si>
    <t>R</t>
    <phoneticPr fontId="1" type="noConversion"/>
  </si>
  <si>
    <t>IL</t>
    <phoneticPr fontId="1" type="noConversion"/>
  </si>
  <si>
    <t>UL</t>
    <phoneticPr fontId="1" type="noConversion"/>
  </si>
  <si>
    <t>P</t>
    <phoneticPr fontId="1" type="noConversion"/>
  </si>
  <si>
    <t>ID</t>
    <phoneticPr fontId="1" type="noConversion"/>
  </si>
  <si>
    <t>Isc</t>
  </si>
  <si>
    <t>Isc</t>
    <phoneticPr fontId="1" type="noConversion"/>
  </si>
  <si>
    <t>Uoc</t>
    <phoneticPr fontId="1" type="noConversion"/>
  </si>
  <si>
    <t>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</si>
</sst>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开路电压</a:t>
            </a:r>
            <a:r>
              <a:rPr lang="en-US" altLang="zh-CN"/>
              <a:t>Uoc(V)-ID(mA)</a:t>
            </a:r>
            <a:r>
              <a:rPr lang="zh-CN" altLang="en-US"/>
              <a:t>关系图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Uoc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Sheet1!$N$2:$N$25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80</c:v>
                </c:pt>
                <c:pt idx="8">
                  <c:v>100</c:v>
                </c:pt>
                <c:pt idx="9">
                  <c:v>120</c:v>
                </c:pt>
                <c:pt idx="10">
                  <c:v>140</c:v>
                </c:pt>
                <c:pt idx="11">
                  <c:v>160</c:v>
                </c:pt>
                <c:pt idx="12">
                  <c:v>180</c:v>
                </c:pt>
                <c:pt idx="13">
                  <c:v>200</c:v>
                </c:pt>
                <c:pt idx="14">
                  <c:v>300</c:v>
                </c:pt>
                <c:pt idx="15">
                  <c:v>400</c:v>
                </c:pt>
                <c:pt idx="16">
                  <c:v>500</c:v>
                </c:pt>
                <c:pt idx="17">
                  <c:v>600</c:v>
                </c:pt>
                <c:pt idx="18">
                  <c:v>700</c:v>
                </c:pt>
                <c:pt idx="19">
                  <c:v>800</c:v>
                </c:pt>
                <c:pt idx="20">
                  <c:v>900</c:v>
                </c:pt>
                <c:pt idx="21">
                  <c:v>1000</c:v>
                </c:pt>
                <c:pt idx="22">
                  <c:v>1200</c:v>
                </c:pt>
                <c:pt idx="23">
                  <c:v>1400</c:v>
                </c:pt>
              </c:numCache>
            </c:numRef>
          </c:xVal>
          <c:yVal>
            <c:numRef>
              <c:f>Sheet1!$O$2:$O$25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13</c:v>
                </c:pt>
                <c:pt idx="3">
                  <c:v>24</c:v>
                </c:pt>
                <c:pt idx="4">
                  <c:v>37</c:v>
                </c:pt>
                <c:pt idx="5">
                  <c:v>89</c:v>
                </c:pt>
                <c:pt idx="6">
                  <c:v>143</c:v>
                </c:pt>
                <c:pt idx="7">
                  <c:v>192</c:v>
                </c:pt>
                <c:pt idx="8">
                  <c:v>234</c:v>
                </c:pt>
                <c:pt idx="9">
                  <c:v>265</c:v>
                </c:pt>
                <c:pt idx="10">
                  <c:v>289</c:v>
                </c:pt>
                <c:pt idx="11">
                  <c:v>307</c:v>
                </c:pt>
                <c:pt idx="12">
                  <c:v>320</c:v>
                </c:pt>
                <c:pt idx="13">
                  <c:v>331</c:v>
                </c:pt>
                <c:pt idx="14">
                  <c:v>352</c:v>
                </c:pt>
                <c:pt idx="15">
                  <c:v>379</c:v>
                </c:pt>
                <c:pt idx="16">
                  <c:v>390</c:v>
                </c:pt>
                <c:pt idx="17">
                  <c:v>398</c:v>
                </c:pt>
                <c:pt idx="18">
                  <c:v>404</c:v>
                </c:pt>
                <c:pt idx="19">
                  <c:v>409</c:v>
                </c:pt>
                <c:pt idx="20">
                  <c:v>413</c:v>
                </c:pt>
                <c:pt idx="21">
                  <c:v>417</c:v>
                </c:pt>
                <c:pt idx="22">
                  <c:v>423</c:v>
                </c:pt>
                <c:pt idx="23">
                  <c:v>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F2-4F89-8287-AC6972F4A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007120"/>
        <c:axId val="351008080"/>
      </c:scatterChart>
      <c:valAx>
        <c:axId val="35100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1008080"/>
        <c:crosses val="autoZero"/>
        <c:crossBetween val="midCat"/>
      </c:valAx>
      <c:valAx>
        <c:axId val="3510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100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RI(kΩ)-ID(mA)</a:t>
            </a:r>
            <a:r>
              <a:rPr lang="zh-CN" altLang="en-US"/>
              <a:t>关系图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Ri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Sheet1!$L$2:$L$11</c:f>
              <c:numCache>
                <c:formatCode>General</c:formatCode>
                <c:ptCount val="10"/>
                <c:pt idx="0">
                  <c:v>8.7281999999999993</c:v>
                </c:pt>
                <c:pt idx="1">
                  <c:v>2.9293499999999999</c:v>
                </c:pt>
                <c:pt idx="2">
                  <c:v>1.3645866666666668</c:v>
                </c:pt>
                <c:pt idx="3">
                  <c:v>0.82906249999999992</c:v>
                </c:pt>
                <c:pt idx="4">
                  <c:v>0.54911999999999994</c:v>
                </c:pt>
                <c:pt idx="5">
                  <c:v>0.3913666666666667</c:v>
                </c:pt>
                <c:pt idx="6">
                  <c:v>0.29492000000000002</c:v>
                </c:pt>
                <c:pt idx="7">
                  <c:v>0.2300625</c:v>
                </c:pt>
                <c:pt idx="8">
                  <c:v>0.18585000000000002</c:v>
                </c:pt>
                <c:pt idx="9">
                  <c:v>0.15345600000000001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FE-4B39-825D-FCF082613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207920"/>
        <c:axId val="347207440"/>
      </c:scatterChart>
      <c:valAx>
        <c:axId val="34720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7207440"/>
        <c:crosses val="autoZero"/>
        <c:crossBetween val="midCat"/>
      </c:valAx>
      <c:valAx>
        <c:axId val="3472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720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Isc(uA)-ID(mA)</a:t>
            </a:r>
            <a:r>
              <a:rPr lang="zh-CN" altLang="en-US"/>
              <a:t>关系图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26.809651474530835</c:v>
                </c:pt>
                <c:pt idx="1">
                  <c:v>112.99435028248588</c:v>
                </c:pt>
                <c:pt idx="2">
                  <c:v>257.95356835769559</c:v>
                </c:pt>
                <c:pt idx="3">
                  <c:v>457.14285714285717</c:v>
                </c:pt>
                <c:pt idx="4">
                  <c:v>710.22727272727275</c:v>
                </c:pt>
                <c:pt idx="5">
                  <c:v>1016.9491525423729</c:v>
                </c:pt>
                <c:pt idx="6">
                  <c:v>1369.8630136986301</c:v>
                </c:pt>
                <c:pt idx="7">
                  <c:v>1777.7777777777778</c:v>
                </c:pt>
                <c:pt idx="8">
                  <c:v>2222.2222222222222</c:v>
                </c:pt>
                <c:pt idx="9">
                  <c:v>2717.391304347826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F8-48B9-8914-9455409BA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026912"/>
        <c:axId val="358023552"/>
      </c:scatterChart>
      <c:valAx>
        <c:axId val="35802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023552"/>
        <c:crosses val="autoZero"/>
        <c:crossBetween val="midCat"/>
      </c:valAx>
      <c:valAx>
        <c:axId val="3580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02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IL(uA)-</a:t>
            </a:r>
            <a:r>
              <a:rPr lang="en-US" altLang="zh-CN" sz="1600" b="0"/>
              <a:t>UL(mV)</a:t>
            </a:r>
            <a:r>
              <a:rPr lang="zh-CN" altLang="en-US" sz="1600" b="0"/>
              <a:t>关系图</a:t>
            </a:r>
            <a:endParaRPr lang="en-US" altLang="zh-CN" sz="1600" b="0"/>
          </a:p>
        </c:rich>
      </c:tx>
      <c:layout>
        <c:manualLayout>
          <c:xMode val="edge"/>
          <c:yMode val="edge"/>
          <c:x val="0.2414930008748905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Sheet1!$B$2:$B$24</c:f>
              <c:numCache>
                <c:formatCode>General</c:formatCode>
                <c:ptCount val="23"/>
                <c:pt idx="0">
                  <c:v>14.05</c:v>
                </c:pt>
                <c:pt idx="1">
                  <c:v>13.89</c:v>
                </c:pt>
                <c:pt idx="2">
                  <c:v>13.41</c:v>
                </c:pt>
                <c:pt idx="3">
                  <c:v>12.46</c:v>
                </c:pt>
                <c:pt idx="4">
                  <c:v>11.26</c:v>
                </c:pt>
                <c:pt idx="5">
                  <c:v>10.08</c:v>
                </c:pt>
                <c:pt idx="6">
                  <c:v>9.06</c:v>
                </c:pt>
                <c:pt idx="7">
                  <c:v>7.47</c:v>
                </c:pt>
                <c:pt idx="8">
                  <c:v>6.34</c:v>
                </c:pt>
                <c:pt idx="9">
                  <c:v>5.49</c:v>
                </c:pt>
                <c:pt idx="10">
                  <c:v>4.84</c:v>
                </c:pt>
                <c:pt idx="11">
                  <c:v>4.33</c:v>
                </c:pt>
                <c:pt idx="12">
                  <c:v>3.56</c:v>
                </c:pt>
                <c:pt idx="13">
                  <c:v>2.48</c:v>
                </c:pt>
                <c:pt idx="14">
                  <c:v>1.89</c:v>
                </c:pt>
                <c:pt idx="15">
                  <c:v>1.54</c:v>
                </c:pt>
                <c:pt idx="16">
                  <c:v>1.29</c:v>
                </c:pt>
                <c:pt idx="17">
                  <c:v>0.98</c:v>
                </c:pt>
                <c:pt idx="18">
                  <c:v>0.79</c:v>
                </c:pt>
                <c:pt idx="19">
                  <c:v>0.66</c:v>
                </c:pt>
                <c:pt idx="20">
                  <c:v>0.56999999999999995</c:v>
                </c:pt>
                <c:pt idx="21">
                  <c:v>0.5</c:v>
                </c:pt>
                <c:pt idx="22">
                  <c:v>0.44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140.5</c:v>
                </c:pt>
                <c:pt idx="1">
                  <c:v>208.35000000000002</c:v>
                </c:pt>
                <c:pt idx="2">
                  <c:v>268.2</c:v>
                </c:pt>
                <c:pt idx="3">
                  <c:v>311.5</c:v>
                </c:pt>
                <c:pt idx="4">
                  <c:v>337.8</c:v>
                </c:pt>
                <c:pt idx="5">
                  <c:v>352.8</c:v>
                </c:pt>
                <c:pt idx="6">
                  <c:v>362.40000000000003</c:v>
                </c:pt>
                <c:pt idx="7">
                  <c:v>373.5</c:v>
                </c:pt>
                <c:pt idx="8">
                  <c:v>380.4</c:v>
                </c:pt>
                <c:pt idx="9">
                  <c:v>384.3</c:v>
                </c:pt>
                <c:pt idx="10">
                  <c:v>387.2</c:v>
                </c:pt>
                <c:pt idx="11">
                  <c:v>389.7</c:v>
                </c:pt>
                <c:pt idx="12">
                  <c:v>391.6</c:v>
                </c:pt>
                <c:pt idx="13">
                  <c:v>396.8</c:v>
                </c:pt>
                <c:pt idx="14">
                  <c:v>396.9</c:v>
                </c:pt>
                <c:pt idx="15">
                  <c:v>400.40000000000003</c:v>
                </c:pt>
                <c:pt idx="16">
                  <c:v>399.90000000000003</c:v>
                </c:pt>
                <c:pt idx="17">
                  <c:v>401.8</c:v>
                </c:pt>
                <c:pt idx="18">
                  <c:v>402.90000000000003</c:v>
                </c:pt>
                <c:pt idx="19">
                  <c:v>402.6</c:v>
                </c:pt>
                <c:pt idx="20">
                  <c:v>404.7</c:v>
                </c:pt>
                <c:pt idx="21">
                  <c:v>405</c:v>
                </c:pt>
                <c:pt idx="22">
                  <c:v>400.4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AC-430C-8C98-57E177227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95616"/>
        <c:axId val="515796096"/>
      </c:scatterChart>
      <c:valAx>
        <c:axId val="5157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796096"/>
        <c:crosses val="autoZero"/>
        <c:crossBetween val="midCat"/>
      </c:valAx>
      <c:valAx>
        <c:axId val="51579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79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P(uW)-RL(kΩ)</a:t>
            </a:r>
            <a:r>
              <a:rPr lang="zh-CN" altLang="en-US"/>
              <a:t>关系图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110</c:v>
                </c:pt>
                <c:pt idx="13">
                  <c:v>160</c:v>
                </c:pt>
                <c:pt idx="14">
                  <c:v>210</c:v>
                </c:pt>
                <c:pt idx="15">
                  <c:v>260</c:v>
                </c:pt>
                <c:pt idx="16">
                  <c:v>310</c:v>
                </c:pt>
                <c:pt idx="17">
                  <c:v>410</c:v>
                </c:pt>
                <c:pt idx="18">
                  <c:v>510</c:v>
                </c:pt>
                <c:pt idx="19">
                  <c:v>610</c:v>
                </c:pt>
                <c:pt idx="20">
                  <c:v>710</c:v>
                </c:pt>
                <c:pt idx="21">
                  <c:v>810</c:v>
                </c:pt>
                <c:pt idx="22">
                  <c:v>910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23"/>
                <c:pt idx="0">
                  <c:v>1974.0250000000001</c:v>
                </c:pt>
                <c:pt idx="1">
                  <c:v>2893.9815000000003</c:v>
                </c:pt>
                <c:pt idx="2">
                  <c:v>3596.5619999999999</c:v>
                </c:pt>
                <c:pt idx="3">
                  <c:v>3881.2900000000004</c:v>
                </c:pt>
                <c:pt idx="4">
                  <c:v>3803.6280000000002</c:v>
                </c:pt>
                <c:pt idx="5">
                  <c:v>3556.2240000000002</c:v>
                </c:pt>
                <c:pt idx="6">
                  <c:v>3283.3440000000005</c:v>
                </c:pt>
                <c:pt idx="7">
                  <c:v>2790.0450000000001</c:v>
                </c:pt>
                <c:pt idx="8">
                  <c:v>2411.7359999999999</c:v>
                </c:pt>
                <c:pt idx="9">
                  <c:v>2109.8070000000002</c:v>
                </c:pt>
                <c:pt idx="10">
                  <c:v>1874.048</c:v>
                </c:pt>
                <c:pt idx="11">
                  <c:v>1687.4010000000001</c:v>
                </c:pt>
                <c:pt idx="12">
                  <c:v>1394.096</c:v>
                </c:pt>
                <c:pt idx="13">
                  <c:v>984.06399999999996</c:v>
                </c:pt>
                <c:pt idx="14">
                  <c:v>750.14099999999996</c:v>
                </c:pt>
                <c:pt idx="15">
                  <c:v>616.6160000000001</c:v>
                </c:pt>
                <c:pt idx="16">
                  <c:v>515.87100000000009</c:v>
                </c:pt>
                <c:pt idx="17">
                  <c:v>393.76400000000001</c:v>
                </c:pt>
                <c:pt idx="18">
                  <c:v>318.29100000000005</c:v>
                </c:pt>
                <c:pt idx="19">
                  <c:v>265.71600000000001</c:v>
                </c:pt>
                <c:pt idx="20">
                  <c:v>230.67899999999997</c:v>
                </c:pt>
                <c:pt idx="21">
                  <c:v>202.5</c:v>
                </c:pt>
                <c:pt idx="22">
                  <c:v>176.17599999999999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60-4F65-8813-71B21AD03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080192"/>
        <c:axId val="505077312"/>
      </c:scatterChart>
      <c:valAx>
        <c:axId val="50508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5077312"/>
        <c:crosses val="autoZero"/>
        <c:crossBetween val="midCat"/>
      </c:valAx>
      <c:valAx>
        <c:axId val="5050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508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17</xdr:row>
      <xdr:rowOff>71437</xdr:rowOff>
    </xdr:from>
    <xdr:to>
      <xdr:col>12</xdr:col>
      <xdr:colOff>76200</xdr:colOff>
      <xdr:row>32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4068E3F-A380-47DE-7C88-3F8328E42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385762</xdr:colOff>
      <xdr:row>33</xdr:row>
      <xdr:rowOff>61912</xdr:rowOff>
    </xdr:from>
    <xdr:to>
      <xdr:col>12</xdr:col>
      <xdr:colOff>80962</xdr:colOff>
      <xdr:row>48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E32520D-05EB-3523-5594-D8D2D916A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237246</xdr:colOff>
      <xdr:row>33</xdr:row>
      <xdr:rowOff>121260</xdr:rowOff>
    </xdr:from>
    <xdr:to>
      <xdr:col>19</xdr:col>
      <xdr:colOff>542046</xdr:colOff>
      <xdr:row>49</xdr:row>
      <xdr:rowOff>45427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EB92D29-F3B9-B25F-0610-6F5040927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388620</xdr:colOff>
      <xdr:row>50</xdr:row>
      <xdr:rowOff>68580</xdr:rowOff>
    </xdr:from>
    <xdr:to>
      <xdr:col>12</xdr:col>
      <xdr:colOff>83820</xdr:colOff>
      <xdr:row>66</xdr:row>
      <xdr:rowOff>7620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D492102-502C-84C4-B65A-EEBC37877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175260</xdr:colOff>
      <xdr:row>50</xdr:row>
      <xdr:rowOff>83820</xdr:rowOff>
    </xdr:from>
    <xdr:to>
      <xdr:col>19</xdr:col>
      <xdr:colOff>480060</xdr:colOff>
      <xdr:row>66</xdr:row>
      <xdr:rowOff>22860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A00C6E8-2242-C084-BD9D-D33825AD4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Normal="100" workbookViewId="0">
      <selection activeCell="F6" sqref="F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0</v>
      </c>
      <c r="H1" t="s">
        <v>6</v>
      </c>
      <c r="J1" t="s">
        <v>7</v>
      </c>
      <c r="K1" t="s">
        <v>5</v>
      </c>
      <c r="L1" t="s">
        <v>8</v>
      </c>
      <c r="N1" t="s">
        <v>4</v>
      </c>
      <c r="O1" t="s">
        <v>7</v>
      </c>
    </row>
    <row r="2" spans="1:15" x14ac:dyDescent="0.25">
      <c r="A2">
        <v>10</v>
      </c>
      <c r="B2">
        <v>14.05</v>
      </c>
      <c r="C2">
        <f>A2*B2</f>
        <v>140.5</v>
      </c>
      <c r="D2">
        <f>B2*C2</f>
        <v>1974.0250000000001</v>
      </c>
      <c r="F2">
        <v>100</v>
      </c>
      <c r="G2">
        <v>37.299999999999997</v>
      </c>
      <c r="H2">
        <f>F2*10/G2</f>
        <v>26.809651474530835</v>
      </c>
      <c r="J2">
        <v>234</v>
      </c>
      <c r="K2">
        <v>26.809651474530835</v>
      </c>
      <c r="L2">
        <f>J2/K2</f>
        <v>8.7281999999999993</v>
      </c>
      <c r="N2">
        <v>0</v>
      </c>
      <c r="O2">
        <v>0</v>
      </c>
    </row>
    <row r="3" spans="1:15" x14ac:dyDescent="0.25">
      <c r="A3">
        <v>15</v>
      </c>
      <c r="B3">
        <v>13.89</v>
      </c>
      <c r="C3">
        <f t="shared" ref="C3:C24" si="0">A3*B3</f>
        <v>208.35000000000002</v>
      </c>
      <c r="D3">
        <f t="shared" ref="D3:D24" si="1">B3*C3</f>
        <v>2893.9815000000003</v>
      </c>
      <c r="F3">
        <v>200</v>
      </c>
      <c r="G3">
        <v>17.7</v>
      </c>
      <c r="H3">
        <f t="shared" ref="H3:H11" si="2">F3*10/G3</f>
        <v>112.99435028248588</v>
      </c>
      <c r="J3">
        <v>331</v>
      </c>
      <c r="K3">
        <v>112.99435028248588</v>
      </c>
      <c r="L3">
        <f t="shared" ref="L3:L11" si="3">J3/K3</f>
        <v>2.9293499999999999</v>
      </c>
      <c r="N3">
        <v>5</v>
      </c>
      <c r="O3">
        <v>5</v>
      </c>
    </row>
    <row r="4" spans="1:15" x14ac:dyDescent="0.25">
      <c r="A4">
        <v>20</v>
      </c>
      <c r="B4">
        <v>13.41</v>
      </c>
      <c r="C4">
        <f t="shared" si="0"/>
        <v>268.2</v>
      </c>
      <c r="D4">
        <f t="shared" si="1"/>
        <v>3596.5619999999999</v>
      </c>
      <c r="F4">
        <f>F3+100</f>
        <v>300</v>
      </c>
      <c r="G4">
        <v>11.63</v>
      </c>
      <c r="H4">
        <f t="shared" si="2"/>
        <v>257.95356835769559</v>
      </c>
      <c r="J4">
        <v>352</v>
      </c>
      <c r="K4">
        <v>257.95356835769559</v>
      </c>
      <c r="L4">
        <f t="shared" si="3"/>
        <v>1.3645866666666668</v>
      </c>
      <c r="N4">
        <v>10</v>
      </c>
      <c r="O4">
        <v>13</v>
      </c>
    </row>
    <row r="5" spans="1:15" x14ac:dyDescent="0.25">
      <c r="A5">
        <v>25</v>
      </c>
      <c r="B5">
        <v>12.46</v>
      </c>
      <c r="C5">
        <f t="shared" si="0"/>
        <v>311.5</v>
      </c>
      <c r="D5">
        <f t="shared" si="1"/>
        <v>3881.2900000000004</v>
      </c>
      <c r="F5">
        <f t="shared" ref="F5:F16" si="4">F4+100</f>
        <v>400</v>
      </c>
      <c r="G5">
        <v>8.75</v>
      </c>
      <c r="H5">
        <f t="shared" si="2"/>
        <v>457.14285714285717</v>
      </c>
      <c r="J5">
        <v>379</v>
      </c>
      <c r="K5">
        <v>457.14285714285717</v>
      </c>
      <c r="L5">
        <f t="shared" si="3"/>
        <v>0.82906249999999992</v>
      </c>
      <c r="N5">
        <v>15</v>
      </c>
      <c r="O5">
        <v>24</v>
      </c>
    </row>
    <row r="6" spans="1:15" x14ac:dyDescent="0.25">
      <c r="A6">
        <v>30</v>
      </c>
      <c r="B6">
        <v>11.26</v>
      </c>
      <c r="C6">
        <f t="shared" si="0"/>
        <v>337.8</v>
      </c>
      <c r="D6">
        <f t="shared" si="1"/>
        <v>3803.6280000000002</v>
      </c>
      <c r="F6">
        <f t="shared" si="4"/>
        <v>500</v>
      </c>
      <c r="G6">
        <v>7.04</v>
      </c>
      <c r="H6">
        <f t="shared" si="2"/>
        <v>710.22727272727275</v>
      </c>
      <c r="J6">
        <v>390</v>
      </c>
      <c r="K6">
        <v>710.22727272727275</v>
      </c>
      <c r="L6">
        <f t="shared" si="3"/>
        <v>0.54911999999999994</v>
      </c>
      <c r="N6">
        <v>20</v>
      </c>
      <c r="O6">
        <v>37</v>
      </c>
    </row>
    <row r="7" spans="1:15" x14ac:dyDescent="0.25">
      <c r="A7">
        <v>35</v>
      </c>
      <c r="B7">
        <v>10.08</v>
      </c>
      <c r="C7">
        <f t="shared" si="0"/>
        <v>352.8</v>
      </c>
      <c r="D7">
        <f t="shared" si="1"/>
        <v>3556.2240000000002</v>
      </c>
      <c r="F7">
        <f t="shared" si="4"/>
        <v>600</v>
      </c>
      <c r="G7">
        <v>5.9</v>
      </c>
      <c r="H7">
        <f t="shared" si="2"/>
        <v>1016.9491525423729</v>
      </c>
      <c r="J7">
        <v>398</v>
      </c>
      <c r="K7">
        <v>1016.9491525423729</v>
      </c>
      <c r="L7">
        <f t="shared" si="3"/>
        <v>0.3913666666666667</v>
      </c>
      <c r="N7">
        <v>40</v>
      </c>
      <c r="O7">
        <v>89</v>
      </c>
    </row>
    <row r="8" spans="1:15" x14ac:dyDescent="0.25">
      <c r="A8">
        <v>40</v>
      </c>
      <c r="B8">
        <v>9.06</v>
      </c>
      <c r="C8">
        <f t="shared" si="0"/>
        <v>362.40000000000003</v>
      </c>
      <c r="D8">
        <f t="shared" si="1"/>
        <v>3283.3440000000005</v>
      </c>
      <c r="F8">
        <f t="shared" si="4"/>
        <v>700</v>
      </c>
      <c r="G8">
        <v>5.1100000000000003</v>
      </c>
      <c r="H8">
        <f t="shared" si="2"/>
        <v>1369.8630136986301</v>
      </c>
      <c r="J8">
        <v>404</v>
      </c>
      <c r="K8">
        <v>1369.8630136986301</v>
      </c>
      <c r="L8">
        <f t="shared" si="3"/>
        <v>0.29492000000000002</v>
      </c>
      <c r="N8">
        <v>60</v>
      </c>
      <c r="O8">
        <v>143</v>
      </c>
    </row>
    <row r="9" spans="1:15" x14ac:dyDescent="0.25">
      <c r="A9">
        <v>50</v>
      </c>
      <c r="B9">
        <v>7.47</v>
      </c>
      <c r="C9">
        <f t="shared" si="0"/>
        <v>373.5</v>
      </c>
      <c r="D9">
        <f t="shared" si="1"/>
        <v>2790.0450000000001</v>
      </c>
      <c r="F9">
        <f t="shared" si="4"/>
        <v>800</v>
      </c>
      <c r="G9">
        <v>4.5</v>
      </c>
      <c r="H9">
        <f t="shared" si="2"/>
        <v>1777.7777777777778</v>
      </c>
      <c r="J9">
        <v>409</v>
      </c>
      <c r="K9">
        <v>1777.7777777777778</v>
      </c>
      <c r="L9">
        <f t="shared" si="3"/>
        <v>0.2300625</v>
      </c>
      <c r="N9">
        <v>80</v>
      </c>
      <c r="O9">
        <v>192</v>
      </c>
    </row>
    <row r="10" spans="1:15" x14ac:dyDescent="0.25">
      <c r="A10">
        <v>60</v>
      </c>
      <c r="B10">
        <v>6.34</v>
      </c>
      <c r="C10">
        <f t="shared" si="0"/>
        <v>380.4</v>
      </c>
      <c r="D10">
        <f t="shared" si="1"/>
        <v>2411.7359999999999</v>
      </c>
      <c r="F10">
        <f t="shared" si="4"/>
        <v>900</v>
      </c>
      <c r="G10">
        <v>4.05</v>
      </c>
      <c r="H10">
        <f t="shared" si="2"/>
        <v>2222.2222222222222</v>
      </c>
      <c r="J10">
        <v>413</v>
      </c>
      <c r="K10">
        <v>2222.2222222222222</v>
      </c>
      <c r="L10">
        <f t="shared" si="3"/>
        <v>0.18585000000000002</v>
      </c>
      <c r="N10">
        <v>100</v>
      </c>
      <c r="O10">
        <v>234</v>
      </c>
    </row>
    <row r="11" spans="1:15" x14ac:dyDescent="0.25">
      <c r="A11">
        <v>70</v>
      </c>
      <c r="B11">
        <v>5.49</v>
      </c>
      <c r="C11">
        <f t="shared" si="0"/>
        <v>384.3</v>
      </c>
      <c r="D11">
        <f t="shared" si="1"/>
        <v>2109.8070000000002</v>
      </c>
      <c r="F11">
        <f t="shared" si="4"/>
        <v>1000</v>
      </c>
      <c r="G11">
        <v>3.68</v>
      </c>
      <c r="H11">
        <f t="shared" si="2"/>
        <v>2717.391304347826</v>
      </c>
      <c r="J11">
        <v>417</v>
      </c>
      <c r="K11">
        <v>2717.391304347826</v>
      </c>
      <c r="L11">
        <f t="shared" si="3"/>
        <v>0.15345600000000001</v>
      </c>
      <c r="N11">
        <v>120</v>
      </c>
      <c r="O11">
        <v>265</v>
      </c>
    </row>
    <row r="12" spans="1:15" x14ac:dyDescent="0.25">
      <c r="A12">
        <v>80</v>
      </c>
      <c r="B12">
        <v>4.84</v>
      </c>
      <c r="C12">
        <f t="shared" si="0"/>
        <v>387.2</v>
      </c>
      <c r="D12">
        <f t="shared" si="1"/>
        <v>1874.048</v>
      </c>
      <c r="N12">
        <v>140</v>
      </c>
      <c r="O12">
        <v>289</v>
      </c>
    </row>
    <row r="13" spans="1:15" x14ac:dyDescent="0.25">
      <c r="A13">
        <v>90</v>
      </c>
      <c r="B13">
        <v>4.33</v>
      </c>
      <c r="C13">
        <f t="shared" si="0"/>
        <v>389.7</v>
      </c>
      <c r="D13">
        <f t="shared" si="1"/>
        <v>1687.4010000000001</v>
      </c>
      <c r="N13">
        <v>160</v>
      </c>
      <c r="O13">
        <v>307</v>
      </c>
    </row>
    <row r="14" spans="1:15" x14ac:dyDescent="0.25">
      <c r="A14">
        <v>110</v>
      </c>
      <c r="B14">
        <v>3.56</v>
      </c>
      <c r="C14">
        <f t="shared" si="0"/>
        <v>391.6</v>
      </c>
      <c r="D14">
        <f t="shared" si="1"/>
        <v>1394.096</v>
      </c>
      <c r="N14">
        <v>180</v>
      </c>
      <c r="O14">
        <v>320</v>
      </c>
    </row>
    <row r="15" spans="1:15" x14ac:dyDescent="0.25">
      <c r="A15">
        <v>160</v>
      </c>
      <c r="B15">
        <v>2.48</v>
      </c>
      <c r="C15">
        <f t="shared" si="0"/>
        <v>396.8</v>
      </c>
      <c r="D15">
        <f t="shared" si="1"/>
        <v>984.06399999999996</v>
      </c>
      <c r="N15">
        <v>200</v>
      </c>
      <c r="O15">
        <v>331</v>
      </c>
    </row>
    <row r="16" spans="1:15" x14ac:dyDescent="0.25">
      <c r="A16">
        <v>210</v>
      </c>
      <c r="B16">
        <v>1.89</v>
      </c>
      <c r="C16">
        <f t="shared" si="0"/>
        <v>396.9</v>
      </c>
      <c r="D16">
        <f t="shared" si="1"/>
        <v>750.14099999999996</v>
      </c>
      <c r="N16">
        <v>300</v>
      </c>
      <c r="O16">
        <v>352</v>
      </c>
    </row>
    <row r="17" spans="1:15" x14ac:dyDescent="0.25">
      <c r="A17">
        <v>260</v>
      </c>
      <c r="B17">
        <v>1.54</v>
      </c>
      <c r="C17">
        <f t="shared" si="0"/>
        <v>400.40000000000003</v>
      </c>
      <c r="D17">
        <f t="shared" si="1"/>
        <v>616.6160000000001</v>
      </c>
      <c r="N17">
        <f>N16+100</f>
        <v>400</v>
      </c>
      <c r="O17">
        <v>379</v>
      </c>
    </row>
    <row r="18" spans="1:15" x14ac:dyDescent="0.25">
      <c r="A18">
        <v>310</v>
      </c>
      <c r="B18">
        <v>1.29</v>
      </c>
      <c r="C18">
        <f t="shared" si="0"/>
        <v>399.90000000000003</v>
      </c>
      <c r="D18">
        <f t="shared" si="1"/>
        <v>515.87100000000009</v>
      </c>
      <c r="N18">
        <f t="shared" ref="N18:N26" si="5">N17+100</f>
        <v>500</v>
      </c>
      <c r="O18">
        <v>390</v>
      </c>
    </row>
    <row r="19" spans="1:15" x14ac:dyDescent="0.25">
      <c r="A19">
        <v>410</v>
      </c>
      <c r="B19">
        <v>0.98</v>
      </c>
      <c r="C19">
        <f t="shared" si="0"/>
        <v>401.8</v>
      </c>
      <c r="D19">
        <f t="shared" si="1"/>
        <v>393.76400000000001</v>
      </c>
      <c r="N19">
        <f t="shared" si="5"/>
        <v>600</v>
      </c>
      <c r="O19">
        <v>398</v>
      </c>
    </row>
    <row r="20" spans="1:15" x14ac:dyDescent="0.25">
      <c r="A20">
        <v>510</v>
      </c>
      <c r="B20">
        <v>0.79</v>
      </c>
      <c r="C20">
        <f t="shared" si="0"/>
        <v>402.90000000000003</v>
      </c>
      <c r="D20">
        <f t="shared" si="1"/>
        <v>318.29100000000005</v>
      </c>
      <c r="N20">
        <f t="shared" si="5"/>
        <v>700</v>
      </c>
      <c r="O20">
        <v>404</v>
      </c>
    </row>
    <row r="21" spans="1:15" x14ac:dyDescent="0.25">
      <c r="A21">
        <v>610</v>
      </c>
      <c r="B21">
        <v>0.66</v>
      </c>
      <c r="C21">
        <f t="shared" si="0"/>
        <v>402.6</v>
      </c>
      <c r="D21">
        <f t="shared" si="1"/>
        <v>265.71600000000001</v>
      </c>
      <c r="N21">
        <f t="shared" si="5"/>
        <v>800</v>
      </c>
      <c r="O21">
        <v>409</v>
      </c>
    </row>
    <row r="22" spans="1:15" x14ac:dyDescent="0.25">
      <c r="A22">
        <v>710</v>
      </c>
      <c r="B22">
        <v>0.56999999999999995</v>
      </c>
      <c r="C22">
        <f t="shared" si="0"/>
        <v>404.7</v>
      </c>
      <c r="D22">
        <f t="shared" si="1"/>
        <v>230.67899999999997</v>
      </c>
      <c r="N22">
        <f t="shared" si="5"/>
        <v>900</v>
      </c>
      <c r="O22">
        <v>413</v>
      </c>
    </row>
    <row r="23" spans="1:15" x14ac:dyDescent="0.25">
      <c r="A23">
        <v>810</v>
      </c>
      <c r="B23">
        <v>0.5</v>
      </c>
      <c r="C23">
        <f t="shared" si="0"/>
        <v>405</v>
      </c>
      <c r="D23">
        <f t="shared" si="1"/>
        <v>202.5</v>
      </c>
      <c r="N23">
        <f t="shared" si="5"/>
        <v>1000</v>
      </c>
      <c r="O23">
        <v>417</v>
      </c>
    </row>
    <row r="24" spans="1:15" x14ac:dyDescent="0.25">
      <c r="A24">
        <v>910</v>
      </c>
      <c r="B24">
        <v>0.44</v>
      </c>
      <c r="C24">
        <f t="shared" si="0"/>
        <v>400.4</v>
      </c>
      <c r="D24">
        <f t="shared" si="1"/>
        <v>176.17599999999999</v>
      </c>
      <c r="N24">
        <v>1200</v>
      </c>
      <c r="O24">
        <v>423</v>
      </c>
    </row>
    <row r="25" spans="1:15" x14ac:dyDescent="0.25">
      <c r="N25">
        <v>1400</v>
      </c>
      <c r="O25">
        <v>427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Chan</dc:creator>
  <cp:lastModifiedBy>Chris Chan</cp:lastModifiedBy>
  <dcterms:created xsi:type="dcterms:W3CDTF">2015-06-05T18:19:34Z</dcterms:created>
  <dcterms:modified xsi:type="dcterms:W3CDTF">2024-11-18T13:01:02Z</dcterms:modified>
</cp:coreProperties>
</file>