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24DEDFB-03ED-4B22-87C1-E88F4B823A3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硅光电池—数据处理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48" i="1" l="1"/>
  <c r="E60" i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47" i="1"/>
  <c r="E47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0" i="1"/>
  <c r="D30" i="1" s="1"/>
  <c r="C29" i="1"/>
  <c r="D29" i="1" s="1"/>
</calcChain>
</file>

<file path=xl/sharedStrings.xml><?xml version="1.0" encoding="utf-8"?>
<sst xmlns="http://schemas.openxmlformats.org/spreadsheetml/2006/main" count="13" uniqueCount="13">
  <si>
    <t>Red</t>
    <phoneticPr fontId="1" type="noConversion"/>
  </si>
  <si>
    <t>Id</t>
    <phoneticPr fontId="1" type="noConversion"/>
  </si>
  <si>
    <t>Red</t>
    <phoneticPr fontId="1" type="noConversion"/>
  </si>
  <si>
    <t>R(kΩ)</t>
    <phoneticPr fontId="1" type="noConversion"/>
  </si>
  <si>
    <t>Isc(uA)</t>
    <phoneticPr fontId="1" type="noConversion"/>
  </si>
  <si>
    <t>Ri(kΩ)</t>
    <phoneticPr fontId="1" type="noConversion"/>
  </si>
  <si>
    <t>Voc</t>
    <phoneticPr fontId="1" type="noConversion"/>
  </si>
  <si>
    <t>Id</t>
    <phoneticPr fontId="1" type="noConversion"/>
  </si>
  <si>
    <t>Rl(kΩ)</t>
    <phoneticPr fontId="1" type="noConversion"/>
  </si>
  <si>
    <t>R=Rl+R*（kΩ）</t>
    <phoneticPr fontId="1" type="noConversion"/>
  </si>
  <si>
    <t>Il(uA)</t>
    <phoneticPr fontId="1" type="noConversion"/>
  </si>
  <si>
    <t>P=Vl*Il(mW)</t>
    <phoneticPr fontId="1" type="noConversion"/>
  </si>
  <si>
    <t>Vl=Il*(Rl+R*)mV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</si>
</sst>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_ "/>
    <numFmt numFmtId="177" formatCode="0.0_);[Red]\(0.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121901428988"/>
          <c:y val="4.5276916143057865E-2"/>
          <c:w val="0.79784521726450863"/>
          <c:h val="0.751742564166011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硅光电池—数据处理!$B$1:$B$3</c:f>
              <c:strCache>
                <c:ptCount val="3"/>
                <c:pt idx="0">
                  <c:v>Voc</c:v>
                </c:pt>
                <c:pt idx="2">
                  <c:v>Red</c:v>
                </c:pt>
              </c:strCache>
            </c:strRef>
          </c:tx>
          <c:xVal>
            <c:numRef>
              <c:f>硅光电池—数据处理!$A$4:$A$25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1600</c:v>
                </c:pt>
                <c:pt idx="21">
                  <c:v>1800</c:v>
                </c:pt>
              </c:numCache>
            </c:numRef>
          </c:xVal>
          <c:yVal>
            <c:numRef>
              <c:f>硅光电池—数据处理!$B$4:$B$25</c:f>
              <c:numCache>
                <c:formatCode>General</c:formatCode>
                <c:ptCount val="22"/>
                <c:pt idx="0">
                  <c:v>15</c:v>
                </c:pt>
                <c:pt idx="1">
                  <c:v>136</c:v>
                </c:pt>
                <c:pt idx="2">
                  <c:v>211</c:v>
                </c:pt>
                <c:pt idx="3">
                  <c:v>251</c:v>
                </c:pt>
                <c:pt idx="4">
                  <c:v>271</c:v>
                </c:pt>
                <c:pt idx="5">
                  <c:v>290</c:v>
                </c:pt>
                <c:pt idx="6">
                  <c:v>316</c:v>
                </c:pt>
                <c:pt idx="7">
                  <c:v>329</c:v>
                </c:pt>
                <c:pt idx="8">
                  <c:v>338</c:v>
                </c:pt>
                <c:pt idx="9">
                  <c:v>345</c:v>
                </c:pt>
                <c:pt idx="10">
                  <c:v>351</c:v>
                </c:pt>
                <c:pt idx="11">
                  <c:v>356</c:v>
                </c:pt>
                <c:pt idx="12">
                  <c:v>360</c:v>
                </c:pt>
                <c:pt idx="13">
                  <c:v>366</c:v>
                </c:pt>
                <c:pt idx="14">
                  <c:v>372</c:v>
                </c:pt>
                <c:pt idx="15">
                  <c:v>376</c:v>
                </c:pt>
                <c:pt idx="16">
                  <c:v>380</c:v>
                </c:pt>
                <c:pt idx="17">
                  <c:v>386</c:v>
                </c:pt>
                <c:pt idx="18">
                  <c:v>392</c:v>
                </c:pt>
                <c:pt idx="19">
                  <c:v>397</c:v>
                </c:pt>
                <c:pt idx="20">
                  <c:v>400</c:v>
                </c:pt>
                <c:pt idx="21">
                  <c:v>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6-41DB-BB54-870823C1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3504"/>
        <c:axId val="140691712"/>
      </c:scatterChart>
      <c:valAx>
        <c:axId val="140693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Id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50350986601881376"/>
              <c:y val="0.864552789487172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691712"/>
        <c:crosses val="autoZero"/>
        <c:crossBetween val="midCat"/>
      </c:valAx>
      <c:valAx>
        <c:axId val="140691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Voc/mV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69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3588682770587"/>
          <c:y val="4.3488130376182405E-2"/>
          <c:w val="0.78521810832967909"/>
          <c:h val="0.72440574775391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硅光电池—数据处理!$A$29:$A$41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硅光电池—数据处理!$C$29:$C$41</c:f>
              <c:numCache>
                <c:formatCode>_(* #,##0.00_);_(* \(#,##0.00\);_(* "-"??_);_(@_)</c:formatCode>
                <c:ptCount val="13"/>
                <c:pt idx="0">
                  <c:v>0.86956521739130432</c:v>
                </c:pt>
                <c:pt idx="1">
                  <c:v>1.2195121951219512</c:v>
                </c:pt>
                <c:pt idx="2">
                  <c:v>1.9230769230769231</c:v>
                </c:pt>
                <c:pt idx="3">
                  <c:v>2.9585798816568052</c:v>
                </c:pt>
                <c:pt idx="4">
                  <c:v>4.032258064516129</c:v>
                </c:pt>
                <c:pt idx="5">
                  <c:v>5.1020408163265305</c:v>
                </c:pt>
                <c:pt idx="6">
                  <c:v>6.1728395061728394</c:v>
                </c:pt>
                <c:pt idx="7">
                  <c:v>7.2463768115942022</c:v>
                </c:pt>
                <c:pt idx="8">
                  <c:v>8.3333333333333339</c:v>
                </c:pt>
                <c:pt idx="9">
                  <c:v>10.416666666666668</c:v>
                </c:pt>
                <c:pt idx="10">
                  <c:v>12.5</c:v>
                </c:pt>
                <c:pt idx="11">
                  <c:v>14.492753623188404</c:v>
                </c:pt>
                <c:pt idx="12">
                  <c:v>16.666666666666668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9-4A31-A1DA-5B963012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336"/>
        <c:axId val="11504256"/>
      </c:scatterChart>
      <c:valAx>
        <c:axId val="11518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820813711845336"/>
              <c:y val="0.842518451351042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04256"/>
        <c:crosses val="autoZero"/>
        <c:crossBetween val="midCat"/>
      </c:valAx>
      <c:valAx>
        <c:axId val="11504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Isc/uA</a:t>
                </a:r>
                <a:endParaRPr lang="zh-CN" altLang="en-US"/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1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4374825487238"/>
          <c:y val="5.4254739896643346E-2"/>
          <c:w val="0.75781109808082503"/>
          <c:h val="0.7045167180189433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硅光电池—数据处理!$A$29:$A$41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硅光电池—数据处理!$D$29:$D$41</c:f>
              <c:numCache>
                <c:formatCode>0.0_);[Red]\(0.0\)</c:formatCode>
                <c:ptCount val="13"/>
                <c:pt idx="0">
                  <c:v>363.40000000000003</c:v>
                </c:pt>
                <c:pt idx="1">
                  <c:v>269.78000000000003</c:v>
                </c:pt>
                <c:pt idx="2">
                  <c:v>175.76</c:v>
                </c:pt>
                <c:pt idx="3">
                  <c:v>116.60999999999999</c:v>
                </c:pt>
                <c:pt idx="4">
                  <c:v>87.048000000000002</c:v>
                </c:pt>
                <c:pt idx="5">
                  <c:v>69.775999999999996</c:v>
                </c:pt>
                <c:pt idx="6">
                  <c:v>58.32</c:v>
                </c:pt>
                <c:pt idx="7">
                  <c:v>50.508000000000003</c:v>
                </c:pt>
                <c:pt idx="8">
                  <c:v>44.639999999999993</c:v>
                </c:pt>
                <c:pt idx="9">
                  <c:v>36.095999999999997</c:v>
                </c:pt>
                <c:pt idx="10">
                  <c:v>30.4</c:v>
                </c:pt>
                <c:pt idx="11">
                  <c:v>26.634000000000004</c:v>
                </c:pt>
                <c:pt idx="12">
                  <c:v>23.52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2-431A-B7B4-4D4A5756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3632"/>
        <c:axId val="40931712"/>
      </c:scatterChart>
      <c:valAx>
        <c:axId val="40933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Id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1712"/>
        <c:crosses val="autoZero"/>
        <c:crossBetween val="midCat"/>
      </c:valAx>
      <c:valAx>
        <c:axId val="40931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Ri/kΩ</a:t>
                </a:r>
                <a:endParaRPr lang="zh-CN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409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7886391763671"/>
          <c:y val="3.1889266682573768E-2"/>
          <c:w val="0.79364383979337438"/>
          <c:h val="0.77474996023224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硅光电池—数据处理!$D$47:$D$66</c:f>
              <c:numCache>
                <c:formatCode>0.0_);[Red]\(0.0\)</c:formatCode>
                <c:ptCount val="20"/>
                <c:pt idx="0">
                  <c:v>206.6</c:v>
                </c:pt>
                <c:pt idx="1">
                  <c:v>255.75</c:v>
                </c:pt>
                <c:pt idx="2">
                  <c:v>295.5</c:v>
                </c:pt>
                <c:pt idx="3">
                  <c:v>321.3</c:v>
                </c:pt>
                <c:pt idx="4">
                  <c:v>350.5</c:v>
                </c:pt>
                <c:pt idx="5">
                  <c:v>358.8</c:v>
                </c:pt>
                <c:pt idx="6">
                  <c:v>364</c:v>
                </c:pt>
                <c:pt idx="7">
                  <c:v>367.2</c:v>
                </c:pt>
                <c:pt idx="8">
                  <c:v>368.99999999999994</c:v>
                </c:pt>
                <c:pt idx="9">
                  <c:v>371.8</c:v>
                </c:pt>
                <c:pt idx="10">
                  <c:v>376</c:v>
                </c:pt>
                <c:pt idx="11">
                  <c:v>378</c:v>
                </c:pt>
                <c:pt idx="12">
                  <c:v>377</c:v>
                </c:pt>
                <c:pt idx="13">
                  <c:v>378.2</c:v>
                </c:pt>
                <c:pt idx="14">
                  <c:v>377.2</c:v>
                </c:pt>
                <c:pt idx="15">
                  <c:v>377.4</c:v>
                </c:pt>
                <c:pt idx="16">
                  <c:v>378.2</c:v>
                </c:pt>
                <c:pt idx="17">
                  <c:v>376.3</c:v>
                </c:pt>
                <c:pt idx="18">
                  <c:v>380.7</c:v>
                </c:pt>
                <c:pt idx="19">
                  <c:v>373.09999999999997</c:v>
                </c:pt>
              </c:numCache>
            </c:numRef>
          </c:xVal>
          <c:yVal>
            <c:numRef>
              <c:f>硅光电池—数据处理!$C$47:$C$66</c:f>
              <c:numCache>
                <c:formatCode>_(* #,##0.00_);_(* \(#,##0.00\);_(* "-"??_);_(@_)</c:formatCode>
                <c:ptCount val="20"/>
                <c:pt idx="0">
                  <c:v>10.33</c:v>
                </c:pt>
                <c:pt idx="1">
                  <c:v>10.23</c:v>
                </c:pt>
                <c:pt idx="2">
                  <c:v>9.85</c:v>
                </c:pt>
                <c:pt idx="3">
                  <c:v>9.18</c:v>
                </c:pt>
                <c:pt idx="4">
                  <c:v>7.01</c:v>
                </c:pt>
                <c:pt idx="5">
                  <c:v>5.98</c:v>
                </c:pt>
                <c:pt idx="6">
                  <c:v>5.2</c:v>
                </c:pt>
                <c:pt idx="7">
                  <c:v>4.59</c:v>
                </c:pt>
                <c:pt idx="8">
                  <c:v>4.0999999999999996</c:v>
                </c:pt>
                <c:pt idx="9">
                  <c:v>3.38</c:v>
                </c:pt>
                <c:pt idx="10">
                  <c:v>2.35</c:v>
                </c:pt>
                <c:pt idx="11">
                  <c:v>1.8</c:v>
                </c:pt>
                <c:pt idx="12">
                  <c:v>1.45</c:v>
                </c:pt>
                <c:pt idx="13">
                  <c:v>1.22</c:v>
                </c:pt>
                <c:pt idx="14">
                  <c:v>0.92</c:v>
                </c:pt>
                <c:pt idx="15">
                  <c:v>0.74</c:v>
                </c:pt>
                <c:pt idx="16">
                  <c:v>0.62</c:v>
                </c:pt>
                <c:pt idx="17">
                  <c:v>0.53</c:v>
                </c:pt>
                <c:pt idx="18">
                  <c:v>0.47</c:v>
                </c:pt>
                <c:pt idx="1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A-4A05-90A3-CF587533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0432"/>
        <c:axId val="181888896"/>
      </c:scatterChart>
      <c:valAx>
        <c:axId val="181890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Vl/mV</a:t>
                </a:r>
                <a:endParaRPr lang="zh-CN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81888896"/>
        <c:crosses val="autoZero"/>
        <c:crossBetween val="midCat"/>
      </c:valAx>
      <c:valAx>
        <c:axId val="1818888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Il/uA</a:t>
                </a:r>
                <a:endParaRPr lang="zh-CN" altLang="en-US"/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18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031054286531"/>
          <c:y val="3.8752864825614373E-2"/>
          <c:w val="0.76844903978586832"/>
          <c:h val="0.771504282425791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硅光电池—数据处理!$B$47:$B$66</c:f>
              <c:numCache>
                <c:formatCode>General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110</c:v>
                </c:pt>
                <c:pt idx="10">
                  <c:v>160</c:v>
                </c:pt>
                <c:pt idx="11">
                  <c:v>210</c:v>
                </c:pt>
                <c:pt idx="12">
                  <c:v>260</c:v>
                </c:pt>
                <c:pt idx="13">
                  <c:v>310</c:v>
                </c:pt>
                <c:pt idx="14">
                  <c:v>410</c:v>
                </c:pt>
                <c:pt idx="15">
                  <c:v>510</c:v>
                </c:pt>
                <c:pt idx="16">
                  <c:v>610</c:v>
                </c:pt>
                <c:pt idx="17">
                  <c:v>710</c:v>
                </c:pt>
                <c:pt idx="18">
                  <c:v>810</c:v>
                </c:pt>
                <c:pt idx="19">
                  <c:v>910</c:v>
                </c:pt>
              </c:numCache>
            </c:numRef>
          </c:xVal>
          <c:yVal>
            <c:numRef>
              <c:f>硅光电池—数据处理!$E$47:$E$66</c:f>
              <c:numCache>
                <c:formatCode>0.0_ </c:formatCode>
                <c:ptCount val="20"/>
                <c:pt idx="0">
                  <c:v>2134.1779999999999</c:v>
                </c:pt>
                <c:pt idx="1">
                  <c:v>2616.3225000000002</c:v>
                </c:pt>
                <c:pt idx="2">
                  <c:v>2910.6749999999997</c:v>
                </c:pt>
                <c:pt idx="3">
                  <c:v>2949.5340000000001</c:v>
                </c:pt>
                <c:pt idx="4">
                  <c:v>2457.0050000000001</c:v>
                </c:pt>
                <c:pt idx="5">
                  <c:v>2145.6240000000003</c:v>
                </c:pt>
                <c:pt idx="6">
                  <c:v>1892.8</c:v>
                </c:pt>
                <c:pt idx="7">
                  <c:v>1685.4479999999999</c:v>
                </c:pt>
                <c:pt idx="8">
                  <c:v>1512.8999999999996</c:v>
                </c:pt>
                <c:pt idx="9">
                  <c:v>1256.684</c:v>
                </c:pt>
                <c:pt idx="10">
                  <c:v>883.6</c:v>
                </c:pt>
                <c:pt idx="11">
                  <c:v>680.4</c:v>
                </c:pt>
                <c:pt idx="12">
                  <c:v>546.65</c:v>
                </c:pt>
                <c:pt idx="13">
                  <c:v>461.404</c:v>
                </c:pt>
                <c:pt idx="14">
                  <c:v>347.024</c:v>
                </c:pt>
                <c:pt idx="15">
                  <c:v>279.27599999999995</c:v>
                </c:pt>
                <c:pt idx="16">
                  <c:v>234.48399999999998</c:v>
                </c:pt>
                <c:pt idx="17">
                  <c:v>199.43900000000002</c:v>
                </c:pt>
                <c:pt idx="18">
                  <c:v>178.92899999999997</c:v>
                </c:pt>
                <c:pt idx="19">
                  <c:v>152.97099999999998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8-4DCC-AB39-F60FD7CC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88"/>
        <c:axId val="11519104"/>
      </c:scatterChart>
      <c:valAx>
        <c:axId val="39797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R/kΩ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9104"/>
        <c:crosses val="autoZero"/>
        <c:crossBetween val="midCat"/>
      </c:valAx>
      <c:valAx>
        <c:axId val="115191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P/mW</a:t>
                </a:r>
                <a:endParaRPr lang="zh-CN" altLang="en-US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3979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0</xdr:rowOff>
    </xdr:from>
    <xdr:to>
      <xdr:col>15</xdr:col>
      <xdr:colOff>53340</xdr:colOff>
      <xdr:row>20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</xdr:colOff>
      <xdr:row>24</xdr:row>
      <xdr:rowOff>165735</xdr:rowOff>
    </xdr:from>
    <xdr:to>
      <xdr:col>13</xdr:col>
      <xdr:colOff>268605</xdr:colOff>
      <xdr:row>41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340995</xdr:colOff>
      <xdr:row>24</xdr:row>
      <xdr:rowOff>173355</xdr:rowOff>
    </xdr:from>
    <xdr:to>
      <xdr:col>22</xdr:col>
      <xdr:colOff>226695</xdr:colOff>
      <xdr:row>41</xdr:row>
      <xdr:rowOff>120015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312420</xdr:colOff>
      <xdr:row>45</xdr:row>
      <xdr:rowOff>3810</xdr:rowOff>
    </xdr:from>
    <xdr:to>
      <xdr:col>16</xdr:col>
      <xdr:colOff>220980</xdr:colOff>
      <xdr:row>67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289560</xdr:colOff>
      <xdr:row>45</xdr:row>
      <xdr:rowOff>15240</xdr:rowOff>
    </xdr:from>
    <xdr:to>
      <xdr:col>26</xdr:col>
      <xdr:colOff>350520</xdr:colOff>
      <xdr:row>66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0.41944</cdr:x>
      <cdr:y>0.91134</cdr:y>
    </cdr:from>
    <cdr:to>
      <cdr:x>0.625</cdr:x>
      <cdr:y>0.98541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301240" y="3093720"/>
          <a:ext cx="1127760" cy="25146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 b="1">
              <a:solidFill>
                <a:schemeClr val="tx1"/>
              </a:solidFill>
              <a:latin typeface="黑体" pitchFamily="49" charset="-122"/>
              <a:ea typeface="黑体" pitchFamily="49" charset="-122"/>
            </a:rPr>
            <a:t>开路电压</a:t>
          </a:r>
          <a:endParaRPr lang="zh-CN" b="1">
            <a:solidFill>
              <a:schemeClr val="tx1"/>
            </a:solidFill>
            <a:latin typeface="黑体" pitchFamily="49" charset="-122"/>
            <a:ea typeface="黑体" pitchFamily="49" charset="-122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0.39831</cdr:x>
      <cdr:y>0.90129</cdr:y>
    </cdr:from>
    <cdr:to>
      <cdr:x>0.64528</cdr:x>
      <cdr:y>0.99295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506980" y="2922270"/>
          <a:ext cx="1554480" cy="2971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altLang="zh-CN" baseline="0">
              <a:solidFill>
                <a:schemeClr val="tx1"/>
              </a:solidFill>
            </a:rPr>
            <a:t> </a:t>
          </a:r>
          <a:r>
            <a:rPr lang="zh-CN" altLang="en-US" b="1" baseline="0">
              <a:solidFill>
                <a:schemeClr val="tx1"/>
              </a:solidFill>
              <a:latin typeface="黑体" pitchFamily="49" charset="-122"/>
              <a:ea typeface="黑体" pitchFamily="49" charset="-122"/>
            </a:rPr>
            <a:t>短路电流</a:t>
          </a:r>
          <a:endParaRPr lang="zh-CN" b="1">
            <a:solidFill>
              <a:schemeClr val="tx1"/>
            </a:solidFill>
            <a:latin typeface="黑体" pitchFamily="49" charset="-122"/>
            <a:ea typeface="黑体" pitchFamily="49" charset="-122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0.4156</cdr:x>
      <cdr:y>0.8882</cdr:y>
    </cdr:from>
    <cdr:to>
      <cdr:x>0.67092</cdr:x>
      <cdr:y>0.98261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232660" y="2724150"/>
          <a:ext cx="1371600" cy="2895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 b="1">
              <a:solidFill>
                <a:schemeClr val="tx1"/>
              </a:solidFill>
              <a:latin typeface="黑体" pitchFamily="49" charset="-122"/>
              <a:ea typeface="黑体" pitchFamily="49" charset="-122"/>
            </a:rPr>
            <a:t>内阻</a:t>
          </a:r>
          <a:endParaRPr lang="zh-CN" b="1">
            <a:solidFill>
              <a:schemeClr val="tx1"/>
            </a:solidFill>
            <a:latin typeface="黑体" pitchFamily="49" charset="-122"/>
            <a:ea typeface="黑体" pitchFamily="49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0.3303</cdr:x>
      <cdr:y>0.9072</cdr:y>
    </cdr:from>
    <cdr:to>
      <cdr:x>0.70273</cdr:x>
      <cdr:y>0.98674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209800" y="3649980"/>
          <a:ext cx="2491740" cy="3200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 b="1">
              <a:solidFill>
                <a:schemeClr val="tx1"/>
              </a:solidFill>
              <a:latin typeface="黑体" pitchFamily="49" charset="-122"/>
              <a:ea typeface="黑体" pitchFamily="49" charset="-122"/>
            </a:rPr>
            <a:t>负载电流与负载两端电压的关系</a:t>
          </a:r>
          <a:endParaRPr lang="zh-CN" b="1">
            <a:solidFill>
              <a:schemeClr val="tx1"/>
            </a:solidFill>
            <a:latin typeface="黑体" pitchFamily="49" charset="-122"/>
            <a:ea typeface="黑体" pitchFamily="49" charset="-12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0.36015</cdr:x>
      <cdr:y>0.91258</cdr:y>
    </cdr:from>
    <cdr:to>
      <cdr:x>0.67698</cdr:x>
      <cdr:y>0.99135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217420" y="3619500"/>
          <a:ext cx="1950720" cy="3124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 b="1">
              <a:solidFill>
                <a:schemeClr val="tx1"/>
              </a:solidFill>
              <a:latin typeface="黑体" pitchFamily="49" charset="-122"/>
              <a:ea typeface="黑体" pitchFamily="49" charset="-122"/>
            </a:rPr>
            <a:t>输出功率与负载阻值的关系</a:t>
          </a:r>
          <a:endParaRPr lang="zh-CN" b="1">
            <a:solidFill>
              <a:schemeClr val="tx1"/>
            </a:solidFill>
            <a:latin typeface="黑体" pitchFamily="49" charset="-122"/>
            <a:ea typeface="黑体" pitchFamily="49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D57" sqref="D57"/>
    </sheetView>
  </sheetViews>
  <sheetFormatPr defaultRowHeight="14.4" x14ac:dyDescent="0.25"/>
  <cols>
    <col min="1" max="1" width="8.88671875" style="2"/>
    <col min="2" max="2" width="16.109375" style="1" customWidth="1"/>
    <col min="3" max="3" width="8.88671875" style="2"/>
    <col min="4" max="4" width="18.109375" style="6" customWidth="1"/>
    <col min="5" max="5" width="14.21875" style="2" customWidth="1"/>
    <col min="6" max="6" width="8.88671875" customWidth="1"/>
  </cols>
  <sheetData>
    <row r="1" spans="1:2" x14ac:dyDescent="0.25">
      <c r="A1" s="10" t="s">
        <v>7</v>
      </c>
      <c r="B1" s="10" t="s">
        <v>6</v>
      </c>
    </row>
    <row r="2" spans="1:2" x14ac:dyDescent="0.25">
      <c r="A2" s="10"/>
      <c r="B2" s="10"/>
    </row>
    <row r="3" spans="1:2" x14ac:dyDescent="0.25">
      <c r="A3" s="10"/>
      <c r="B3" s="4" t="s">
        <v>0</v>
      </c>
    </row>
    <row r="4" spans="1:2" x14ac:dyDescent="0.25">
      <c r="A4" s="3">
        <v>0</v>
      </c>
      <c r="B4" s="4">
        <v>15</v>
      </c>
    </row>
    <row r="5" spans="1:2" x14ac:dyDescent="0.25">
      <c r="A5" s="3">
        <v>5</v>
      </c>
      <c r="B5" s="4">
        <v>136</v>
      </c>
    </row>
    <row r="6" spans="1:2" x14ac:dyDescent="0.25">
      <c r="A6" s="3">
        <v>10</v>
      </c>
      <c r="B6" s="4">
        <v>211</v>
      </c>
    </row>
    <row r="7" spans="1:2" x14ac:dyDescent="0.25">
      <c r="A7" s="3">
        <v>20</v>
      </c>
      <c r="B7" s="4">
        <v>251</v>
      </c>
    </row>
    <row r="8" spans="1:2" x14ac:dyDescent="0.25">
      <c r="A8" s="3">
        <v>30</v>
      </c>
      <c r="B8" s="4">
        <v>271</v>
      </c>
    </row>
    <row r="9" spans="1:2" x14ac:dyDescent="0.25">
      <c r="A9" s="3">
        <v>50</v>
      </c>
      <c r="B9" s="4">
        <v>290</v>
      </c>
    </row>
    <row r="10" spans="1:2" x14ac:dyDescent="0.25">
      <c r="A10" s="3">
        <v>100</v>
      </c>
      <c r="B10" s="4">
        <v>316</v>
      </c>
    </row>
    <row r="11" spans="1:2" x14ac:dyDescent="0.25">
      <c r="A11" s="3">
        <v>150</v>
      </c>
      <c r="B11" s="4">
        <v>329</v>
      </c>
    </row>
    <row r="12" spans="1:2" x14ac:dyDescent="0.25">
      <c r="A12" s="3">
        <v>200</v>
      </c>
      <c r="B12" s="4">
        <v>338</v>
      </c>
    </row>
    <row r="13" spans="1:2" x14ac:dyDescent="0.25">
      <c r="A13" s="3">
        <v>250</v>
      </c>
      <c r="B13" s="4">
        <v>345</v>
      </c>
    </row>
    <row r="14" spans="1:2" x14ac:dyDescent="0.25">
      <c r="A14" s="3">
        <v>300</v>
      </c>
      <c r="B14" s="4">
        <v>351</v>
      </c>
    </row>
    <row r="15" spans="1:2" x14ac:dyDescent="0.25">
      <c r="A15" s="4">
        <v>350</v>
      </c>
      <c r="B15" s="4">
        <v>356</v>
      </c>
    </row>
    <row r="16" spans="1:2" x14ac:dyDescent="0.25">
      <c r="A16" s="4">
        <v>400</v>
      </c>
      <c r="B16" s="4">
        <v>360</v>
      </c>
    </row>
    <row r="17" spans="1:5" x14ac:dyDescent="0.25">
      <c r="A17" s="4">
        <v>500</v>
      </c>
      <c r="B17" s="4">
        <v>366</v>
      </c>
    </row>
    <row r="18" spans="1:5" x14ac:dyDescent="0.25">
      <c r="A18" s="4">
        <v>600</v>
      </c>
      <c r="B18" s="4">
        <v>372</v>
      </c>
    </row>
    <row r="19" spans="1:5" x14ac:dyDescent="0.25">
      <c r="A19" s="4">
        <v>700</v>
      </c>
      <c r="B19" s="4">
        <v>376</v>
      </c>
    </row>
    <row r="20" spans="1:5" x14ac:dyDescent="0.25">
      <c r="A20" s="4">
        <v>800</v>
      </c>
      <c r="B20" s="4">
        <v>380</v>
      </c>
    </row>
    <row r="21" spans="1:5" x14ac:dyDescent="0.25">
      <c r="A21" s="4">
        <v>1000</v>
      </c>
      <c r="B21" s="4">
        <v>386</v>
      </c>
    </row>
    <row r="22" spans="1:5" x14ac:dyDescent="0.25">
      <c r="A22" s="4">
        <v>1200</v>
      </c>
      <c r="B22" s="4">
        <v>392</v>
      </c>
    </row>
    <row r="23" spans="1:5" x14ac:dyDescent="0.25">
      <c r="A23" s="4">
        <v>1400</v>
      </c>
      <c r="B23" s="4">
        <v>397</v>
      </c>
    </row>
    <row r="24" spans="1:5" x14ac:dyDescent="0.25">
      <c r="A24" s="4">
        <v>1600</v>
      </c>
      <c r="B24" s="4">
        <v>400</v>
      </c>
    </row>
    <row r="25" spans="1:5" x14ac:dyDescent="0.25">
      <c r="A25" s="4">
        <v>1800</v>
      </c>
      <c r="B25" s="4">
        <v>404</v>
      </c>
    </row>
    <row r="27" spans="1:5" x14ac:dyDescent="0.25">
      <c r="A27" s="10" t="s">
        <v>1</v>
      </c>
      <c r="B27" s="10" t="s">
        <v>2</v>
      </c>
      <c r="C27" s="10"/>
      <c r="D27" s="10"/>
    </row>
    <row r="28" spans="1:5" x14ac:dyDescent="0.25">
      <c r="A28" s="10"/>
      <c r="B28" s="4" t="s">
        <v>3</v>
      </c>
      <c r="C28" s="3" t="s">
        <v>4</v>
      </c>
      <c r="D28" s="7" t="s">
        <v>5</v>
      </c>
    </row>
    <row r="29" spans="1:5" x14ac:dyDescent="0.25">
      <c r="A29" s="3">
        <v>100</v>
      </c>
      <c r="B29" s="4">
        <v>115</v>
      </c>
      <c r="C29" s="5">
        <f>100/B29</f>
        <v>0.86956521739130432</v>
      </c>
      <c r="D29" s="7">
        <f>B10/C29</f>
        <v>363.40000000000003</v>
      </c>
      <c r="E29" s="9"/>
    </row>
    <row r="30" spans="1:5" x14ac:dyDescent="0.25">
      <c r="A30" s="3">
        <v>150</v>
      </c>
      <c r="B30" s="4">
        <v>82</v>
      </c>
      <c r="C30" s="5">
        <f>100/B30</f>
        <v>1.2195121951219512</v>
      </c>
      <c r="D30" s="7">
        <f t="shared" ref="D30:D41" si="0">B11/C30</f>
        <v>269.78000000000003</v>
      </c>
      <c r="E30" s="9"/>
    </row>
    <row r="31" spans="1:5" x14ac:dyDescent="0.25">
      <c r="A31" s="3">
        <v>200</v>
      </c>
      <c r="B31" s="4">
        <v>52</v>
      </c>
      <c r="C31" s="5">
        <f t="shared" ref="C31:C41" si="1">100/B31</f>
        <v>1.9230769230769231</v>
      </c>
      <c r="D31" s="7">
        <f t="shared" si="0"/>
        <v>175.76</v>
      </c>
      <c r="E31" s="9"/>
    </row>
    <row r="32" spans="1:5" x14ac:dyDescent="0.25">
      <c r="A32" s="3">
        <v>300</v>
      </c>
      <c r="B32" s="4">
        <v>33.799999999999997</v>
      </c>
      <c r="C32" s="5">
        <f t="shared" si="1"/>
        <v>2.9585798816568052</v>
      </c>
      <c r="D32" s="7">
        <f t="shared" si="0"/>
        <v>116.60999999999999</v>
      </c>
      <c r="E32" s="9"/>
    </row>
    <row r="33" spans="1:5" x14ac:dyDescent="0.25">
      <c r="A33" s="3">
        <v>400</v>
      </c>
      <c r="B33" s="4">
        <v>24.8</v>
      </c>
      <c r="C33" s="5">
        <f t="shared" si="1"/>
        <v>4.032258064516129</v>
      </c>
      <c r="D33" s="7">
        <f t="shared" si="0"/>
        <v>87.048000000000002</v>
      </c>
      <c r="E33" s="9"/>
    </row>
    <row r="34" spans="1:5" x14ac:dyDescent="0.25">
      <c r="A34" s="3">
        <v>500</v>
      </c>
      <c r="B34" s="4">
        <v>19.600000000000001</v>
      </c>
      <c r="C34" s="5">
        <f t="shared" si="1"/>
        <v>5.1020408163265305</v>
      </c>
      <c r="D34" s="7">
        <f t="shared" si="0"/>
        <v>69.775999999999996</v>
      </c>
      <c r="E34" s="9"/>
    </row>
    <row r="35" spans="1:5" x14ac:dyDescent="0.25">
      <c r="A35" s="3">
        <v>600</v>
      </c>
      <c r="B35" s="4">
        <v>16.2</v>
      </c>
      <c r="C35" s="5">
        <f t="shared" si="1"/>
        <v>6.1728395061728394</v>
      </c>
      <c r="D35" s="7">
        <f t="shared" si="0"/>
        <v>58.32</v>
      </c>
      <c r="E35" s="9"/>
    </row>
    <row r="36" spans="1:5" x14ac:dyDescent="0.25">
      <c r="A36" s="3">
        <v>700</v>
      </c>
      <c r="B36" s="4">
        <v>13.8</v>
      </c>
      <c r="C36" s="5">
        <f t="shared" si="1"/>
        <v>7.2463768115942022</v>
      </c>
      <c r="D36" s="7">
        <f t="shared" si="0"/>
        <v>50.508000000000003</v>
      </c>
      <c r="E36" s="9"/>
    </row>
    <row r="37" spans="1:5" x14ac:dyDescent="0.25">
      <c r="A37" s="3">
        <v>800</v>
      </c>
      <c r="B37" s="4">
        <v>12</v>
      </c>
      <c r="C37" s="5">
        <f t="shared" si="1"/>
        <v>8.3333333333333339</v>
      </c>
      <c r="D37" s="7">
        <f t="shared" si="0"/>
        <v>44.639999999999993</v>
      </c>
      <c r="E37" s="9"/>
    </row>
    <row r="38" spans="1:5" x14ac:dyDescent="0.25">
      <c r="A38" s="3">
        <v>1000</v>
      </c>
      <c r="B38" s="4">
        <v>9.6</v>
      </c>
      <c r="C38" s="5">
        <f t="shared" si="1"/>
        <v>10.416666666666668</v>
      </c>
      <c r="D38" s="7">
        <f t="shared" si="0"/>
        <v>36.095999999999997</v>
      </c>
      <c r="E38" s="9"/>
    </row>
    <row r="39" spans="1:5" x14ac:dyDescent="0.25">
      <c r="A39" s="3">
        <v>1200</v>
      </c>
      <c r="B39" s="4">
        <v>8</v>
      </c>
      <c r="C39" s="5">
        <f t="shared" si="1"/>
        <v>12.5</v>
      </c>
      <c r="D39" s="7">
        <f t="shared" si="0"/>
        <v>30.4</v>
      </c>
      <c r="E39" s="9"/>
    </row>
    <row r="40" spans="1:5" x14ac:dyDescent="0.25">
      <c r="A40" s="3">
        <v>1400</v>
      </c>
      <c r="B40" s="4">
        <v>6.9</v>
      </c>
      <c r="C40" s="5">
        <f t="shared" si="1"/>
        <v>14.492753623188404</v>
      </c>
      <c r="D40" s="7">
        <f t="shared" si="0"/>
        <v>26.634000000000004</v>
      </c>
      <c r="E40" s="9"/>
    </row>
    <row r="41" spans="1:5" x14ac:dyDescent="0.25">
      <c r="A41" s="3">
        <v>1600</v>
      </c>
      <c r="B41" s="4">
        <v>6</v>
      </c>
      <c r="C41" s="5">
        <f t="shared" si="1"/>
        <v>16.666666666666668</v>
      </c>
      <c r="D41" s="7">
        <f t="shared" si="0"/>
        <v>23.52</v>
      </c>
      <c r="E41" s="9"/>
    </row>
    <row r="46" spans="1:5" x14ac:dyDescent="0.25">
      <c r="A46" s="3" t="s">
        <v>8</v>
      </c>
      <c r="B46" s="4" t="s">
        <v>9</v>
      </c>
      <c r="C46" s="3" t="s">
        <v>10</v>
      </c>
      <c r="D46" s="7" t="s">
        <v>12</v>
      </c>
      <c r="E46" s="3" t="s">
        <v>11</v>
      </c>
    </row>
    <row r="47" spans="1:5" x14ac:dyDescent="0.25">
      <c r="A47" s="3">
        <v>10</v>
      </c>
      <c r="B47" s="4">
        <v>20</v>
      </c>
      <c r="C47" s="5">
        <v>10.33</v>
      </c>
      <c r="D47" s="7">
        <f>B47*C47</f>
        <v>206.6</v>
      </c>
      <c r="E47" s="8">
        <f>C47*D47</f>
        <v>2134.1779999999999</v>
      </c>
    </row>
    <row r="48" spans="1:5" x14ac:dyDescent="0.25">
      <c r="A48" s="3">
        <v>15</v>
      </c>
      <c r="B48" s="4">
        <v>25</v>
      </c>
      <c r="C48" s="5">
        <v>10.23</v>
      </c>
      <c r="D48" s="7">
        <f t="shared" ref="D48:D66" si="2">B48*C48</f>
        <v>255.75</v>
      </c>
      <c r="E48" s="8">
        <f t="shared" ref="E48:E66" si="3">C48*D48</f>
        <v>2616.3225000000002</v>
      </c>
    </row>
    <row r="49" spans="1:5" x14ac:dyDescent="0.25">
      <c r="A49" s="3">
        <v>20</v>
      </c>
      <c r="B49" s="4">
        <v>30</v>
      </c>
      <c r="C49" s="5">
        <v>9.85</v>
      </c>
      <c r="D49" s="7">
        <f t="shared" si="2"/>
        <v>295.5</v>
      </c>
      <c r="E49" s="8">
        <f t="shared" si="3"/>
        <v>2910.6749999999997</v>
      </c>
    </row>
    <row r="50" spans="1:5" x14ac:dyDescent="0.25">
      <c r="A50" s="3">
        <v>25</v>
      </c>
      <c r="B50" s="4">
        <v>35</v>
      </c>
      <c r="C50" s="5">
        <v>9.18</v>
      </c>
      <c r="D50" s="7">
        <f t="shared" si="2"/>
        <v>321.3</v>
      </c>
      <c r="E50" s="8">
        <f t="shared" si="3"/>
        <v>2949.5340000000001</v>
      </c>
    </row>
    <row r="51" spans="1:5" x14ac:dyDescent="0.25">
      <c r="A51" s="3">
        <v>40</v>
      </c>
      <c r="B51" s="4">
        <v>50</v>
      </c>
      <c r="C51" s="5">
        <v>7.01</v>
      </c>
      <c r="D51" s="7">
        <f t="shared" si="2"/>
        <v>350.5</v>
      </c>
      <c r="E51" s="8">
        <f t="shared" si="3"/>
        <v>2457.0050000000001</v>
      </c>
    </row>
    <row r="52" spans="1:5" x14ac:dyDescent="0.25">
      <c r="A52" s="3">
        <v>50</v>
      </c>
      <c r="B52" s="4">
        <v>60</v>
      </c>
      <c r="C52" s="5">
        <v>5.98</v>
      </c>
      <c r="D52" s="7">
        <f t="shared" si="2"/>
        <v>358.8</v>
      </c>
      <c r="E52" s="8">
        <f t="shared" si="3"/>
        <v>2145.6240000000003</v>
      </c>
    </row>
    <row r="53" spans="1:5" x14ac:dyDescent="0.25">
      <c r="A53" s="3">
        <v>60</v>
      </c>
      <c r="B53" s="4">
        <v>70</v>
      </c>
      <c r="C53" s="5">
        <v>5.2</v>
      </c>
      <c r="D53" s="7">
        <f t="shared" si="2"/>
        <v>364</v>
      </c>
      <c r="E53" s="8">
        <f t="shared" si="3"/>
        <v>1892.8</v>
      </c>
    </row>
    <row r="54" spans="1:5" x14ac:dyDescent="0.25">
      <c r="A54" s="3">
        <v>70</v>
      </c>
      <c r="B54" s="4">
        <v>80</v>
      </c>
      <c r="C54" s="5">
        <v>4.59</v>
      </c>
      <c r="D54" s="7">
        <f t="shared" si="2"/>
        <v>367.2</v>
      </c>
      <c r="E54" s="8">
        <f t="shared" si="3"/>
        <v>1685.4479999999999</v>
      </c>
    </row>
    <row r="55" spans="1:5" x14ac:dyDescent="0.25">
      <c r="A55" s="3">
        <v>80</v>
      </c>
      <c r="B55" s="4">
        <v>90</v>
      </c>
      <c r="C55" s="5">
        <v>4.0999999999999996</v>
      </c>
      <c r="D55" s="7">
        <f t="shared" si="2"/>
        <v>368.99999999999994</v>
      </c>
      <c r="E55" s="8">
        <f t="shared" si="3"/>
        <v>1512.8999999999996</v>
      </c>
    </row>
    <row r="56" spans="1:5" x14ac:dyDescent="0.25">
      <c r="A56" s="3">
        <v>100</v>
      </c>
      <c r="B56" s="4">
        <v>110</v>
      </c>
      <c r="C56" s="5">
        <v>3.38</v>
      </c>
      <c r="D56" s="7">
        <f t="shared" si="2"/>
        <v>371.8</v>
      </c>
      <c r="E56" s="8">
        <f t="shared" si="3"/>
        <v>1256.684</v>
      </c>
    </row>
    <row r="57" spans="1:5" x14ac:dyDescent="0.25">
      <c r="A57" s="3">
        <v>150</v>
      </c>
      <c r="B57" s="4">
        <v>160</v>
      </c>
      <c r="C57" s="5">
        <v>2.35</v>
      </c>
      <c r="D57" s="7">
        <f t="shared" si="2"/>
        <v>376</v>
      </c>
      <c r="E57" s="8">
        <f t="shared" si="3"/>
        <v>883.6</v>
      </c>
    </row>
    <row r="58" spans="1:5" x14ac:dyDescent="0.25">
      <c r="A58" s="3">
        <v>200</v>
      </c>
      <c r="B58" s="4">
        <v>210</v>
      </c>
      <c r="C58" s="5">
        <v>1.8</v>
      </c>
      <c r="D58" s="7">
        <f t="shared" si="2"/>
        <v>378</v>
      </c>
      <c r="E58" s="8">
        <f t="shared" si="3"/>
        <v>680.4</v>
      </c>
    </row>
    <row r="59" spans="1:5" x14ac:dyDescent="0.25">
      <c r="A59" s="3">
        <v>250</v>
      </c>
      <c r="B59" s="4">
        <v>260</v>
      </c>
      <c r="C59" s="5">
        <v>1.45</v>
      </c>
      <c r="D59" s="7">
        <f t="shared" si="2"/>
        <v>377</v>
      </c>
      <c r="E59" s="8">
        <f t="shared" si="3"/>
        <v>546.65</v>
      </c>
    </row>
    <row r="60" spans="1:5" x14ac:dyDescent="0.25">
      <c r="A60" s="3">
        <v>300</v>
      </c>
      <c r="B60" s="4">
        <v>310</v>
      </c>
      <c r="C60" s="5">
        <v>1.22</v>
      </c>
      <c r="D60" s="7">
        <f t="shared" si="2"/>
        <v>378.2</v>
      </c>
      <c r="E60" s="8">
        <f t="shared" si="3"/>
        <v>461.404</v>
      </c>
    </row>
    <row r="61" spans="1:5" x14ac:dyDescent="0.25">
      <c r="A61" s="3">
        <v>400</v>
      </c>
      <c r="B61" s="4">
        <v>410</v>
      </c>
      <c r="C61" s="5">
        <v>0.92</v>
      </c>
      <c r="D61" s="7">
        <f t="shared" si="2"/>
        <v>377.2</v>
      </c>
      <c r="E61" s="8">
        <f t="shared" si="3"/>
        <v>347.024</v>
      </c>
    </row>
    <row r="62" spans="1:5" x14ac:dyDescent="0.25">
      <c r="A62" s="3">
        <v>500</v>
      </c>
      <c r="B62" s="4">
        <v>510</v>
      </c>
      <c r="C62" s="5">
        <v>0.74</v>
      </c>
      <c r="D62" s="7">
        <f t="shared" si="2"/>
        <v>377.4</v>
      </c>
      <c r="E62" s="8">
        <f t="shared" si="3"/>
        <v>279.27599999999995</v>
      </c>
    </row>
    <row r="63" spans="1:5" x14ac:dyDescent="0.25">
      <c r="A63" s="3">
        <v>600</v>
      </c>
      <c r="B63" s="4">
        <v>610</v>
      </c>
      <c r="C63" s="5">
        <v>0.62</v>
      </c>
      <c r="D63" s="7">
        <f t="shared" si="2"/>
        <v>378.2</v>
      </c>
      <c r="E63" s="8">
        <f t="shared" si="3"/>
        <v>234.48399999999998</v>
      </c>
    </row>
    <row r="64" spans="1:5" x14ac:dyDescent="0.25">
      <c r="A64" s="3">
        <v>700</v>
      </c>
      <c r="B64" s="4">
        <v>710</v>
      </c>
      <c r="C64" s="5">
        <v>0.53</v>
      </c>
      <c r="D64" s="7">
        <f t="shared" si="2"/>
        <v>376.3</v>
      </c>
      <c r="E64" s="8">
        <f t="shared" si="3"/>
        <v>199.43900000000002</v>
      </c>
    </row>
    <row r="65" spans="1:5" x14ac:dyDescent="0.25">
      <c r="A65" s="3">
        <v>800</v>
      </c>
      <c r="B65" s="4">
        <v>810</v>
      </c>
      <c r="C65" s="5">
        <v>0.47</v>
      </c>
      <c r="D65" s="7">
        <f t="shared" si="2"/>
        <v>380.7</v>
      </c>
      <c r="E65" s="8">
        <f t="shared" si="3"/>
        <v>178.92899999999997</v>
      </c>
    </row>
    <row r="66" spans="1:5" x14ac:dyDescent="0.25">
      <c r="A66" s="3">
        <v>900</v>
      </c>
      <c r="B66" s="4">
        <v>910</v>
      </c>
      <c r="C66" s="5">
        <v>0.41</v>
      </c>
      <c r="D66" s="7">
        <f t="shared" si="2"/>
        <v>373.09999999999997</v>
      </c>
      <c r="E66" s="8">
        <f t="shared" si="3"/>
        <v>152.97099999999998</v>
      </c>
    </row>
  </sheetData>
  <mergeCells count="4">
    <mergeCell ref="A1:A3"/>
    <mergeCell ref="B1:B2"/>
    <mergeCell ref="A27:A28"/>
    <mergeCell ref="B27:D27"/>
  </mergeCells>
  <phoneticPr fontId="1" type="noConversion"/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硅光电池—数据处理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2019-03-31T02:51:25Z</dcterms:modified>
</cp:coreProperties>
</file>