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360MoveData\Users\18380\Desktop\"/>
    </mc:Choice>
  </mc:AlternateContent>
  <xr:revisionPtr revIDLastSave="0" documentId="13_ncr:1_{2459D946-D516-4B74-B575-B07AD34D8102}" xr6:coauthVersionLast="47" xr6:coauthVersionMax="47" xr10:uidLastSave="{00000000-0000-0000-0000-000000000000}"/>
  <bookViews>
    <workbookView xWindow="-109" yWindow="-109" windowWidth="23550" windowHeight="14099" xr2:uid="{00000000-000D-0000-FFFF-FFFF00000000}"/>
  </bookViews>
  <sheets>
    <sheet name="Sheet1" sheetId="1" r:id="rId1"/>
  </sheets>
  <definedNames>
    <definedName name="_xlnm.Print_Area" localSheetId="0">Sheet1!$B$14:$I$64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1" l="1"/>
  <c r="U15" i="1"/>
  <c r="U16" i="1"/>
  <c r="U17" i="1"/>
  <c r="U18" i="1"/>
  <c r="U19" i="1"/>
  <c r="U20" i="1"/>
  <c r="U21" i="1"/>
  <c r="U22" i="1"/>
  <c r="U23" i="1"/>
  <c r="U13" i="1"/>
  <c r="M3" i="1"/>
  <c r="F4" i="1"/>
  <c r="F5" i="1"/>
  <c r="F6" i="1"/>
  <c r="F7" i="1"/>
  <c r="F3" i="1"/>
  <c r="M4" i="1"/>
  <c r="M5" i="1"/>
  <c r="M6" i="1"/>
  <c r="M7" i="1"/>
  <c r="M8" i="1"/>
  <c r="M9" i="1"/>
  <c r="M10" i="1"/>
  <c r="T13" i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T15" i="1"/>
  <c r="T16" i="1"/>
  <c r="T17" i="1"/>
  <c r="T18" i="1"/>
  <c r="T19" i="1"/>
  <c r="T20" i="1"/>
  <c r="T21" i="1"/>
  <c r="T22" i="1"/>
  <c r="T23" i="1"/>
  <c r="T14" i="1"/>
</calcChain>
</file>

<file path=xl/sharedStrings.xml><?xml version="1.0" encoding="utf-8"?>
<sst xmlns="http://schemas.openxmlformats.org/spreadsheetml/2006/main" count="43" uniqueCount="21">
  <si>
    <t>Is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</si>
  <si>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</si>
  <si>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</si>
  <si>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</si>
  <si>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V4</t>
    <phoneticPr fontId="1" type="noConversion"/>
  </si>
  <si>
    <t xml:space="preserve"> ++</t>
    <phoneticPr fontId="1" type="noConversion"/>
  </si>
  <si>
    <t xml:space="preserve"> -+</t>
    <phoneticPr fontId="1" type="noConversion"/>
  </si>
  <si>
    <t xml:space="preserve"> --</t>
    <phoneticPr fontId="1" type="noConversion"/>
  </si>
  <si>
    <t xml:space="preserve"> +-</t>
    <phoneticPr fontId="1" type="noConversion"/>
  </si>
  <si>
    <t>Im</t>
    <phoneticPr fontId="1" type="noConversion"/>
  </si>
  <si>
    <t>X</t>
    <phoneticPr fontId="1" type="noConversion"/>
  </si>
  <si>
    <t>Uh</t>
    <phoneticPr fontId="1" type="noConversion"/>
  </si>
  <si>
    <t>0.5A</t>
    <phoneticPr fontId="1" type="noConversion"/>
  </si>
  <si>
    <t>Bvq=Eq</t>
    <phoneticPr fontId="1" type="noConversion"/>
  </si>
  <si>
    <t>Bv=E</t>
    <phoneticPr fontId="1" type="noConversion"/>
  </si>
  <si>
    <t>Bvd=U</t>
    <phoneticPr fontId="1" type="noConversion"/>
  </si>
  <si>
    <t>I=nqsv</t>
    <phoneticPr fontId="1" type="noConversion"/>
  </si>
  <si>
    <t>（μ0=4π*10^-7 H/m）</t>
    <phoneticPr fontId="1" type="noConversion"/>
  </si>
  <si>
    <t>B=</t>
    <phoneticPr fontId="1" type="noConversion"/>
  </si>
  <si>
    <t>B</t>
    <phoneticPr fontId="1" type="noConversion"/>
  </si>
  <si>
    <t>Kh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</si>
</sst>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Im-Uh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Sheet1!$M$3:$M$10</c:f>
              <c:numCache>
                <c:formatCode>General</c:formatCode>
                <c:ptCount val="8"/>
                <c:pt idx="0">
                  <c:v>-0.42500000000000004</c:v>
                </c:pt>
                <c:pt idx="1">
                  <c:v>-0.84749999999999992</c:v>
                </c:pt>
                <c:pt idx="2">
                  <c:v>-1.27</c:v>
                </c:pt>
                <c:pt idx="3">
                  <c:v>-1.6925000000000001</c:v>
                </c:pt>
                <c:pt idx="4">
                  <c:v>-2.11</c:v>
                </c:pt>
                <c:pt idx="5">
                  <c:v>-2.5350000000000001</c:v>
                </c:pt>
                <c:pt idx="6">
                  <c:v>-2.96</c:v>
                </c:pt>
                <c:pt idx="7">
                  <c:v>-3.3800000000000003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F-40CB-B1FD-BF7A8CD52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17567"/>
        <c:axId val="20848612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Sheet1!$H$3:$H$10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FFF-40CB-B1FD-BF7A8CD52F27}"/>
                  </c:ext>
                </c:extLst>
              </c15:ser>
            </c15:filteredLineSeries>
          </c:ext>
        </c:extLst>
      </c:lineChart>
      <c:catAx>
        <c:axId val="2086217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4861231"/>
        <c:crosses val="autoZero"/>
        <c:auto val="1"/>
        <c:lblAlgn val="ctr"/>
        <c:lblOffset val="100"/>
        <c:noMultiLvlLbl val="0"/>
      </c:catAx>
      <c:valAx>
        <c:axId val="20848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21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Is-Uh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Sheet1!$F$3:$F$8</c:f>
              <c:numCache>
                <c:formatCode>General</c:formatCode>
                <c:ptCount val="6"/>
                <c:pt idx="0">
                  <c:v>-0.1075</c:v>
                </c:pt>
                <c:pt idx="1">
                  <c:v>-0.21250000000000002</c:v>
                </c:pt>
                <c:pt idx="2">
                  <c:v>-0.32</c:v>
                </c:pt>
                <c:pt idx="3">
                  <c:v>-0.42500000000000004</c:v>
                </c:pt>
                <c:pt idx="4">
                  <c:v>-0.53500000000000003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6-421C-9014-A8E757430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820783"/>
        <c:axId val="4578183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3A6-421C-9014-A8E757430474}"/>
                  </c:ext>
                </c:extLst>
              </c15:ser>
            </c15:filteredLineSeries>
          </c:ext>
        </c:extLst>
      </c:lineChart>
      <c:catAx>
        <c:axId val="45782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18383"/>
        <c:crosses val="autoZero"/>
        <c:auto val="1"/>
        <c:lblAlgn val="ctr"/>
        <c:lblOffset val="100"/>
        <c:noMultiLvlLbl val="0"/>
      </c:catAx>
      <c:valAx>
        <c:axId val="4578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2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Sheet1!$O$15:$O$24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</c:numCache>
            </c:numRef>
          </c:cat>
          <c:val>
            <c:numRef>
              <c:f>Sheet1!$T$15:$T$23</c:f>
              <c:numCache>
                <c:formatCode>General</c:formatCode>
                <c:ptCount val="9"/>
                <c:pt idx="0">
                  <c:v>-2.11</c:v>
                </c:pt>
                <c:pt idx="1">
                  <c:v>-2.1074999999999999</c:v>
                </c:pt>
                <c:pt idx="2">
                  <c:v>-2.105</c:v>
                </c:pt>
                <c:pt idx="3">
                  <c:v>-2.085</c:v>
                </c:pt>
                <c:pt idx="4">
                  <c:v>-1.93</c:v>
                </c:pt>
                <c:pt idx="5">
                  <c:v>-1.8274999999999999</c:v>
                </c:pt>
                <c:pt idx="6">
                  <c:v>-1.6700000000000002</c:v>
                </c:pt>
                <c:pt idx="7">
                  <c:v>-1.39</c:v>
                </c:pt>
                <c:pt idx="8">
                  <c:v>-0.93750000000000011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C-4594-A100-5D29D5389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386175"/>
        <c:axId val="63938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Sheet1!$O$15:$O$24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12.5</c:v>
                      </c:pt>
                      <c:pt idx="6">
                        <c:v>13</c:v>
                      </c:pt>
                      <c:pt idx="7">
                        <c:v>13.5</c:v>
                      </c:pt>
                      <c:pt idx="8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Sheet1!$O$3:$O$14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-14</c:v>
                      </c:pt>
                      <c:pt idx="1">
                        <c:v>-13.5</c:v>
                      </c:pt>
                      <c:pt idx="2">
                        <c:v>-13</c:v>
                      </c:pt>
                      <c:pt idx="3">
                        <c:v>-12.5</c:v>
                      </c:pt>
                      <c:pt idx="4">
                        <c:v>-12</c:v>
                      </c:pt>
                      <c:pt idx="5">
                        <c:v>-9</c:v>
                      </c:pt>
                      <c:pt idx="6">
                        <c:v>-6</c:v>
                      </c:pt>
                      <c:pt idx="7">
                        <c:v>-5</c:v>
                      </c:pt>
                      <c:pt idx="8">
                        <c:v>-4.5</c:v>
                      </c:pt>
                      <c:pt idx="9">
                        <c:v>-4</c:v>
                      </c:pt>
                      <c:pt idx="10">
                        <c:v>-3.5</c:v>
                      </c:pt>
                      <c:pt idx="11">
                        <c:v>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9FC-4594-A100-5D29D5389E4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Sheet1!$O$15:$O$24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12.5</c:v>
                      </c:pt>
                      <c:pt idx="6">
                        <c:v>13</c:v>
                      </c:pt>
                      <c:pt idx="7">
                        <c:v>13.5</c:v>
                      </c:pt>
                      <c:pt idx="8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Sheet1!$T$3:$T$14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-0.97</c:v>
                      </c:pt>
                      <c:pt idx="1">
                        <c:v>-1.4175000000000002</c:v>
                      </c:pt>
                      <c:pt idx="2">
                        <c:v>-1.7150000000000001</c:v>
                      </c:pt>
                      <c:pt idx="3">
                        <c:v>-1.87</c:v>
                      </c:pt>
                      <c:pt idx="4">
                        <c:v>-1.9525000000000001</c:v>
                      </c:pt>
                      <c:pt idx="5">
                        <c:v>-2.09</c:v>
                      </c:pt>
                      <c:pt idx="6">
                        <c:v>-2.105</c:v>
                      </c:pt>
                      <c:pt idx="7">
                        <c:v>-2.1074999999999999</c:v>
                      </c:pt>
                      <c:pt idx="8">
                        <c:v>-2.105</c:v>
                      </c:pt>
                      <c:pt idx="9">
                        <c:v>-2.105</c:v>
                      </c:pt>
                      <c:pt idx="10">
                        <c:v>-2.1124999999999998</c:v>
                      </c:pt>
                      <c:pt idx="11">
                        <c:v>-2.1074999999999999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9FC-4594-A100-5D29D5389E42}"/>
                  </c:ext>
                </c:extLst>
              </c15:ser>
            </c15:filteredLineSeries>
          </c:ext>
        </c:extLst>
      </c:lineChart>
      <c:catAx>
        <c:axId val="63938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386655"/>
        <c:crosses val="autoZero"/>
        <c:auto val="1"/>
        <c:lblAlgn val="ctr"/>
        <c:lblOffset val="100"/>
        <c:noMultiLvlLbl val="0"/>
      </c:catAx>
      <c:valAx>
        <c:axId val="6393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38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正向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Sheet1!$O$3:$O$14</c:f>
              <c:numCache>
                <c:formatCode>General</c:formatCode>
                <c:ptCount val="12"/>
                <c:pt idx="0">
                  <c:v>-14</c:v>
                </c:pt>
                <c:pt idx="1">
                  <c:v>-13.5</c:v>
                </c:pt>
                <c:pt idx="2">
                  <c:v>-13</c:v>
                </c:pt>
                <c:pt idx="3">
                  <c:v>-12.5</c:v>
                </c:pt>
                <c:pt idx="4">
                  <c:v>-12</c:v>
                </c:pt>
                <c:pt idx="5">
                  <c:v>-9</c:v>
                </c:pt>
                <c:pt idx="6">
                  <c:v>-6</c:v>
                </c:pt>
                <c:pt idx="7">
                  <c:v>-5</c:v>
                </c:pt>
                <c:pt idx="8">
                  <c:v>-4.5</c:v>
                </c:pt>
                <c:pt idx="9">
                  <c:v>-4</c:v>
                </c:pt>
                <c:pt idx="10">
                  <c:v>-3.5</c:v>
                </c:pt>
                <c:pt idx="11">
                  <c:v>-3</c:v>
                </c:pt>
              </c:numCache>
            </c:numRef>
          </c:cat>
          <c:val>
            <c:numRef>
              <c:f>Sheet1!$T$3:$T$14</c:f>
              <c:numCache>
                <c:formatCode>General</c:formatCode>
                <c:ptCount val="12"/>
                <c:pt idx="0">
                  <c:v>-0.97</c:v>
                </c:pt>
                <c:pt idx="1">
                  <c:v>-1.4175000000000002</c:v>
                </c:pt>
                <c:pt idx="2">
                  <c:v>-1.7150000000000001</c:v>
                </c:pt>
                <c:pt idx="3">
                  <c:v>-1.87</c:v>
                </c:pt>
                <c:pt idx="4">
                  <c:v>-1.9525000000000001</c:v>
                </c:pt>
                <c:pt idx="5">
                  <c:v>-2.09</c:v>
                </c:pt>
                <c:pt idx="6">
                  <c:v>-2.105</c:v>
                </c:pt>
                <c:pt idx="7">
                  <c:v>-2.1074999999999999</c:v>
                </c:pt>
                <c:pt idx="8">
                  <c:v>-2.105</c:v>
                </c:pt>
                <c:pt idx="9">
                  <c:v>-2.105</c:v>
                </c:pt>
                <c:pt idx="10">
                  <c:v>-2.1124999999999998</c:v>
                </c:pt>
                <c:pt idx="11">
                  <c:v>-2.1074999999999999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770-4855-9809-FC2943202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386175"/>
        <c:axId val="63938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Sheet1!$O$3:$O$14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-14</c:v>
                      </c:pt>
                      <c:pt idx="1">
                        <c:v>-13.5</c:v>
                      </c:pt>
                      <c:pt idx="2">
                        <c:v>-13</c:v>
                      </c:pt>
                      <c:pt idx="3">
                        <c:v>-12.5</c:v>
                      </c:pt>
                      <c:pt idx="4">
                        <c:v>-12</c:v>
                      </c:pt>
                      <c:pt idx="5">
                        <c:v>-9</c:v>
                      </c:pt>
                      <c:pt idx="6">
                        <c:v>-6</c:v>
                      </c:pt>
                      <c:pt idx="7">
                        <c:v>-5</c:v>
                      </c:pt>
                      <c:pt idx="8">
                        <c:v>-4.5</c:v>
                      </c:pt>
                      <c:pt idx="9">
                        <c:v>-4</c:v>
                      </c:pt>
                      <c:pt idx="10">
                        <c:v>-3.5</c:v>
                      </c:pt>
                      <c:pt idx="11">
                        <c:v>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Sheet1!$O$3:$O$14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-14</c:v>
                      </c:pt>
                      <c:pt idx="1">
                        <c:v>-13.5</c:v>
                      </c:pt>
                      <c:pt idx="2">
                        <c:v>-13</c:v>
                      </c:pt>
                      <c:pt idx="3">
                        <c:v>-12.5</c:v>
                      </c:pt>
                      <c:pt idx="4">
                        <c:v>-12</c:v>
                      </c:pt>
                      <c:pt idx="5">
                        <c:v>-9</c:v>
                      </c:pt>
                      <c:pt idx="6">
                        <c:v>-6</c:v>
                      </c:pt>
                      <c:pt idx="7">
                        <c:v>-5</c:v>
                      </c:pt>
                      <c:pt idx="8">
                        <c:v>-4.5</c:v>
                      </c:pt>
                      <c:pt idx="9">
                        <c:v>-4</c:v>
                      </c:pt>
                      <c:pt idx="10">
                        <c:v>-3.5</c:v>
                      </c:pt>
                      <c:pt idx="11">
                        <c:v>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770-4855-9809-FC2943202C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反向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Sheet1!$O$3:$O$14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-14</c:v>
                      </c:pt>
                      <c:pt idx="1">
                        <c:v>-13.5</c:v>
                      </c:pt>
                      <c:pt idx="2">
                        <c:v>-13</c:v>
                      </c:pt>
                      <c:pt idx="3">
                        <c:v>-12.5</c:v>
                      </c:pt>
                      <c:pt idx="4">
                        <c:v>-12</c:v>
                      </c:pt>
                      <c:pt idx="5">
                        <c:v>-9</c:v>
                      </c:pt>
                      <c:pt idx="6">
                        <c:v>-6</c:v>
                      </c:pt>
                      <c:pt idx="7">
                        <c:v>-5</c:v>
                      </c:pt>
                      <c:pt idx="8">
                        <c:v>-4.5</c:v>
                      </c:pt>
                      <c:pt idx="9">
                        <c:v>-4</c:v>
                      </c:pt>
                      <c:pt idx="10">
                        <c:v>-3.5</c:v>
                      </c:pt>
                      <c:pt idx="11">
                        <c:v>-3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Sheet1!$T$15:$T$23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-2.11</c:v>
                      </c:pt>
                      <c:pt idx="1">
                        <c:v>-2.1074999999999999</c:v>
                      </c:pt>
                      <c:pt idx="2">
                        <c:v>-2.105</c:v>
                      </c:pt>
                      <c:pt idx="3">
                        <c:v>-2.085</c:v>
                      </c:pt>
                      <c:pt idx="4">
                        <c:v>-1.93</c:v>
                      </c:pt>
                      <c:pt idx="5">
                        <c:v>-1.8274999999999999</c:v>
                      </c:pt>
                      <c:pt idx="6">
                        <c:v>-1.6700000000000002</c:v>
                      </c:pt>
                      <c:pt idx="7">
                        <c:v>-1.39</c:v>
                      </c:pt>
                      <c:pt idx="8">
                        <c:v>-0.93750000000000011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770-4855-9809-FC2943202CB7}"/>
                  </c:ext>
                </c:extLst>
              </c15:ser>
            </c15:filteredLineSeries>
          </c:ext>
        </c:extLst>
      </c:lineChart>
      <c:catAx>
        <c:axId val="63938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386655"/>
        <c:crosses val="autoZero"/>
        <c:auto val="1"/>
        <c:lblAlgn val="ctr"/>
        <c:lblOffset val="100"/>
        <c:noMultiLvlLbl val="0"/>
      </c:catAx>
      <c:valAx>
        <c:axId val="639386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938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73337707786526"/>
          <c:y val="0.89409667541557303"/>
          <c:w val="0.1551999125109361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>
        <a:alpha val="21176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螺线管轴向磁感线强度分布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Sheet1!$O$3:$O$23</c:f>
              <c:numCache>
                <c:formatCode>General</c:formatCode>
                <c:ptCount val="21"/>
                <c:pt idx="0">
                  <c:v>-14</c:v>
                </c:pt>
                <c:pt idx="1">
                  <c:v>-13.5</c:v>
                </c:pt>
                <c:pt idx="2">
                  <c:v>-13</c:v>
                </c:pt>
                <c:pt idx="3">
                  <c:v>-12.5</c:v>
                </c:pt>
                <c:pt idx="4">
                  <c:v>-12</c:v>
                </c:pt>
                <c:pt idx="5">
                  <c:v>-9</c:v>
                </c:pt>
                <c:pt idx="6">
                  <c:v>-6</c:v>
                </c:pt>
                <c:pt idx="7">
                  <c:v>-5</c:v>
                </c:pt>
                <c:pt idx="8">
                  <c:v>-4.5</c:v>
                </c:pt>
                <c:pt idx="9">
                  <c:v>-4</c:v>
                </c:pt>
                <c:pt idx="10">
                  <c:v>-3.5</c:v>
                </c:pt>
                <c:pt idx="11">
                  <c:v>-3</c:v>
                </c:pt>
                <c:pt idx="12">
                  <c:v>0</c:v>
                </c:pt>
                <c:pt idx="13">
                  <c:v>3</c:v>
                </c:pt>
                <c:pt idx="14">
                  <c:v>6</c:v>
                </c:pt>
                <c:pt idx="15">
                  <c:v>9</c:v>
                </c:pt>
                <c:pt idx="16">
                  <c:v>12</c:v>
                </c:pt>
                <c:pt idx="17">
                  <c:v>12.5</c:v>
                </c:pt>
                <c:pt idx="18">
                  <c:v>13</c:v>
                </c:pt>
                <c:pt idx="19">
                  <c:v>13.5</c:v>
                </c:pt>
                <c:pt idx="20">
                  <c:v>14</c:v>
                </c:pt>
              </c:numCache>
            </c:numRef>
          </c:cat>
          <c:val>
            <c:numRef>
              <c:f>Sheet1!$U$3:$U$23</c:f>
              <c:numCache>
                <c:formatCode>General</c:formatCode>
                <c:ptCount val="21"/>
                <c:pt idx="0">
                  <c:v>-2.8869047619047619</c:v>
                </c:pt>
                <c:pt idx="1">
                  <c:v>-4.21875</c:v>
                </c:pt>
                <c:pt idx="2">
                  <c:v>-5.104166666666667</c:v>
                </c:pt>
                <c:pt idx="3">
                  <c:v>-5.5654761904761907</c:v>
                </c:pt>
                <c:pt idx="4">
                  <c:v>-5.8110119047619051</c:v>
                </c:pt>
                <c:pt idx="5">
                  <c:v>-6.220238095238094</c:v>
                </c:pt>
                <c:pt idx="6">
                  <c:v>-6.2648809523809517</c:v>
                </c:pt>
                <c:pt idx="7">
                  <c:v>-6.2723214285714279</c:v>
                </c:pt>
                <c:pt idx="8">
                  <c:v>-6.2648809523809517</c:v>
                </c:pt>
                <c:pt idx="9">
                  <c:v>-6.2648809523809517</c:v>
                </c:pt>
                <c:pt idx="10">
                  <c:v>-6.2872023809523796</c:v>
                </c:pt>
                <c:pt idx="11">
                  <c:v>-6.2723214285714279</c:v>
                </c:pt>
                <c:pt idx="12">
                  <c:v>-6.2797619047619042</c:v>
                </c:pt>
                <c:pt idx="13">
                  <c:v>-6.2723214285714279</c:v>
                </c:pt>
                <c:pt idx="14">
                  <c:v>-6.2648809523809517</c:v>
                </c:pt>
                <c:pt idx="15">
                  <c:v>-6.2053571428571423</c:v>
                </c:pt>
                <c:pt idx="16">
                  <c:v>-5.7440476190476186</c:v>
                </c:pt>
                <c:pt idx="17">
                  <c:v>-5.4389880952380949</c:v>
                </c:pt>
                <c:pt idx="18">
                  <c:v>-4.9702380952380958</c:v>
                </c:pt>
                <c:pt idx="19">
                  <c:v>-4.136904761904761</c:v>
                </c:pt>
                <c:pt idx="20">
                  <c:v>-2.7901785714285716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3-43DA-AD6E-58C6F741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470960"/>
        <c:axId val="1070457040"/>
      </c:lineChart>
      <c:catAx>
        <c:axId val="10704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457040"/>
        <c:crosses val="autoZero"/>
        <c:auto val="1"/>
        <c:lblAlgn val="ctr"/>
        <c:lblOffset val="100"/>
        <c:noMultiLvlLbl val="0"/>
      </c:catAx>
      <c:valAx>
        <c:axId val="10704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47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361709</xdr:colOff>
      <xdr:row>31</xdr:row>
      <xdr:rowOff>37616</xdr:rowOff>
    </xdr:from>
    <xdr:to>
      <xdr:col>8</xdr:col>
      <xdr:colOff>72342</xdr:colOff>
      <xdr:row>46</xdr:row>
      <xdr:rowOff>89702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AD78D6E-812C-4807-C549-54B6F1AFA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350135</xdr:colOff>
      <xdr:row>47</xdr:row>
      <xdr:rowOff>26043</xdr:rowOff>
    </xdr:from>
    <xdr:to>
      <xdr:col>8</xdr:col>
      <xdr:colOff>60768</xdr:colOff>
      <xdr:row>62</xdr:row>
      <xdr:rowOff>78129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A7F8970-97C0-1319-BDF5-CDD43D9BA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616352</xdr:colOff>
      <xdr:row>13</xdr:row>
      <xdr:rowOff>141789</xdr:rowOff>
    </xdr:from>
    <xdr:to>
      <xdr:col>8</xdr:col>
      <xdr:colOff>326985</xdr:colOff>
      <xdr:row>29</xdr:row>
      <xdr:rowOff>14468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16A4371-3832-A26E-0336-E93CFB6C1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607670</xdr:colOff>
      <xdr:row>13</xdr:row>
      <xdr:rowOff>156258</xdr:rowOff>
    </xdr:from>
    <xdr:to>
      <xdr:col>8</xdr:col>
      <xdr:colOff>318303</xdr:colOff>
      <xdr:row>29</xdr:row>
      <xdr:rowOff>28937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0B237B9-1830-42A8-97E5-31A788B91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332772</xdr:colOff>
      <xdr:row>64</xdr:row>
      <xdr:rowOff>14467</xdr:rowOff>
    </xdr:from>
    <xdr:to>
      <xdr:col>8</xdr:col>
      <xdr:colOff>43405</xdr:colOff>
      <xdr:row>79</xdr:row>
      <xdr:rowOff>66553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19605F-AFC4-32AA-9587-CDAB33F89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topLeftCell="B55" workbookViewId="0">
      <selection activeCell="K70" sqref="K70"/>
    </sheetView>
  </sheetViews>
  <sheetFormatPr defaultRowHeight="14.1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19</v>
      </c>
      <c r="H1" t="s">
        <v>9</v>
      </c>
      <c r="I1" t="s">
        <v>1</v>
      </c>
      <c r="J1" t="s">
        <v>2</v>
      </c>
      <c r="K1" t="s">
        <v>3</v>
      </c>
      <c r="L1" t="s">
        <v>4</v>
      </c>
      <c r="M1" t="s">
        <v>11</v>
      </c>
      <c r="N1" t="s">
        <v>19</v>
      </c>
      <c r="O1" t="s">
        <v>10</v>
      </c>
      <c r="P1" t="s">
        <v>1</v>
      </c>
      <c r="Q1" t="s">
        <v>2</v>
      </c>
      <c r="R1" t="s">
        <v>3</v>
      </c>
      <c r="S1" t="s">
        <v>4</v>
      </c>
      <c r="T1" t="s">
        <v>11</v>
      </c>
      <c r="U1" t="s">
        <v>19</v>
      </c>
    </row>
    <row r="2" spans="1:21" x14ac:dyDescent="0.35">
      <c r="B2" t="s">
        <v>5</v>
      </c>
      <c r="C2" t="s">
        <v>6</v>
      </c>
      <c r="D2" t="s">
        <v>7</v>
      </c>
      <c r="E2" t="s">
        <v>8</v>
      </c>
      <c r="I2" t="s">
        <v>5</v>
      </c>
      <c r="J2" t="s">
        <v>6</v>
      </c>
      <c r="K2" t="s">
        <v>7</v>
      </c>
      <c r="L2" t="s">
        <v>8</v>
      </c>
      <c r="P2" t="s">
        <v>5</v>
      </c>
      <c r="Q2" t="s">
        <v>6</v>
      </c>
      <c r="R2" t="s">
        <v>7</v>
      </c>
      <c r="S2" t="s">
        <v>8</v>
      </c>
    </row>
    <row r="3" spans="1:21" x14ac:dyDescent="0.35">
      <c r="A3">
        <v>1</v>
      </c>
      <c r="B3">
        <v>-0.17</v>
      </c>
      <c r="C3">
        <v>0.04</v>
      </c>
      <c r="D3">
        <v>-0.02</v>
      </c>
      <c r="E3">
        <v>0.2</v>
      </c>
      <c r="F3">
        <f>(B3-E3+D3-C3)/4</f>
        <v>-0.1075</v>
      </c>
      <c r="H3">
        <v>1</v>
      </c>
      <c r="I3">
        <v>-0.56000000000000005</v>
      </c>
      <c r="J3">
        <v>0.28999999999999998</v>
      </c>
      <c r="K3">
        <v>-0.25</v>
      </c>
      <c r="L3">
        <v>0.6</v>
      </c>
      <c r="M3">
        <f>(I3-L3+K3-J3)/4</f>
        <v>-0.42500000000000004</v>
      </c>
      <c r="O3">
        <v>-14</v>
      </c>
      <c r="P3">
        <v>-1.1000000000000001</v>
      </c>
      <c r="Q3">
        <v>0.84</v>
      </c>
      <c r="R3">
        <v>-0.79</v>
      </c>
      <c r="S3">
        <v>1.1499999999999999</v>
      </c>
      <c r="T3">
        <f>(P3-S3+R3-Q3)/4</f>
        <v>-0.97</v>
      </c>
      <c r="U3">
        <f>T3/($J$32*$B$11)</f>
        <v>-2.8869047619047619</v>
      </c>
    </row>
    <row r="4" spans="1:21" x14ac:dyDescent="0.35">
      <c r="A4">
        <v>2</v>
      </c>
      <c r="B4">
        <v>-0.36</v>
      </c>
      <c r="C4">
        <v>7.0000000000000007E-2</v>
      </c>
      <c r="D4">
        <v>-0.04</v>
      </c>
      <c r="E4">
        <v>0.38</v>
      </c>
      <c r="F4">
        <f t="shared" ref="F4:F7" si="0">(B4-E4+D4-C4)/4</f>
        <v>-0.21250000000000002</v>
      </c>
      <c r="H4">
        <v>2</v>
      </c>
      <c r="I4">
        <v>-0.99</v>
      </c>
      <c r="J4">
        <v>0.71</v>
      </c>
      <c r="K4">
        <v>-0.67</v>
      </c>
      <c r="L4">
        <v>1.02</v>
      </c>
      <c r="M4">
        <f t="shared" ref="M4:M10" si="1">(I4-L4+K4-J4)/4</f>
        <v>-0.84749999999999992</v>
      </c>
      <c r="O4">
        <v>-13.5</v>
      </c>
      <c r="P4">
        <v>-1.55</v>
      </c>
      <c r="Q4">
        <v>1.29</v>
      </c>
      <c r="R4">
        <v>-1.23</v>
      </c>
      <c r="S4">
        <v>1.6</v>
      </c>
      <c r="T4">
        <f>(P4-S4+R4-Q4)/4</f>
        <v>-1.4175000000000002</v>
      </c>
      <c r="U4">
        <f>T4/($J$32*$B$11)</f>
        <v>-4.21875</v>
      </c>
    </row>
    <row r="5" spans="1:21" x14ac:dyDescent="0.35">
      <c r="A5">
        <v>3</v>
      </c>
      <c r="B5">
        <v>-0.54</v>
      </c>
      <c r="C5">
        <v>0.1</v>
      </c>
      <c r="D5">
        <v>-7.0000000000000007E-2</v>
      </c>
      <c r="E5">
        <v>0.56999999999999995</v>
      </c>
      <c r="F5">
        <f t="shared" si="0"/>
        <v>-0.32</v>
      </c>
      <c r="H5">
        <v>3</v>
      </c>
      <c r="I5">
        <v>-1.41</v>
      </c>
      <c r="J5">
        <v>1.1299999999999999</v>
      </c>
      <c r="K5">
        <v>-1.0900000000000001</v>
      </c>
      <c r="L5">
        <v>1.45</v>
      </c>
      <c r="M5">
        <f t="shared" si="1"/>
        <v>-1.27</v>
      </c>
      <c r="O5">
        <v>-13</v>
      </c>
      <c r="P5">
        <v>-1.85</v>
      </c>
      <c r="Q5">
        <v>1.58</v>
      </c>
      <c r="R5">
        <v>-1.53</v>
      </c>
      <c r="S5">
        <v>1.9</v>
      </c>
      <c r="T5">
        <f>(P5-S5+R5-Q5)/4</f>
        <v>-1.7150000000000001</v>
      </c>
      <c r="U5">
        <f>T5/($J$32*$B$11)</f>
        <v>-5.104166666666667</v>
      </c>
    </row>
    <row r="6" spans="1:21" x14ac:dyDescent="0.35">
      <c r="A6">
        <v>4</v>
      </c>
      <c r="B6">
        <v>-0.73</v>
      </c>
      <c r="C6">
        <v>0.12</v>
      </c>
      <c r="D6">
        <v>-0.09</v>
      </c>
      <c r="E6">
        <v>0.76</v>
      </c>
      <c r="F6">
        <f t="shared" si="0"/>
        <v>-0.42500000000000004</v>
      </c>
      <c r="H6">
        <v>4</v>
      </c>
      <c r="I6">
        <v>-1.83</v>
      </c>
      <c r="J6">
        <v>1.55</v>
      </c>
      <c r="K6">
        <v>-1.52</v>
      </c>
      <c r="L6">
        <v>1.87</v>
      </c>
      <c r="M6">
        <f t="shared" si="1"/>
        <v>-1.6925000000000001</v>
      </c>
      <c r="O6">
        <v>-12.5</v>
      </c>
      <c r="P6">
        <v>-2</v>
      </c>
      <c r="Q6">
        <v>1.74</v>
      </c>
      <c r="R6">
        <v>-1.68</v>
      </c>
      <c r="S6">
        <v>2.06</v>
      </c>
      <c r="T6">
        <f>(P6-S6+R6-Q6)/4</f>
        <v>-1.87</v>
      </c>
      <c r="U6">
        <f>T6/($J$32*$B$11)</f>
        <v>-5.5654761904761907</v>
      </c>
    </row>
    <row r="7" spans="1:21" x14ac:dyDescent="0.35">
      <c r="A7">
        <v>5</v>
      </c>
      <c r="B7">
        <v>-0.92</v>
      </c>
      <c r="C7">
        <v>0.15</v>
      </c>
      <c r="D7">
        <v>-0.12</v>
      </c>
      <c r="E7">
        <v>0.95</v>
      </c>
      <c r="F7">
        <f t="shared" si="0"/>
        <v>-0.53500000000000003</v>
      </c>
      <c r="H7">
        <v>5</v>
      </c>
      <c r="I7">
        <v>-2.25</v>
      </c>
      <c r="J7">
        <v>1.97</v>
      </c>
      <c r="K7">
        <v>-1.93</v>
      </c>
      <c r="L7">
        <v>2.29</v>
      </c>
      <c r="M7">
        <f t="shared" si="1"/>
        <v>-2.11</v>
      </c>
      <c r="O7">
        <v>-12</v>
      </c>
      <c r="P7">
        <v>-2.08</v>
      </c>
      <c r="Q7">
        <v>1.82</v>
      </c>
      <c r="R7">
        <v>-1.77</v>
      </c>
      <c r="S7">
        <v>2.14</v>
      </c>
      <c r="T7">
        <f>(P7-S7+R7-Q7)/4</f>
        <v>-1.9525000000000001</v>
      </c>
      <c r="U7">
        <f>T7/($J$32*$B$11)</f>
        <v>-5.8110119047619051</v>
      </c>
    </row>
    <row r="8" spans="1:21" x14ac:dyDescent="0.35">
      <c r="H8">
        <v>6</v>
      </c>
      <c r="I8">
        <v>-2.67</v>
      </c>
      <c r="J8">
        <v>2.4</v>
      </c>
      <c r="K8">
        <v>-2.36</v>
      </c>
      <c r="L8">
        <v>2.71</v>
      </c>
      <c r="M8">
        <f t="shared" si="1"/>
        <v>-2.5350000000000001</v>
      </c>
      <c r="O8">
        <v>-9</v>
      </c>
      <c r="P8">
        <v>-2.2200000000000002</v>
      </c>
      <c r="Q8">
        <v>1.96</v>
      </c>
      <c r="R8">
        <v>-1.9</v>
      </c>
      <c r="S8">
        <v>2.2799999999999998</v>
      </c>
      <c r="T8">
        <f>(P8-S8+R8-Q8)/4</f>
        <v>-2.09</v>
      </c>
      <c r="U8">
        <f>T8/($J$32*$B$11)</f>
        <v>-6.220238095238094</v>
      </c>
    </row>
    <row r="9" spans="1:21" x14ac:dyDescent="0.35">
      <c r="H9">
        <v>7</v>
      </c>
      <c r="I9">
        <v>-3.1</v>
      </c>
      <c r="J9">
        <v>2.82</v>
      </c>
      <c r="K9">
        <v>-2.78</v>
      </c>
      <c r="L9">
        <v>3.14</v>
      </c>
      <c r="M9">
        <f t="shared" si="1"/>
        <v>-2.96</v>
      </c>
      <c r="O9">
        <v>-6</v>
      </c>
      <c r="P9">
        <v>-2.2400000000000002</v>
      </c>
      <c r="Q9">
        <v>1.97</v>
      </c>
      <c r="R9">
        <v>-1.92</v>
      </c>
      <c r="S9">
        <v>2.29</v>
      </c>
      <c r="T9">
        <f>(P9-S9+R9-Q9)/4</f>
        <v>-2.105</v>
      </c>
      <c r="U9">
        <f>T9/($J$32*$B$11)</f>
        <v>-6.2648809523809517</v>
      </c>
    </row>
    <row r="10" spans="1:21" x14ac:dyDescent="0.35">
      <c r="A10" t="s">
        <v>9</v>
      </c>
      <c r="B10" t="s">
        <v>0</v>
      </c>
      <c r="H10">
        <v>8</v>
      </c>
      <c r="I10">
        <v>-3.52</v>
      </c>
      <c r="J10">
        <v>3.24</v>
      </c>
      <c r="K10">
        <v>-3.2</v>
      </c>
      <c r="L10">
        <v>3.56</v>
      </c>
      <c r="M10">
        <f t="shared" si="1"/>
        <v>-3.3800000000000003</v>
      </c>
      <c r="O10">
        <v>-5</v>
      </c>
      <c r="P10">
        <v>-2.2400000000000002</v>
      </c>
      <c r="Q10">
        <v>1.98</v>
      </c>
      <c r="R10">
        <v>-1.92</v>
      </c>
      <c r="S10">
        <v>2.29</v>
      </c>
      <c r="T10">
        <f>(P10-S10+R10-Q10)/4</f>
        <v>-2.1074999999999999</v>
      </c>
      <c r="U10">
        <f>T10/($J$32*$B$11)</f>
        <v>-6.2723214285714279</v>
      </c>
    </row>
    <row r="11" spans="1:21" x14ac:dyDescent="0.35">
      <c r="A11" t="s">
        <v>12</v>
      </c>
      <c r="B11">
        <v>2E-3</v>
      </c>
      <c r="O11">
        <v>-4.5</v>
      </c>
      <c r="P11">
        <v>-2.2400000000000002</v>
      </c>
      <c r="Q11">
        <v>1.97</v>
      </c>
      <c r="R11">
        <v>-1.92</v>
      </c>
      <c r="S11">
        <v>2.29</v>
      </c>
      <c r="T11">
        <f>(P11-S11+R11-Q11)/4</f>
        <v>-2.105</v>
      </c>
      <c r="U11">
        <f>T11/($J$32*$B$11)</f>
        <v>-6.2648809523809517</v>
      </c>
    </row>
    <row r="12" spans="1:21" x14ac:dyDescent="0.35">
      <c r="O12">
        <v>-4</v>
      </c>
      <c r="P12">
        <v>-2.2400000000000002</v>
      </c>
      <c r="Q12">
        <v>1.97</v>
      </c>
      <c r="R12">
        <v>-1.92</v>
      </c>
      <c r="S12">
        <v>2.29</v>
      </c>
      <c r="T12">
        <f>(P12-S12+R12-Q12)/4</f>
        <v>-2.105</v>
      </c>
      <c r="U12">
        <f>T12/($J$32*$B$11)</f>
        <v>-6.2648809523809517</v>
      </c>
    </row>
    <row r="13" spans="1:21" x14ac:dyDescent="0.35">
      <c r="O13">
        <v>-3.5</v>
      </c>
      <c r="P13">
        <v>-2.25</v>
      </c>
      <c r="Q13">
        <v>1.98</v>
      </c>
      <c r="R13">
        <v>-1.93</v>
      </c>
      <c r="S13">
        <v>2.29</v>
      </c>
      <c r="T13">
        <f>(P13-S13+R13-Q13)/4</f>
        <v>-2.1124999999999998</v>
      </c>
      <c r="U13">
        <f>T13/($J$32*$B$11)</f>
        <v>-6.2872023809523796</v>
      </c>
    </row>
    <row r="14" spans="1:21" x14ac:dyDescent="0.35">
      <c r="O14">
        <v>-3</v>
      </c>
      <c r="P14">
        <v>-2.2400000000000002</v>
      </c>
      <c r="Q14">
        <v>1.97</v>
      </c>
      <c r="R14">
        <v>-1.93</v>
      </c>
      <c r="S14">
        <v>2.29</v>
      </c>
      <c r="T14">
        <f>(P14-S14+R14-Q14)/4</f>
        <v>-2.1074999999999999</v>
      </c>
      <c r="U14">
        <f>T14/($J$32*$B$11)</f>
        <v>-6.2723214285714279</v>
      </c>
    </row>
    <row r="15" spans="1:21" x14ac:dyDescent="0.35">
      <c r="B15" t="s">
        <v>13</v>
      </c>
      <c r="J15" t="s">
        <v>17</v>
      </c>
      <c r="O15">
        <v>0</v>
      </c>
      <c r="P15">
        <v>-2.2400000000000002</v>
      </c>
      <c r="Q15">
        <v>1.98</v>
      </c>
      <c r="R15">
        <v>-1.93</v>
      </c>
      <c r="S15">
        <v>2.29</v>
      </c>
      <c r="T15">
        <f t="shared" ref="T4:T23" si="2">(P15-S15+R15-Q15)/4</f>
        <v>-2.11</v>
      </c>
      <c r="U15">
        <f t="shared" ref="U5:U23" si="3">T15/($J$32*$B$11)</f>
        <v>-6.2797619047619042</v>
      </c>
    </row>
    <row r="16" spans="1:21" x14ac:dyDescent="0.35">
      <c r="B16" t="s">
        <v>14</v>
      </c>
      <c r="O16">
        <v>3</v>
      </c>
      <c r="P16">
        <v>-2.23</v>
      </c>
      <c r="Q16">
        <v>1.98</v>
      </c>
      <c r="R16">
        <v>-1.92</v>
      </c>
      <c r="S16">
        <v>2.2999999999999998</v>
      </c>
      <c r="T16">
        <f t="shared" si="2"/>
        <v>-2.1074999999999999</v>
      </c>
      <c r="U16">
        <f t="shared" si="3"/>
        <v>-6.2723214285714279</v>
      </c>
    </row>
    <row r="17" spans="2:21" x14ac:dyDescent="0.35">
      <c r="B17" t="s">
        <v>15</v>
      </c>
      <c r="O17">
        <v>6</v>
      </c>
      <c r="P17">
        <v>-2.2400000000000002</v>
      </c>
      <c r="Q17">
        <v>1.97</v>
      </c>
      <c r="R17">
        <v>-1.92</v>
      </c>
      <c r="S17">
        <v>2.29</v>
      </c>
      <c r="T17">
        <f t="shared" si="2"/>
        <v>-2.105</v>
      </c>
      <c r="U17">
        <f t="shared" si="3"/>
        <v>-6.2648809523809517</v>
      </c>
    </row>
    <row r="18" spans="2:21" x14ac:dyDescent="0.35">
      <c r="B18" t="s">
        <v>16</v>
      </c>
      <c r="J18" t="s">
        <v>18</v>
      </c>
      <c r="O18">
        <v>9</v>
      </c>
      <c r="P18">
        <v>-2.2200000000000002</v>
      </c>
      <c r="Q18">
        <v>1.95</v>
      </c>
      <c r="R18">
        <v>-1.9</v>
      </c>
      <c r="S18">
        <v>2.27</v>
      </c>
      <c r="T18">
        <f t="shared" si="2"/>
        <v>-2.085</v>
      </c>
      <c r="U18">
        <f t="shared" si="3"/>
        <v>-6.2053571428571423</v>
      </c>
    </row>
    <row r="19" spans="2:21" x14ac:dyDescent="0.35">
      <c r="O19">
        <v>12</v>
      </c>
      <c r="P19">
        <v>-2.06</v>
      </c>
      <c r="Q19">
        <v>1.8</v>
      </c>
      <c r="R19">
        <v>-1.74</v>
      </c>
      <c r="S19">
        <v>2.12</v>
      </c>
      <c r="T19">
        <f t="shared" si="2"/>
        <v>-1.93</v>
      </c>
      <c r="U19">
        <f t="shared" si="3"/>
        <v>-5.7440476190476186</v>
      </c>
    </row>
    <row r="20" spans="2:21" x14ac:dyDescent="0.35">
      <c r="O20">
        <v>12.5</v>
      </c>
      <c r="P20">
        <v>-1.96</v>
      </c>
      <c r="Q20">
        <v>1.7</v>
      </c>
      <c r="R20">
        <v>-1.64</v>
      </c>
      <c r="S20">
        <v>2.0099999999999998</v>
      </c>
      <c r="T20">
        <f t="shared" si="2"/>
        <v>-1.8274999999999999</v>
      </c>
      <c r="U20">
        <f t="shared" si="3"/>
        <v>-5.4389880952380949</v>
      </c>
    </row>
    <row r="21" spans="2:21" x14ac:dyDescent="0.35">
      <c r="O21">
        <v>13</v>
      </c>
      <c r="P21">
        <v>-1.8</v>
      </c>
      <c r="Q21">
        <v>1.54</v>
      </c>
      <c r="R21">
        <v>-1.48</v>
      </c>
      <c r="S21">
        <v>1.86</v>
      </c>
      <c r="T21">
        <f t="shared" si="2"/>
        <v>-1.6700000000000002</v>
      </c>
      <c r="U21">
        <f t="shared" si="3"/>
        <v>-4.9702380952380958</v>
      </c>
    </row>
    <row r="22" spans="2:21" x14ac:dyDescent="0.35">
      <c r="O22">
        <v>13.5</v>
      </c>
      <c r="P22">
        <v>-1.52</v>
      </c>
      <c r="Q22">
        <v>1.26</v>
      </c>
      <c r="R22">
        <v>-1.2</v>
      </c>
      <c r="S22">
        <v>1.58</v>
      </c>
      <c r="T22">
        <f t="shared" si="2"/>
        <v>-1.39</v>
      </c>
      <c r="U22">
        <f t="shared" si="3"/>
        <v>-4.136904761904761</v>
      </c>
    </row>
    <row r="23" spans="2:21" x14ac:dyDescent="0.35">
      <c r="O23">
        <v>14</v>
      </c>
      <c r="P23">
        <v>-1.07</v>
      </c>
      <c r="Q23">
        <v>0.81</v>
      </c>
      <c r="R23">
        <v>-0.75</v>
      </c>
      <c r="S23">
        <v>1.1200000000000001</v>
      </c>
      <c r="T23">
        <f t="shared" si="2"/>
        <v>-0.93750000000000011</v>
      </c>
      <c r="U23">
        <f t="shared" si="3"/>
        <v>-2.7901785714285716</v>
      </c>
    </row>
    <row r="31" spans="2:21" x14ac:dyDescent="0.35">
      <c r="J31" t="s">
        <v>20</v>
      </c>
    </row>
    <row r="32" spans="2:21" x14ac:dyDescent="0.35">
      <c r="J32">
        <v>168</v>
      </c>
    </row>
  </sheetData>
  <sortState xmlns:xlrd2="http://schemas.microsoft.com/office/spreadsheetml/2017/richdata2" ref="O3:U14">
    <sortCondition ref="O3:O1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moment</dc:creator>
  <cp:lastModifiedBy>chen moment</cp:lastModifiedBy>
  <cp:lastPrinted>2025-05-06T10:46:50Z</cp:lastPrinted>
  <dcterms:created xsi:type="dcterms:W3CDTF">2015-06-05T18:19:34Z</dcterms:created>
  <dcterms:modified xsi:type="dcterms:W3CDTF">2025-05-07T07:06:06Z</dcterms:modified>
</cp:coreProperties>
</file>