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27f17b4ef5f84f2/文档/科研/LHAASO AGN APL/数据处理/3C 4543/"/>
    </mc:Choice>
  </mc:AlternateContent>
  <xr:revisionPtr revIDLastSave="32" documentId="11_AD4DA82427541F7ACA7EB8CF4889062E6BE8DE1F" xr6:coauthVersionLast="47" xr6:coauthVersionMax="47" xr10:uidLastSave="{EEEC5B04-B346-4B30-9A47-299AD1A35A35}"/>
  <bookViews>
    <workbookView minimized="1" xWindow="1837" yWindow="1837" windowWidth="16201" windowHeight="9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7" i="1"/>
  <c r="H3" i="1"/>
  <c r="H4" i="1"/>
  <c r="H5" i="1"/>
  <c r="H2" i="1"/>
  <c r="H6" i="1"/>
  <c r="G8" i="1"/>
  <c r="G9" i="1"/>
  <c r="G10" i="1"/>
  <c r="G7" i="1"/>
  <c r="G6" i="1"/>
  <c r="G3" i="1"/>
  <c r="G4" i="1"/>
  <c r="G5" i="1"/>
  <c r="G2" i="1"/>
  <c r="F10" i="1"/>
  <c r="F8" i="1"/>
  <c r="F9" i="1"/>
  <c r="F7" i="1"/>
  <c r="F6" i="1"/>
  <c r="F3" i="1"/>
  <c r="F4" i="1"/>
  <c r="F5" i="1"/>
  <c r="F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<sst xmlns="http://schemas.openxmlformats.org/spreadsheetml/2006/main" count="7" uniqueCount="7">
  <si>
    <t>log GeV</t>
    <phoneticPr fontId="1" type="noConversion"/>
  </si>
  <si>
    <t>log flux</t>
    <phoneticPr fontId="1" type="noConversion"/>
  </si>
  <si>
    <t>TeV</t>
    <phoneticPr fontId="1" type="noConversion"/>
  </si>
  <si>
    <t>TeV cm-2 s-1</t>
    <phoneticPr fontId="1" type="noConversion"/>
  </si>
  <si>
    <t>Eaverage</t>
    <phoneticPr fontId="1" type="noConversion"/>
  </si>
  <si>
    <t>fluxaverage</t>
    <phoneticPr fontId="1" type="noConversion"/>
  </si>
  <si>
    <t>dflux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</si>
</sst>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17" sqref="G17"/>
    </sheetView>
  </sheetViews>
  <sheetFormatPr defaultRowHeight="13.9" x14ac:dyDescent="0.4"/>
  <cols>
    <col min="4" max="4" width="12.796875" bestFit="1" customWidth="1"/>
    <col min="7" max="8" width="12.464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4">
      <c r="A2">
        <v>2.28860974106041</v>
      </c>
      <c r="B2">
        <v>-9.6057336621455001</v>
      </c>
      <c r="C2">
        <f>10^(A2-3)</f>
        <v>0.19436127576553261</v>
      </c>
      <c r="D2">
        <f>10^(B2)</f>
        <v>2.4789418412600416E-10</v>
      </c>
      <c r="F2">
        <f>C2</f>
        <v>0.19436127576553261</v>
      </c>
      <c r="G2">
        <f>D2</f>
        <v>2.4789418412600416E-10</v>
      </c>
      <c r="H2">
        <f>0.3*G2</f>
        <v>7.4368255237801248E-11</v>
      </c>
    </row>
    <row r="3" spans="1:8" x14ac:dyDescent="0.4">
      <c r="A3">
        <v>2.7805949445129401</v>
      </c>
      <c r="B3">
        <v>-9.6155980271269996</v>
      </c>
      <c r="C3">
        <f t="shared" ref="C3:C12" si="0">10^(A3-3)</f>
        <v>0.6033856043541711</v>
      </c>
      <c r="D3">
        <f t="shared" ref="D3:D12" si="1">10^(B3)</f>
        <v>2.4232709322796956E-10</v>
      </c>
      <c r="F3">
        <f t="shared" ref="F3:F5" si="2">C3</f>
        <v>0.6033856043541711</v>
      </c>
      <c r="G3">
        <f t="shared" ref="G3:G5" si="3">D3</f>
        <v>2.4232709322796956E-10</v>
      </c>
      <c r="H3">
        <f t="shared" ref="H3:H5" si="4">0.3*G3</f>
        <v>7.2698127968390867E-11</v>
      </c>
    </row>
    <row r="4" spans="1:8" x14ac:dyDescent="0.4">
      <c r="A4">
        <v>3.2875308261405598</v>
      </c>
      <c r="B4">
        <v>-9.7416769420468494</v>
      </c>
      <c r="C4">
        <f t="shared" si="0"/>
        <v>1.9387902460350235</v>
      </c>
      <c r="D4">
        <f t="shared" si="1"/>
        <v>1.812687992593199E-10</v>
      </c>
      <c r="F4">
        <f t="shared" si="2"/>
        <v>1.9387902460350235</v>
      </c>
      <c r="G4">
        <f t="shared" si="3"/>
        <v>1.812687992593199E-10</v>
      </c>
      <c r="H4">
        <f t="shared" si="4"/>
        <v>5.438063977779597E-11</v>
      </c>
    </row>
    <row r="5" spans="1:8" x14ac:dyDescent="0.4">
      <c r="A5">
        <v>3.7701140567200899</v>
      </c>
      <c r="B5">
        <v>-9.93618988902589</v>
      </c>
      <c r="C5">
        <f t="shared" si="0"/>
        <v>5.8899832090790731</v>
      </c>
      <c r="D5">
        <f t="shared" si="1"/>
        <v>1.1582708081442891E-10</v>
      </c>
      <c r="F5">
        <f t="shared" si="2"/>
        <v>5.8899832090790731</v>
      </c>
      <c r="G5">
        <f t="shared" si="3"/>
        <v>1.1582708081442891E-10</v>
      </c>
      <c r="H5">
        <f t="shared" si="4"/>
        <v>3.4748124244328673E-11</v>
      </c>
    </row>
    <row r="6" spans="1:8" x14ac:dyDescent="0.4">
      <c r="A6">
        <v>4.2827527743526499</v>
      </c>
      <c r="B6">
        <v>-10.3437114673242</v>
      </c>
      <c r="C6">
        <f t="shared" si="0"/>
        <v>19.175768337851608</v>
      </c>
      <c r="D6">
        <f t="shared" si="1"/>
        <v>4.53198571913067E-11</v>
      </c>
      <c r="F6">
        <f>AVERAGE(C6:C8)</f>
        <v>18.767584490588607</v>
      </c>
      <c r="G6">
        <f>AVERAGE(D6:D8)</f>
        <v>3.1805695382004086E-11</v>
      </c>
      <c r="H6">
        <f>STDEV(D6:D8)</f>
        <v>1.3812249034230511E-11</v>
      </c>
    </row>
    <row r="7" spans="1:8" x14ac:dyDescent="0.4">
      <c r="A7">
        <v>4.2657213316892699</v>
      </c>
      <c r="B7">
        <v>-10.4896732429099</v>
      </c>
      <c r="C7">
        <f t="shared" si="0"/>
        <v>18.438319309391634</v>
      </c>
      <c r="D7">
        <f t="shared" si="1"/>
        <v>3.238372158819933E-11</v>
      </c>
      <c r="F7">
        <f>C9</f>
        <v>86.19782367081298</v>
      </c>
      <c r="G7">
        <f>D9</f>
        <v>7.9794484429348753E-12</v>
      </c>
      <c r="H7">
        <f>0.3*G7</f>
        <v>2.3938345328804623E-12</v>
      </c>
    </row>
    <row r="8" spans="1:8" x14ac:dyDescent="0.4">
      <c r="A8">
        <v>4.2715782983970403</v>
      </c>
      <c r="B8">
        <v>-10.751695437731099</v>
      </c>
      <c r="C8">
        <f t="shared" si="0"/>
        <v>18.688665824522591</v>
      </c>
      <c r="D8">
        <f t="shared" si="1"/>
        <v>1.7713507366506224E-11</v>
      </c>
      <c r="F8">
        <f t="shared" ref="F8:F9" si="5">C10</f>
        <v>125.27747638943519</v>
      </c>
      <c r="G8">
        <f t="shared" ref="G8:G10" si="6">D10</f>
        <v>2.2984576078709484E-12</v>
      </c>
      <c r="H8">
        <f t="shared" ref="H8:H10" si="7">0.3*G8</f>
        <v>6.8953728236128449E-13</v>
      </c>
    </row>
    <row r="9" spans="1:8" x14ac:dyDescent="0.4">
      <c r="A9">
        <v>4.9354963008631296</v>
      </c>
      <c r="B9">
        <v>-11.0980271270037</v>
      </c>
      <c r="C9">
        <f t="shared" si="0"/>
        <v>86.19782367081298</v>
      </c>
      <c r="D9">
        <f t="shared" si="1"/>
        <v>7.9794484429348753E-12</v>
      </c>
      <c r="F9">
        <f t="shared" si="5"/>
        <v>192.54191078427704</v>
      </c>
      <c r="G9">
        <f t="shared" si="6"/>
        <v>7.5792096630630008E-13</v>
      </c>
      <c r="H9">
        <f t="shared" si="7"/>
        <v>2.2737628989188999E-13</v>
      </c>
    </row>
    <row r="10" spans="1:8" x14ac:dyDescent="0.4">
      <c r="A10">
        <v>5.0978729963008602</v>
      </c>
      <c r="B10">
        <v>-11.6385635018495</v>
      </c>
      <c r="C10">
        <f t="shared" si="0"/>
        <v>125.27747638943519</v>
      </c>
      <c r="D10">
        <f t="shared" si="1"/>
        <v>2.2984576078709484E-12</v>
      </c>
      <c r="F10">
        <f>C12</f>
        <v>290.56267652516925</v>
      </c>
      <c r="G10">
        <f t="shared" si="6"/>
        <v>2.4983726289744888E-13</v>
      </c>
      <c r="H10">
        <f t="shared" si="7"/>
        <v>7.4951178869234662E-14</v>
      </c>
    </row>
    <row r="11" spans="1:8" x14ac:dyDescent="0.4">
      <c r="A11">
        <v>5.28452527743526</v>
      </c>
      <c r="B11">
        <v>-12.1203760789149</v>
      </c>
      <c r="C11">
        <f t="shared" si="0"/>
        <v>192.54191078427704</v>
      </c>
      <c r="D11">
        <f t="shared" si="1"/>
        <v>7.5792096630630008E-13</v>
      </c>
    </row>
    <row r="12" spans="1:8" x14ac:dyDescent="0.4">
      <c r="A12">
        <v>5.4632398273736102</v>
      </c>
      <c r="B12">
        <v>-12.602342786683099</v>
      </c>
      <c r="C12">
        <f t="shared" si="0"/>
        <v>290.56267652516925</v>
      </c>
      <c r="D12">
        <f t="shared" si="1"/>
        <v>2.4983726289744888E-13</v>
      </c>
    </row>
  </sheetData>
  <phoneticPr fontId="1" type="noConversion"/>
  <pageMargins left="0.7" right="0.7" top="0.75" bottom="0.75" header="0.3" footer="0.3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Yuchong Chen</dc:creator>
  <cp:lastModifiedBy>俞充 陈</cp:lastModifiedBy>
  <dcterms:created xsi:type="dcterms:W3CDTF">2015-06-05T18:19:34Z</dcterms:created>
  <dcterms:modified xsi:type="dcterms:W3CDTF">2024-08-26T07:30:27Z</dcterms:modified>
</cp:coreProperties>
</file>