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027f17b4ef5f84f2/文档/科研/LHAASO AGN APL/数据处理/B2 2234^M28A/"/>
    </mc:Choice>
  </mc:AlternateContent>
  <xr:revisionPtr revIDLastSave="47" documentId="11_AD4DA82427541F7ACA7EB8CF4889062E6BE8DE1F" xr6:coauthVersionLast="47" xr6:coauthVersionMax="47" xr10:uidLastSave="{5B51B030-26F8-4A2A-82EB-E7409CC44C7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  <c r="I4" i="1"/>
  <c r="H4" i="1"/>
  <c r="H3" i="1"/>
  <c r="H2" i="1"/>
  <c r="G7" i="1"/>
  <c r="G8" i="1"/>
  <c r="G9" i="1"/>
  <c r="G10" i="1"/>
  <c r="G11" i="1"/>
  <c r="G6" i="1"/>
  <c r="G5" i="1"/>
  <c r="G4" i="1"/>
  <c r="G3" i="1"/>
  <c r="G2" i="1"/>
  <c r="F10" i="1"/>
  <c r="F11" i="1"/>
  <c r="F7" i="1"/>
  <c r="F8" i="1"/>
  <c r="F9" i="1"/>
  <c r="F6" i="1"/>
  <c r="F5" i="1"/>
  <c r="F4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<sst xmlns="http://schemas.openxmlformats.org/spreadsheetml/2006/main" count="7" uniqueCount="7">
  <si>
    <t>log GeV</t>
    <phoneticPr fontId="1" type="noConversion"/>
  </si>
  <si>
    <t>log flux</t>
    <phoneticPr fontId="1" type="noConversion"/>
  </si>
  <si>
    <t>TeV</t>
    <phoneticPr fontId="1" type="noConversion"/>
  </si>
  <si>
    <t>TeV cm-2 s-1</t>
    <phoneticPr fontId="1" type="noConversion"/>
  </si>
  <si>
    <t>Eaverage</t>
    <phoneticPr fontId="1" type="noConversion"/>
  </si>
  <si>
    <t>fluxaverage</t>
    <phoneticPr fontId="1" type="noConversion"/>
  </si>
  <si>
    <t>dflux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</si>
</sst>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I10" sqref="I10"/>
    </sheetView>
  </sheetViews>
  <sheetFormatPr defaultRowHeight="13.9" x14ac:dyDescent="0.4"/>
  <cols>
    <col min="4" max="4" width="12.796875" bestFit="1" customWidth="1"/>
    <col min="7" max="8" width="12.464843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9" x14ac:dyDescent="0.4">
      <c r="A2">
        <v>-0.30118097669964899</v>
      </c>
      <c r="B2">
        <v>-10.6773380146824</v>
      </c>
      <c r="C2">
        <f>10^(A2-3)</f>
        <v>4.9982620687002543E-4</v>
      </c>
      <c r="D2">
        <f>10^(B2)</f>
        <v>2.1021416901134406E-11</v>
      </c>
      <c r="F2">
        <f>AVERAGE(C2:C4)</f>
        <v>5.1014667736039505E-4</v>
      </c>
      <c r="G2">
        <f>AVERAGE(D2:D4)</f>
        <v>1.6434858693940493E-11</v>
      </c>
      <c r="H2">
        <f>STDEV(D2:D4)</f>
        <v>4.6784069535243346E-12</v>
      </c>
    </row>
    <row r="3" spans="1:9" x14ac:dyDescent="0.4">
      <c r="A3">
        <v>-0.28879668049792501</v>
      </c>
      <c r="B3">
        <v>-10.779540376635801</v>
      </c>
      <c r="C3">
        <f t="shared" ref="C3:C17" si="0">10^(A3-3)</f>
        <v>5.1428436283337874E-4</v>
      </c>
      <c r="D3">
        <f t="shared" ref="D3:D17" si="1">10^(B3)</f>
        <v>1.6613442143521091E-11</v>
      </c>
      <c r="F3">
        <f>AVERAGE(C5:C7)</f>
        <v>1.6281943955015563E-3</v>
      </c>
      <c r="G3">
        <f>AVERAGE(D5:D7)</f>
        <v>1.576684167640592E-11</v>
      </c>
      <c r="H3">
        <f>STDEV(D5:D7)</f>
        <v>5.8365870754615064E-12</v>
      </c>
    </row>
    <row r="4" spans="1:9" x14ac:dyDescent="0.4">
      <c r="A4">
        <v>-0.28707309288222099</v>
      </c>
      <c r="B4">
        <v>-10.932939674433401</v>
      </c>
      <c r="C4">
        <f t="shared" si="0"/>
        <v>5.1632946237778108E-4</v>
      </c>
      <c r="D4">
        <f t="shared" si="1"/>
        <v>1.1669717037165981E-11</v>
      </c>
      <c r="F4">
        <f>AVERAGE(C8:C10)</f>
        <v>5.2130995978477493E-3</v>
      </c>
      <c r="G4">
        <f>AVERAGE(D8:D10)</f>
        <v>3.6017317372650945E-11</v>
      </c>
      <c r="H4">
        <f>STDEV(D8:D10)</f>
        <v>1.4464799395101003E-11</v>
      </c>
      <c r="I4">
        <f>H4/G4</f>
        <v>0.40160679501590446</v>
      </c>
    </row>
    <row r="5" spans="1:9" x14ac:dyDescent="0.4">
      <c r="A5">
        <v>0.209958506224066</v>
      </c>
      <c r="B5">
        <v>-10.668751994893</v>
      </c>
      <c r="C5">
        <f t="shared" si="0"/>
        <v>1.6216551522400967E-3</v>
      </c>
      <c r="D5">
        <f t="shared" si="1"/>
        <v>2.1441146543978571E-11</v>
      </c>
      <c r="F5">
        <f>C11</f>
        <v>4.6598182229612553E-2</v>
      </c>
      <c r="G5">
        <f>D11</f>
        <v>3.4097006031483258E-11</v>
      </c>
      <c r="H5">
        <f>D11*0.3</f>
        <v>1.0229101809444978E-11</v>
      </c>
    </row>
    <row r="6" spans="1:9" x14ac:dyDescent="0.4">
      <c r="A6">
        <v>0.21136291094797199</v>
      </c>
      <c r="B6">
        <v>-10.7937440153207</v>
      </c>
      <c r="C6">
        <f t="shared" si="0"/>
        <v>1.6269076861894836E-3</v>
      </c>
      <c r="D6">
        <f t="shared" si="1"/>
        <v>1.607888705981453E-11</v>
      </c>
      <c r="F6">
        <f>C12</f>
        <v>7.4638896347529529E-2</v>
      </c>
      <c r="G6">
        <f>D12</f>
        <v>6.6627183094229248E-12</v>
      </c>
      <c r="H6">
        <f t="shared" ref="H6:H11" si="2">D12*0.3</f>
        <v>1.9988154928268775E-12</v>
      </c>
    </row>
    <row r="7" spans="1:9" x14ac:dyDescent="0.4">
      <c r="A7">
        <v>0.21378870092562999</v>
      </c>
      <c r="B7">
        <v>-11.0096393233322</v>
      </c>
      <c r="C7">
        <f t="shared" si="0"/>
        <v>1.6360203480750891E-3</v>
      </c>
      <c r="D7">
        <f t="shared" si="1"/>
        <v>9.7804914254246677E-12</v>
      </c>
      <c r="F7">
        <f t="shared" ref="F7:F8" si="3">C13</f>
        <v>0.11911474579663203</v>
      </c>
      <c r="G7">
        <f t="shared" ref="G7:G8" si="4">D13</f>
        <v>5.7098282502134117E-12</v>
      </c>
      <c r="H7">
        <f t="shared" si="2"/>
        <v>1.7129484750640235E-12</v>
      </c>
    </row>
    <row r="8" spans="1:9" x14ac:dyDescent="0.4">
      <c r="A8">
        <v>0.71139482923715303</v>
      </c>
      <c r="B8">
        <v>-10.2965847430577</v>
      </c>
      <c r="C8">
        <f t="shared" si="0"/>
        <v>5.1451119551240831E-3</v>
      </c>
      <c r="D8">
        <f t="shared" si="1"/>
        <v>5.051440675200298E-11</v>
      </c>
      <c r="F8">
        <f t="shared" si="3"/>
        <v>0.1891174342525207</v>
      </c>
      <c r="G8">
        <f t="shared" si="4"/>
        <v>2.4459387605331411E-12</v>
      </c>
      <c r="H8">
        <f t="shared" si="2"/>
        <v>7.3378162815994228E-13</v>
      </c>
    </row>
    <row r="9" spans="1:9" x14ac:dyDescent="0.4">
      <c r="A9">
        <v>0.71867219917012404</v>
      </c>
      <c r="B9">
        <v>-10.4442706670922</v>
      </c>
      <c r="C9">
        <f t="shared" si="0"/>
        <v>5.2320537768833653E-3</v>
      </c>
      <c r="D9">
        <f t="shared" si="1"/>
        <v>3.5952519698691943E-11</v>
      </c>
      <c r="F9">
        <f t="shared" ref="F9:G11" si="5">C15</f>
        <v>0.29968688016399508</v>
      </c>
      <c r="G9">
        <f t="shared" si="5"/>
        <v>1.2420155544659813E-12</v>
      </c>
      <c r="H9">
        <f t="shared" si="2"/>
        <v>3.7260466633979438E-13</v>
      </c>
    </row>
    <row r="10" spans="1:9" x14ac:dyDescent="0.4">
      <c r="A10">
        <v>0.72116182572614096</v>
      </c>
      <c r="B10">
        <v>-10.665847430577699</v>
      </c>
      <c r="C10">
        <f t="shared" si="0"/>
        <v>5.2621330615357995E-3</v>
      </c>
      <c r="D10">
        <f t="shared" si="1"/>
        <v>2.1585025667257911E-11</v>
      </c>
      <c r="F10">
        <f t="shared" si="5"/>
        <v>0.48356603961496031</v>
      </c>
      <c r="G10">
        <f t="shared" si="5"/>
        <v>3.9901522484462734E-13</v>
      </c>
      <c r="H10">
        <f t="shared" si="2"/>
        <v>1.197045674533882E-13</v>
      </c>
    </row>
    <row r="11" spans="1:9" x14ac:dyDescent="0.4">
      <c r="A11">
        <v>1.6683689754229101</v>
      </c>
      <c r="B11">
        <v>-10.467283753590801</v>
      </c>
      <c r="C11">
        <f t="shared" si="0"/>
        <v>4.6598182229612553E-2</v>
      </c>
      <c r="D11">
        <f t="shared" si="1"/>
        <v>3.4097006031483258E-11</v>
      </c>
      <c r="F11">
        <f t="shared" si="5"/>
        <v>0.74770665823971116</v>
      </c>
      <c r="G11">
        <f t="shared" si="5"/>
        <v>1.8008352646366844E-13</v>
      </c>
      <c r="H11">
        <f t="shared" si="2"/>
        <v>5.4025057939100529E-14</v>
      </c>
    </row>
    <row r="12" spans="1:9" x14ac:dyDescent="0.4">
      <c r="A12">
        <v>1.8729652090647899</v>
      </c>
      <c r="B12">
        <v>-11.176348547717801</v>
      </c>
      <c r="C12">
        <f t="shared" si="0"/>
        <v>7.4638896347529529E-2</v>
      </c>
      <c r="D12">
        <f t="shared" si="1"/>
        <v>6.6627183094229248E-12</v>
      </c>
    </row>
    <row r="13" spans="1:9" x14ac:dyDescent="0.4">
      <c r="A13">
        <v>2.0759655282476799</v>
      </c>
      <c r="B13">
        <v>-11.243376954995201</v>
      </c>
      <c r="C13">
        <f t="shared" si="0"/>
        <v>0.11911474579663203</v>
      </c>
      <c r="D13">
        <f t="shared" si="1"/>
        <v>5.7098282502134117E-12</v>
      </c>
    </row>
    <row r="14" spans="1:9" x14ac:dyDescent="0.4">
      <c r="A14">
        <v>2.2767315671879902</v>
      </c>
      <c r="B14">
        <v>-11.611554420682999</v>
      </c>
      <c r="C14">
        <f t="shared" si="0"/>
        <v>0.1891174342525207</v>
      </c>
      <c r="D14">
        <f t="shared" si="1"/>
        <v>2.4459387605331411E-12</v>
      </c>
    </row>
    <row r="15" spans="1:9" x14ac:dyDescent="0.4">
      <c r="A15">
        <v>2.4766677306096399</v>
      </c>
      <c r="B15">
        <v>-11.905872965208999</v>
      </c>
      <c r="C15">
        <f t="shared" si="0"/>
        <v>0.29968688016399508</v>
      </c>
      <c r="D15">
        <f t="shared" si="1"/>
        <v>1.2420155544659813E-12</v>
      </c>
    </row>
    <row r="16" spans="1:9" x14ac:dyDescent="0.4">
      <c r="A16">
        <v>2.6844557931694801</v>
      </c>
      <c r="B16">
        <v>-12.399010533035399</v>
      </c>
      <c r="C16">
        <f t="shared" si="0"/>
        <v>0.48356603961496031</v>
      </c>
      <c r="D16">
        <f t="shared" si="1"/>
        <v>3.9901522484462734E-13</v>
      </c>
    </row>
    <row r="17" spans="1:4" x14ac:dyDescent="0.4">
      <c r="A17">
        <v>2.8737312480050998</v>
      </c>
      <c r="B17">
        <v>-12.744526013405601</v>
      </c>
      <c r="C17">
        <f t="shared" si="0"/>
        <v>0.74770665823971116</v>
      </c>
      <c r="D17">
        <f t="shared" si="1"/>
        <v>1.8008352646366844E-13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Yuchong Chen</dc:creator>
  <cp:lastModifiedBy>俞充 陈</cp:lastModifiedBy>
  <dcterms:created xsi:type="dcterms:W3CDTF">2015-06-05T18:19:34Z</dcterms:created>
  <dcterms:modified xsi:type="dcterms:W3CDTF">2024-08-24T07:23:44Z</dcterms:modified>
</cp:coreProperties>
</file>