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e40\Desktop\"/>
    </mc:Choice>
  </mc:AlternateContent>
  <xr:revisionPtr revIDLastSave="0" documentId="13_ncr:1_{396ABDFE-7980-43FC-9D3F-386A8294252B}" xr6:coauthVersionLast="47" xr6:coauthVersionMax="47" xr10:uidLastSave="{00000000-0000-0000-0000-000000000000}"/>
  <bookViews>
    <workbookView xWindow="-108" yWindow="-108" windowWidth="23256" windowHeight="12456" xr2:uid="{1C383743-E4DD-4559-A0FB-59F251247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D5" i="1"/>
  <c r="E5" i="1" s="1"/>
  <c r="D6" i="1"/>
  <c r="E6" i="1" s="1"/>
  <c r="D7" i="1"/>
  <c r="D2" i="1"/>
  <c r="E2" i="1" s="1"/>
  <c r="E12" i="1"/>
  <c r="C11" i="1"/>
  <c r="E4" i="1"/>
  <c r="E7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<sst xmlns="http://schemas.openxmlformats.org/spreadsheetml/2006/main" count="9" uniqueCount="9">
  <si>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Peak</t>
  </si>
  <si>
    <t>Minimum Value Velocity Bin</t>
  </si>
  <si>
    <t>Proportion of Max Speed</t>
  </si>
  <si>
    <t>Velocity (mm/s)</t>
  </si>
  <si>
    <t>Energy of Gamma (keV)</t>
  </si>
  <si>
    <t>Maximum Pos Velocity (mm/s)</t>
  </si>
  <si>
    <t>Minimum Neg Velocity (mm/s)</t>
  </si>
  <si>
    <t>Speed of Light (m/s)</t>
  </si>
  <si>
    <t>Energy (keV)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</si>
</sst>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A63A-8C90-423E-B227-8E0A645984DA}">
  <dimension ref="A1:E14"/>
  <sheetViews>
    <sheetView tabSelected="1" workbookViewId="0">
      <selection activeCell="G8" sqref="G8"/>
    </sheetView>
  </sheetViews>
  <sheetFormatPr defaultRowHeight="14.4" x14ac:dyDescent="0.3"/>
  <cols>
    <col min="2" max="2" width="26" customWidth="1"/>
    <col min="3" max="3" width="10" bestFit="1" customWidth="1"/>
    <col min="5" max="5" width="19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3">
      <c r="A2">
        <v>1</v>
      </c>
      <c r="B2">
        <v>123</v>
      </c>
      <c r="C2">
        <f>1-2/499*B2</f>
        <v>0.50701402805611229</v>
      </c>
      <c r="D2">
        <f>C2*((1.102)*14-0.96)/1000</f>
        <v>7.335478957915832E-3</v>
      </c>
      <c r="E2" s="1">
        <f>(D2/299792458+1)*14.4</f>
        <v>14.400000000352346</v>
      </c>
    </row>
    <row r="3" spans="1:5" x14ac:dyDescent="0.3">
      <c r="A3">
        <v>2</v>
      </c>
      <c r="B3">
        <v>176</v>
      </c>
      <c r="C3">
        <f t="shared" ref="C3:C7" si="0">1-2/499*B3</f>
        <v>0.2945891783567135</v>
      </c>
      <c r="D3">
        <f t="shared" ref="D3:D7" si="1">C3*((1.102)*14-0.96)/1000</f>
        <v>4.2621162324649308E-3</v>
      </c>
      <c r="E3" s="1">
        <f t="shared" ref="E3:E7" si="2">(D3/299792458+1)*14.4</f>
        <v>14.400000000204724</v>
      </c>
    </row>
    <row r="4" spans="1:5" x14ac:dyDescent="0.3">
      <c r="A4">
        <v>3</v>
      </c>
      <c r="B4">
        <v>231</v>
      </c>
      <c r="C4">
        <f t="shared" si="0"/>
        <v>7.4148296593186447E-2</v>
      </c>
      <c r="D4">
        <f t="shared" si="1"/>
        <v>1.0727775551102215E-3</v>
      </c>
      <c r="E4" s="1">
        <f t="shared" si="2"/>
        <v>14.400000000051531</v>
      </c>
    </row>
    <row r="5" spans="1:5" x14ac:dyDescent="0.3">
      <c r="A5">
        <v>4</v>
      </c>
      <c r="B5">
        <v>276</v>
      </c>
      <c r="C5">
        <f t="shared" si="0"/>
        <v>-0.10621242484969939</v>
      </c>
      <c r="D5">
        <f t="shared" si="1"/>
        <v>-1.5366813627254508E-3</v>
      </c>
      <c r="E5" s="1">
        <f t="shared" si="2"/>
        <v>14.399999999926189</v>
      </c>
    </row>
    <row r="6" spans="1:5" x14ac:dyDescent="0.3">
      <c r="A6">
        <v>5</v>
      </c>
      <c r="B6">
        <v>332</v>
      </c>
      <c r="C6">
        <f t="shared" si="0"/>
        <v>-0.33066132264529058</v>
      </c>
      <c r="D6">
        <f t="shared" si="1"/>
        <v>-4.7840080160320639E-3</v>
      </c>
      <c r="E6" s="1">
        <f t="shared" si="2"/>
        <v>14.399999999770209</v>
      </c>
    </row>
    <row r="7" spans="1:5" x14ac:dyDescent="0.3">
      <c r="A7">
        <v>6</v>
      </c>
      <c r="B7">
        <v>384</v>
      </c>
      <c r="C7">
        <f t="shared" si="0"/>
        <v>-0.53907815631262501</v>
      </c>
      <c r="D7">
        <f t="shared" si="1"/>
        <v>-7.7993827655310584E-3</v>
      </c>
      <c r="E7" s="1">
        <f t="shared" si="2"/>
        <v>14.39999999962537</v>
      </c>
    </row>
    <row r="11" spans="1:5" x14ac:dyDescent="0.3">
      <c r="B11" t="s">
        <v>5</v>
      </c>
      <c r="C11">
        <f>((1.102)*14-0.96)/1000</f>
        <v>1.4468E-2</v>
      </c>
    </row>
    <row r="12" spans="1:5" x14ac:dyDescent="0.3">
      <c r="B12" t="s">
        <v>6</v>
      </c>
      <c r="C12">
        <v>-14.468</v>
      </c>
      <c r="E12">
        <f>((1.102)*14-0.96)/1000</f>
        <v>1.4468E-2</v>
      </c>
    </row>
    <row r="13" spans="1:5" x14ac:dyDescent="0.3">
      <c r="B13" t="s">
        <v>4</v>
      </c>
      <c r="C13">
        <v>14.4</v>
      </c>
    </row>
    <row r="14" spans="1:5" x14ac:dyDescent="0.3">
      <c r="B14" t="s">
        <v>7</v>
      </c>
      <c r="C14">
        <v>299792458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Eisenberger</dc:creator>
  <cp:lastModifiedBy>Seth Eisenberger</cp:lastModifiedBy>
  <dcterms:created xsi:type="dcterms:W3CDTF">2024-02-29T20:30:04Z</dcterms:created>
  <dcterms:modified xsi:type="dcterms:W3CDTF">2024-02-29T21:46:08Z</dcterms:modified>
</cp:coreProperties>
</file>