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D91C8150-27A0-44F3-B8F3-F0A711FD9236}" xr6:coauthVersionLast="47" xr6:coauthVersionMax="47" xr10:uidLastSave="{00000000-0000-0000-0000-000000000000}"/>
  <bookViews>
    <workbookView xWindow="19020" yWindow="5385" windowWidth="14820" windowHeight="12075" activeTab="1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4" i="2" s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C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4" i="2"/>
  <c r="G4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T4" i="3"/>
  <c r="V5" i="3"/>
  <c r="T5" i="3"/>
  <c r="B6" i="3"/>
  <c r="B7" i="3"/>
  <c r="P7" i="3"/>
  <c r="P6" i="3"/>
  <c r="L8" i="3"/>
  <c r="M8" i="3" s="1"/>
  <c r="K6" i="3"/>
  <c r="K7" i="3"/>
  <c r="I8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E4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C5" i="2"/>
  <c r="D5" i="2"/>
  <c r="D6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I5" i="2" l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Q12" i="3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E5" i="2"/>
  <c r="E6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G5" i="2"/>
  <c r="G6" i="2" s="1"/>
  <c r="G7" i="2" s="1"/>
  <c r="G8" i="2" s="1"/>
  <c r="G9" i="2" s="1"/>
  <c r="G10" i="2" s="1"/>
  <c r="C7" i="2"/>
  <c r="D7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C8" i="2" l="1"/>
  <c r="E340" i="3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E7" i="2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D8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C9" i="2" l="1"/>
  <c r="O300" i="3"/>
  <c r="E8" i="2"/>
  <c r="O5" i="1"/>
  <c r="T4" i="1"/>
  <c r="D9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C10" i="2" l="1"/>
  <c r="O303" i="3"/>
  <c r="E9" i="2"/>
  <c r="O6" i="1"/>
  <c r="T5" i="1"/>
  <c r="D10" i="2"/>
  <c r="C11" i="2" l="1"/>
  <c r="O306" i="3"/>
  <c r="E10" i="2"/>
  <c r="O7" i="1"/>
  <c r="T6" i="1"/>
  <c r="D11" i="2"/>
  <c r="C12" i="2" l="1"/>
  <c r="O309" i="3"/>
  <c r="E11" i="2"/>
  <c r="O8" i="1"/>
  <c r="T7" i="1"/>
  <c r="D12" i="2"/>
  <c r="C13" i="2" l="1"/>
  <c r="E12" i="2"/>
  <c r="O9" i="1"/>
  <c r="T8" i="1"/>
  <c r="D13" i="2"/>
  <c r="C14" i="2" l="1"/>
  <c r="E13" i="2"/>
  <c r="O10" i="1"/>
  <c r="T9" i="1"/>
  <c r="D14" i="2"/>
  <c r="C15" i="2" l="1"/>
  <c r="E14" i="2"/>
  <c r="O11" i="1"/>
  <c r="T10" i="1"/>
  <c r="D15" i="2"/>
  <c r="C16" i="2" l="1"/>
  <c r="E15" i="2"/>
  <c r="O12" i="1"/>
  <c r="T11" i="1"/>
  <c r="D16" i="2"/>
  <c r="C17" i="2" l="1"/>
  <c r="E16" i="2"/>
  <c r="O13" i="1"/>
  <c r="T12" i="1"/>
  <c r="D17" i="2"/>
  <c r="E17" i="2" s="1"/>
  <c r="C18" i="2" l="1"/>
  <c r="O14" i="1"/>
  <c r="T13" i="1"/>
  <c r="D18" i="2"/>
  <c r="E18" i="2" s="1"/>
  <c r="C19" i="2" l="1"/>
  <c r="O15" i="1"/>
  <c r="T14" i="1"/>
  <c r="D19" i="2"/>
  <c r="E19" i="2" s="1"/>
  <c r="C20" i="2" l="1"/>
  <c r="O16" i="1"/>
  <c r="T15" i="1"/>
  <c r="D20" i="2"/>
  <c r="E20" i="2" s="1"/>
  <c r="C21" i="2" l="1"/>
  <c r="O17" i="1"/>
  <c r="T16" i="1"/>
  <c r="D21" i="2"/>
  <c r="E21" i="2" s="1"/>
  <c r="C22" i="2" l="1"/>
  <c r="O18" i="1"/>
  <c r="T17" i="1"/>
  <c r="D22" i="2"/>
  <c r="E22" i="2" s="1"/>
  <c r="C23" i="2" l="1"/>
  <c r="O19" i="1"/>
  <c r="T18" i="1"/>
  <c r="D23" i="2"/>
  <c r="E23" i="2" s="1"/>
  <c r="C24" i="2" l="1"/>
  <c r="O20" i="1"/>
  <c r="T19" i="1"/>
  <c r="D24" i="2"/>
  <c r="E24" i="2" s="1"/>
  <c r="C25" i="2" l="1"/>
  <c r="O21" i="1"/>
  <c r="T20" i="1"/>
  <c r="D25" i="2"/>
  <c r="E25" i="2" s="1"/>
  <c r="C26" i="2" l="1"/>
  <c r="O22" i="1"/>
  <c r="T21" i="1"/>
  <c r="D26" i="2"/>
  <c r="E26" i="2" s="1"/>
  <c r="C27" i="2" l="1"/>
  <c r="O23" i="1"/>
  <c r="T22" i="1"/>
  <c r="D27" i="2"/>
  <c r="E27" i="2" s="1"/>
  <c r="C28" i="2" l="1"/>
  <c r="O24" i="1"/>
  <c r="T23" i="1"/>
  <c r="D28" i="2"/>
  <c r="E28" i="2" s="1"/>
  <c r="C29" i="2" l="1"/>
  <c r="O25" i="1"/>
  <c r="T24" i="1"/>
  <c r="D29" i="2"/>
  <c r="E29" i="2" s="1"/>
  <c r="C30" i="2" l="1"/>
  <c r="O26" i="1"/>
  <c r="T25" i="1"/>
  <c r="D30" i="2"/>
  <c r="E30" i="2" s="1"/>
  <c r="C31" i="2" l="1"/>
  <c r="O27" i="1"/>
  <c r="T26" i="1"/>
  <c r="D31" i="2"/>
  <c r="E31" i="2" s="1"/>
  <c r="C32" i="2" l="1"/>
  <c r="O28" i="1"/>
  <c r="T27" i="1"/>
  <c r="D32" i="2"/>
  <c r="E32" i="2" s="1"/>
  <c r="C33" i="2" l="1"/>
  <c r="O29" i="1"/>
  <c r="T28" i="1"/>
  <c r="D33" i="2"/>
  <c r="E33" i="2" s="1"/>
  <c r="C34" i="2" l="1"/>
  <c r="O30" i="1"/>
  <c r="T29" i="1"/>
  <c r="D34" i="2"/>
  <c r="E34" i="2" s="1"/>
  <c r="C35" i="2" l="1"/>
  <c r="O31" i="1"/>
  <c r="T30" i="1"/>
  <c r="D35" i="2"/>
  <c r="E35" i="2" s="1"/>
  <c r="C36" i="2" l="1"/>
  <c r="O32" i="1"/>
  <c r="T31" i="1"/>
  <c r="D36" i="2"/>
  <c r="E36" i="2" s="1"/>
  <c r="C37" i="2" l="1"/>
  <c r="O33" i="1"/>
  <c r="T32" i="1"/>
  <c r="D37" i="2"/>
  <c r="E37" i="2" s="1"/>
  <c r="C38" i="2" l="1"/>
  <c r="O34" i="1"/>
  <c r="T33" i="1"/>
  <c r="D38" i="2"/>
  <c r="E38" i="2" s="1"/>
  <c r="C39" i="2" l="1"/>
  <c r="O35" i="1"/>
  <c r="T34" i="1"/>
  <c r="D39" i="2"/>
  <c r="E39" i="2" s="1"/>
  <c r="C40" i="2" l="1"/>
  <c r="O36" i="1"/>
  <c r="T35" i="1"/>
  <c r="D40" i="2"/>
  <c r="E40" i="2" s="1"/>
  <c r="C41" i="2" l="1"/>
  <c r="O37" i="1"/>
  <c r="T36" i="1"/>
  <c r="D41" i="2"/>
  <c r="E41" i="2" s="1"/>
  <c r="C42" i="2" l="1"/>
  <c r="O38" i="1"/>
  <c r="T37" i="1"/>
  <c r="D42" i="2"/>
  <c r="E42" i="2" s="1"/>
  <c r="C43" i="2" l="1"/>
  <c r="O39" i="1"/>
  <c r="T38" i="1"/>
  <c r="D43" i="2"/>
  <c r="E43" i="2" s="1"/>
  <c r="C44" i="2" l="1"/>
  <c r="O40" i="1"/>
  <c r="T39" i="1"/>
  <c r="D44" i="2"/>
  <c r="E44" i="2" s="1"/>
  <c r="C45" i="2" l="1"/>
  <c r="O41" i="1"/>
  <c r="T40" i="1"/>
  <c r="D45" i="2"/>
  <c r="E45" i="2" s="1"/>
  <c r="C46" i="2" l="1"/>
  <c r="O42" i="1"/>
  <c r="T41" i="1"/>
  <c r="D46" i="2"/>
  <c r="E46" i="2" s="1"/>
  <c r="C47" i="2" l="1"/>
  <c r="O43" i="1"/>
  <c r="T42" i="1"/>
  <c r="D47" i="2"/>
  <c r="E47" i="2" s="1"/>
  <c r="C48" i="2" l="1"/>
  <c r="O44" i="1"/>
  <c r="T43" i="1"/>
  <c r="D48" i="2"/>
  <c r="E48" i="2" s="1"/>
  <c r="C49" i="2" l="1"/>
  <c r="O45" i="1"/>
  <c r="T44" i="1"/>
  <c r="D49" i="2"/>
  <c r="E49" i="2" s="1"/>
  <c r="C50" i="2" l="1"/>
  <c r="O46" i="1"/>
  <c r="T45" i="1"/>
  <c r="D50" i="2"/>
  <c r="E50" i="2" s="1"/>
  <c r="C51" i="2" l="1"/>
  <c r="O47" i="1"/>
  <c r="T46" i="1"/>
  <c r="D51" i="2"/>
  <c r="E51" i="2" s="1"/>
  <c r="C52" i="2" l="1"/>
  <c r="O48" i="1"/>
  <c r="T47" i="1"/>
  <c r="D52" i="2"/>
  <c r="E52" i="2" s="1"/>
  <c r="C53" i="2" l="1"/>
  <c r="O49" i="1"/>
  <c r="T48" i="1"/>
  <c r="D53" i="2"/>
  <c r="E53" i="2" s="1"/>
  <c r="C54" i="2" l="1"/>
  <c r="O50" i="1"/>
  <c r="T49" i="1"/>
  <c r="D54" i="2"/>
  <c r="E54" i="2" s="1"/>
  <c r="C55" i="2" l="1"/>
  <c r="O51" i="1"/>
  <c r="T50" i="1"/>
  <c r="D55" i="2"/>
  <c r="E55" i="2" s="1"/>
  <c r="C56" i="2" l="1"/>
  <c r="O52" i="1"/>
  <c r="T51" i="1"/>
  <c r="D56" i="2"/>
  <c r="E56" i="2" s="1"/>
  <c r="C57" i="2" l="1"/>
  <c r="O53" i="1"/>
  <c r="T52" i="1"/>
  <c r="D57" i="2"/>
  <c r="E57" i="2" s="1"/>
  <c r="C58" i="2" l="1"/>
  <c r="O54" i="1"/>
  <c r="T53" i="1"/>
  <c r="D58" i="2"/>
  <c r="E58" i="2" s="1"/>
  <c r="C59" i="2" l="1"/>
  <c r="O55" i="1"/>
  <c r="T54" i="1"/>
  <c r="D59" i="2"/>
  <c r="E59" i="2" s="1"/>
  <c r="C60" i="2" l="1"/>
  <c r="O56" i="1"/>
  <c r="T55" i="1"/>
  <c r="D60" i="2"/>
  <c r="E60" i="2" s="1"/>
  <c r="C61" i="2" l="1"/>
  <c r="O57" i="1"/>
  <c r="T56" i="1"/>
  <c r="D61" i="2"/>
  <c r="E61" i="2" s="1"/>
  <c r="C62" i="2" l="1"/>
  <c r="O58" i="1"/>
  <c r="T57" i="1"/>
  <c r="D62" i="2"/>
  <c r="E62" i="2" s="1"/>
  <c r="C63" i="2" l="1"/>
  <c r="O59" i="1"/>
  <c r="T58" i="1"/>
  <c r="D63" i="2"/>
  <c r="E63" i="2" s="1"/>
  <c r="C64" i="2" l="1"/>
  <c r="O60" i="1"/>
  <c r="T59" i="1"/>
  <c r="D64" i="2"/>
  <c r="E64" i="2" s="1"/>
  <c r="C65" i="2" l="1"/>
  <c r="O61" i="1"/>
  <c r="T60" i="1"/>
  <c r="D65" i="2"/>
  <c r="C66" i="2" l="1"/>
  <c r="E65" i="2"/>
  <c r="D66" i="2"/>
  <c r="O62" i="1"/>
  <c r="T61" i="1"/>
  <c r="C67" i="2" l="1"/>
  <c r="E66" i="2"/>
  <c r="D67" i="2"/>
  <c r="D68" i="2" s="1"/>
  <c r="O63" i="1"/>
  <c r="T62" i="1"/>
  <c r="C68" i="2" l="1"/>
  <c r="D69" i="2"/>
  <c r="E67" i="2"/>
  <c r="E68" i="2" s="1"/>
  <c r="O64" i="1"/>
  <c r="T63" i="1"/>
  <c r="C69" i="2" l="1"/>
  <c r="D70" i="2"/>
  <c r="E69" i="2"/>
  <c r="O65" i="1"/>
  <c r="T64" i="1"/>
  <c r="C70" i="2" l="1"/>
  <c r="D71" i="2"/>
  <c r="E70" i="2"/>
  <c r="O66" i="1"/>
  <c r="T65" i="1"/>
  <c r="C71" i="2" l="1"/>
  <c r="E71" i="2"/>
  <c r="D72" i="2"/>
  <c r="O67" i="1"/>
  <c r="T66" i="1"/>
  <c r="C72" i="2" l="1"/>
  <c r="D73" i="2"/>
  <c r="E72" i="2"/>
  <c r="O68" i="1"/>
  <c r="T67" i="1"/>
  <c r="C73" i="2" l="1"/>
  <c r="E73" i="2"/>
  <c r="D74" i="2"/>
  <c r="O69" i="1"/>
  <c r="T68" i="1"/>
  <c r="C74" i="2" l="1"/>
  <c r="D75" i="2"/>
  <c r="E74" i="2"/>
  <c r="O70" i="1"/>
  <c r="T69" i="1"/>
  <c r="C75" i="2" l="1"/>
  <c r="E75" i="2"/>
  <c r="D76" i="2"/>
  <c r="O71" i="1"/>
  <c r="T70" i="1"/>
  <c r="C76" i="2" l="1"/>
  <c r="D77" i="2"/>
  <c r="E76" i="2"/>
  <c r="O72" i="1"/>
  <c r="T71" i="1"/>
  <c r="C77" i="2" l="1"/>
  <c r="E77" i="2"/>
  <c r="D78" i="2"/>
  <c r="O73" i="1"/>
  <c r="T72" i="1"/>
  <c r="C78" i="2" l="1"/>
  <c r="E78" i="2"/>
  <c r="D79" i="2"/>
  <c r="O74" i="1"/>
  <c r="T73" i="1"/>
  <c r="C79" i="2" l="1"/>
  <c r="D80" i="2"/>
  <c r="E79" i="2"/>
  <c r="O75" i="1"/>
  <c r="T74" i="1"/>
  <c r="C80" i="2" l="1"/>
  <c r="E80" i="2"/>
  <c r="D81" i="2"/>
  <c r="O76" i="1"/>
  <c r="T75" i="1"/>
  <c r="C81" i="2" l="1"/>
  <c r="D82" i="2"/>
  <c r="E81" i="2"/>
  <c r="O77" i="1"/>
  <c r="T76" i="1"/>
  <c r="C82" i="2" l="1"/>
  <c r="E82" i="2"/>
  <c r="D83" i="2"/>
  <c r="O78" i="1"/>
  <c r="T77" i="1"/>
  <c r="C83" i="2" l="1"/>
  <c r="D84" i="2"/>
  <c r="E83" i="2"/>
  <c r="O79" i="1"/>
  <c r="T78" i="1"/>
  <c r="C84" i="2" l="1"/>
  <c r="E84" i="2"/>
  <c r="D85" i="2"/>
  <c r="O80" i="1"/>
  <c r="T79" i="1"/>
  <c r="C85" i="2" l="1"/>
  <c r="D86" i="2"/>
  <c r="E85" i="2"/>
  <c r="O81" i="1"/>
  <c r="T80" i="1"/>
  <c r="C86" i="2" l="1"/>
  <c r="D87" i="2"/>
  <c r="E86" i="2"/>
  <c r="O82" i="1"/>
  <c r="T81" i="1"/>
  <c r="C87" i="2" l="1"/>
  <c r="E87" i="2"/>
  <c r="D88" i="2"/>
  <c r="O83" i="1"/>
  <c r="T82" i="1"/>
  <c r="C88" i="2" l="1"/>
  <c r="D89" i="2"/>
  <c r="E88" i="2"/>
  <c r="O84" i="1"/>
  <c r="T83" i="1"/>
  <c r="C89" i="2" l="1"/>
  <c r="E89" i="2"/>
  <c r="D90" i="2"/>
  <c r="O85" i="1"/>
  <c r="T84" i="1"/>
  <c r="C90" i="2" l="1"/>
  <c r="D91" i="2"/>
  <c r="E90" i="2"/>
  <c r="O86" i="1"/>
  <c r="T85" i="1"/>
  <c r="C91" i="2" l="1"/>
  <c r="E91" i="2"/>
  <c r="D92" i="2"/>
  <c r="O87" i="1"/>
  <c r="T86" i="1"/>
  <c r="C92" i="2" l="1"/>
  <c r="D93" i="2"/>
  <c r="E92" i="2"/>
  <c r="O88" i="1"/>
  <c r="T87" i="1"/>
  <c r="C93" i="2" l="1"/>
  <c r="E93" i="2"/>
  <c r="D94" i="2"/>
  <c r="O89" i="1"/>
  <c r="T88" i="1"/>
  <c r="C94" i="2" l="1"/>
  <c r="E94" i="2"/>
  <c r="D95" i="2"/>
  <c r="O90" i="1"/>
  <c r="T89" i="1"/>
  <c r="C95" i="2" l="1"/>
  <c r="D96" i="2"/>
  <c r="E95" i="2"/>
  <c r="O91" i="1"/>
  <c r="T90" i="1"/>
  <c r="C96" i="2" l="1"/>
  <c r="E96" i="2"/>
  <c r="D97" i="2"/>
  <c r="O92" i="1"/>
  <c r="T91" i="1"/>
  <c r="C97" i="2" l="1"/>
  <c r="D98" i="2"/>
  <c r="E97" i="2"/>
  <c r="O93" i="1"/>
  <c r="T92" i="1"/>
  <c r="C98" i="2" l="1"/>
  <c r="E98" i="2"/>
  <c r="D99" i="2"/>
  <c r="O94" i="1"/>
  <c r="T93" i="1"/>
  <c r="C99" i="2" l="1"/>
  <c r="D100" i="2"/>
  <c r="E99" i="2"/>
  <c r="O95" i="1"/>
  <c r="T94" i="1"/>
  <c r="C100" i="2" l="1"/>
  <c r="E100" i="2"/>
  <c r="D101" i="2"/>
  <c r="O96" i="1"/>
  <c r="T95" i="1"/>
  <c r="C101" i="2" l="1"/>
  <c r="D102" i="2"/>
  <c r="E101" i="2"/>
  <c r="O97" i="1"/>
  <c r="T96" i="1"/>
  <c r="C102" i="2" l="1"/>
  <c r="D103" i="2"/>
  <c r="E102" i="2"/>
  <c r="O98" i="1"/>
  <c r="T97" i="1"/>
  <c r="C103" i="2" l="1"/>
  <c r="E103" i="2"/>
  <c r="D104" i="2"/>
  <c r="O99" i="1"/>
  <c r="T98" i="1"/>
  <c r="C104" i="2" l="1"/>
  <c r="D105" i="2"/>
  <c r="E104" i="2"/>
  <c r="O100" i="1"/>
  <c r="T99" i="1"/>
  <c r="C105" i="2" l="1"/>
  <c r="E105" i="2"/>
  <c r="D106" i="2"/>
  <c r="O101" i="1"/>
  <c r="T100" i="1"/>
  <c r="C106" i="2" l="1"/>
  <c r="D107" i="2"/>
  <c r="E106" i="2"/>
  <c r="O102" i="1"/>
  <c r="T101" i="1"/>
  <c r="C107" i="2" l="1"/>
  <c r="E107" i="2"/>
  <c r="D108" i="2"/>
  <c r="O103" i="1"/>
  <c r="T102" i="1"/>
  <c r="C108" i="2" l="1"/>
  <c r="D109" i="2"/>
  <c r="E108" i="2"/>
  <c r="O104" i="1"/>
  <c r="T103" i="1"/>
  <c r="C109" i="2" l="1"/>
  <c r="E109" i="2"/>
  <c r="D110" i="2"/>
  <c r="O105" i="1"/>
  <c r="T104" i="1"/>
  <c r="C110" i="2" l="1"/>
  <c r="E110" i="2"/>
  <c r="D111" i="2"/>
  <c r="O106" i="1"/>
  <c r="T105" i="1"/>
  <c r="C111" i="2" l="1"/>
  <c r="D112" i="2"/>
  <c r="E111" i="2"/>
  <c r="O107" i="1"/>
  <c r="T106" i="1"/>
  <c r="C112" i="2" l="1"/>
  <c r="E112" i="2"/>
  <c r="D113" i="2"/>
  <c r="O108" i="1"/>
  <c r="T107" i="1"/>
  <c r="C113" i="2" l="1"/>
  <c r="D114" i="2"/>
  <c r="E113" i="2"/>
  <c r="O109" i="1"/>
  <c r="T108" i="1"/>
  <c r="C114" i="2" l="1"/>
  <c r="E114" i="2"/>
  <c r="D115" i="2"/>
  <c r="O110" i="1"/>
  <c r="T109" i="1"/>
  <c r="C115" i="2" l="1"/>
  <c r="D116" i="2"/>
  <c r="E115" i="2"/>
  <c r="O111" i="1"/>
  <c r="T110" i="1"/>
  <c r="C116" i="2" l="1"/>
  <c r="E116" i="2"/>
  <c r="D117" i="2"/>
  <c r="O112" i="1"/>
  <c r="T111" i="1"/>
  <c r="C117" i="2" l="1"/>
  <c r="D118" i="2"/>
  <c r="E117" i="2"/>
  <c r="O113" i="1"/>
  <c r="T112" i="1"/>
  <c r="C118" i="2" l="1"/>
  <c r="D119" i="2"/>
  <c r="E118" i="2"/>
  <c r="O114" i="1"/>
  <c r="T113" i="1"/>
  <c r="C119" i="2" l="1"/>
  <c r="E119" i="2"/>
  <c r="D120" i="2"/>
  <c r="O115" i="1"/>
  <c r="T114" i="1"/>
  <c r="C120" i="2" l="1"/>
  <c r="D121" i="2"/>
  <c r="E120" i="2"/>
  <c r="O116" i="1"/>
  <c r="T115" i="1"/>
  <c r="C121" i="2" l="1"/>
  <c r="E121" i="2"/>
  <c r="D122" i="2"/>
  <c r="O117" i="1"/>
  <c r="T116" i="1"/>
  <c r="C122" i="2" l="1"/>
  <c r="D123" i="2"/>
  <c r="E122" i="2"/>
  <c r="O118" i="1"/>
  <c r="T117" i="1"/>
  <c r="C123" i="2" l="1"/>
  <c r="E123" i="2"/>
  <c r="O119" i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<sst xmlns="http://schemas.openxmlformats.org/spreadsheetml/2006/main" count="36" uniqueCount="27">
  <si>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</si>
  <si>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</si>
  <si>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</si>
  <si>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</si>
  <si>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</si>
  <si>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</si>
  <si>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</si>
  <si>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</si>
  <si>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</si>
  <si>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</si>
  <si>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</si>
  <si>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</si>
  <si>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</si>
  <si>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New</t>
  </si>
  <si>
    <t>limit / AP</t>
  </si>
  <si>
    <t>AP add</t>
  </si>
  <si>
    <t>FP limit</t>
  </si>
  <si>
    <t>AP limit</t>
  </si>
  <si>
    <t>Drop</t>
  </si>
  <si>
    <t>Attribute Points:</t>
  </si>
  <si>
    <t>Focus Points:</t>
  </si>
  <si>
    <t>Adjustable (1.0.2.0):</t>
  </si>
  <si>
    <t>Adjustable (1.0.1.0)</t>
  </si>
  <si>
    <t>Limit / AP:</t>
  </si>
  <si>
    <t>Adjustable (1.0.2.0)</t>
  </si>
  <si>
    <t>Adjustable (Faster)</t>
  </si>
  <si>
    <t>Adjustable (Slower)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</si>
</sst>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Level!$C$3:$C$123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  <c:pt idx="63">
                  <c:v>2433872621.0568061</c:v>
                </c:pt>
                <c:pt idx="64">
                  <c:v>2920710145.0681672</c:v>
                </c:pt>
                <c:pt idx="65">
                  <c:v>3504916173.8818007</c:v>
                </c:pt>
                <c:pt idx="66">
                  <c:v>4205964408.4581609</c:v>
                </c:pt>
                <c:pt idx="67">
                  <c:v>5047223289.9497929</c:v>
                </c:pt>
                <c:pt idx="68">
                  <c:v>6056734947.7397518</c:v>
                </c:pt>
                <c:pt idx="69">
                  <c:v>7268149937.0877018</c:v>
                </c:pt>
                <c:pt idx="70">
                  <c:v>8721848924.3052425</c:v>
                </c:pt>
                <c:pt idx="71">
                  <c:v>10466288708.966291</c:v>
                </c:pt>
                <c:pt idx="72">
                  <c:v>12559617450.559549</c:v>
                </c:pt>
                <c:pt idx="73">
                  <c:v>15071612940.471458</c:v>
                </c:pt>
                <c:pt idx="74">
                  <c:v>18086008528.365749</c:v>
                </c:pt>
                <c:pt idx="75">
                  <c:v>21703284233.838898</c:v>
                </c:pt>
                <c:pt idx="76">
                  <c:v>26044016080.406677</c:v>
                </c:pt>
                <c:pt idx="77">
                  <c:v>31252895296.288013</c:v>
                </c:pt>
                <c:pt idx="78">
                  <c:v>37503551355.345612</c:v>
                </c:pt>
                <c:pt idx="79">
                  <c:v>45004339626.214737</c:v>
                </c:pt>
                <c:pt idx="80">
                  <c:v>54005286551.257683</c:v>
                </c:pt>
                <c:pt idx="81">
                  <c:v>64806423861.309219</c:v>
                </c:pt>
                <c:pt idx="82">
                  <c:v>77767789633.371063</c:v>
                </c:pt>
                <c:pt idx="83">
                  <c:v>93321429559.845276</c:v>
                </c:pt>
                <c:pt idx="84">
                  <c:v>111985798471.61433</c:v>
                </c:pt>
                <c:pt idx="85">
                  <c:v>134383042165.7372</c:v>
                </c:pt>
                <c:pt idx="86">
                  <c:v>161259735598.68463</c:v>
                </c:pt>
                <c:pt idx="87">
                  <c:v>193511768718.22156</c:v>
                </c:pt>
                <c:pt idx="88">
                  <c:v>232214209461.66586</c:v>
                </c:pt>
                <c:pt idx="89">
                  <c:v>278657139353.79907</c:v>
                </c:pt>
                <c:pt idx="90">
                  <c:v>334388656224.35889</c:v>
                </c:pt>
                <c:pt idx="91">
                  <c:v>401266477469.03064</c:v>
                </c:pt>
                <c:pt idx="92">
                  <c:v>481519863962.63678</c:v>
                </c:pt>
                <c:pt idx="93">
                  <c:v>577823928754.96411</c:v>
                </c:pt>
                <c:pt idx="94">
                  <c:v>693388807505.75696</c:v>
                </c:pt>
                <c:pt idx="95">
                  <c:v>832066663006.70837</c:v>
                </c:pt>
                <c:pt idx="96">
                  <c:v>998480090607.8501</c:v>
                </c:pt>
                <c:pt idx="97">
                  <c:v>1198176204729.2202</c:v>
                </c:pt>
                <c:pt idx="98">
                  <c:v>1437811542674.8643</c:v>
                </c:pt>
                <c:pt idx="99">
                  <c:v>1725373949209.637</c:v>
                </c:pt>
                <c:pt idx="100">
                  <c:v>2070448838051.3643</c:v>
                </c:pt>
                <c:pt idx="101">
                  <c:v>2484538705661.437</c:v>
                </c:pt>
                <c:pt idx="102">
                  <c:v>2981446547793.5244</c:v>
                </c:pt>
                <c:pt idx="103">
                  <c:v>3577735959352.0293</c:v>
                </c:pt>
                <c:pt idx="104">
                  <c:v>4293283254222.2349</c:v>
                </c:pt>
                <c:pt idx="105">
                  <c:v>5151940009066.4814</c:v>
                </c:pt>
                <c:pt idx="106">
                  <c:v>6182328115879.5781</c:v>
                </c:pt>
                <c:pt idx="107">
                  <c:v>7418793845055.293</c:v>
                </c:pt>
                <c:pt idx="108">
                  <c:v>8902552721066.1523</c:v>
                </c:pt>
                <c:pt idx="109">
                  <c:v>10683063373279.182</c:v>
                </c:pt>
                <c:pt idx="110">
                  <c:v>12819676156934.818</c:v>
                </c:pt>
                <c:pt idx="111">
                  <c:v>15383611498321.582</c:v>
                </c:pt>
                <c:pt idx="112">
                  <c:v>18460333908985.699</c:v>
                </c:pt>
                <c:pt idx="113">
                  <c:v>22152400802782.637</c:v>
                </c:pt>
                <c:pt idx="114">
                  <c:v>26582881076338.965</c:v>
                </c:pt>
                <c:pt idx="115">
                  <c:v>31899457405606.559</c:v>
                </c:pt>
                <c:pt idx="116">
                  <c:v>38279349001727.672</c:v>
                </c:pt>
                <c:pt idx="117">
                  <c:v>45935218918073.008</c:v>
                </c:pt>
                <c:pt idx="118">
                  <c:v>55122262818687.406</c:v>
                </c:pt>
                <c:pt idx="119">
                  <c:v>66146715500424.688</c:v>
                </c:pt>
                <c:pt idx="120">
                  <c:v>79376058719509.422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3-42DF-8AC2-5F446A8EE784}"/>
            </c:ext>
          </c:extLst>
        </c:ser>
        <c:ser>
          <c:idx val="1"/>
          <c:order val="1"/>
          <c:tx>
            <c:strRef>
              <c:f>Level!$D$2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Level!$E$3:$E$123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  <c:pt idx="63">
                  <c:v>3906063</c:v>
                </c:pt>
                <c:pt idx="64">
                  <c:v>4032064</c:v>
                </c:pt>
                <c:pt idx="65">
                  <c:v>4160065</c:v>
                </c:pt>
                <c:pt idx="66">
                  <c:v>4290066</c:v>
                </c:pt>
                <c:pt idx="67">
                  <c:v>4422067</c:v>
                </c:pt>
                <c:pt idx="68">
                  <c:v>4556068</c:v>
                </c:pt>
                <c:pt idx="69">
                  <c:v>4692069</c:v>
                </c:pt>
                <c:pt idx="70">
                  <c:v>4830070</c:v>
                </c:pt>
                <c:pt idx="71">
                  <c:v>4970071</c:v>
                </c:pt>
                <c:pt idx="72">
                  <c:v>5112072</c:v>
                </c:pt>
                <c:pt idx="73">
                  <c:v>5256073</c:v>
                </c:pt>
                <c:pt idx="74">
                  <c:v>5402074</c:v>
                </c:pt>
                <c:pt idx="75">
                  <c:v>5550075</c:v>
                </c:pt>
                <c:pt idx="76">
                  <c:v>5700076</c:v>
                </c:pt>
                <c:pt idx="77">
                  <c:v>5852077</c:v>
                </c:pt>
                <c:pt idx="78">
                  <c:v>6006078</c:v>
                </c:pt>
                <c:pt idx="79">
                  <c:v>6162079</c:v>
                </c:pt>
                <c:pt idx="80">
                  <c:v>6320080</c:v>
                </c:pt>
                <c:pt idx="81">
                  <c:v>6480081</c:v>
                </c:pt>
                <c:pt idx="82">
                  <c:v>6642082</c:v>
                </c:pt>
                <c:pt idx="83">
                  <c:v>6806083</c:v>
                </c:pt>
                <c:pt idx="84">
                  <c:v>6972084</c:v>
                </c:pt>
                <c:pt idx="85">
                  <c:v>7140085</c:v>
                </c:pt>
                <c:pt idx="86">
                  <c:v>7310086</c:v>
                </c:pt>
                <c:pt idx="87">
                  <c:v>7482087</c:v>
                </c:pt>
                <c:pt idx="88">
                  <c:v>7656088</c:v>
                </c:pt>
                <c:pt idx="89">
                  <c:v>7832089</c:v>
                </c:pt>
                <c:pt idx="90">
                  <c:v>8010090</c:v>
                </c:pt>
                <c:pt idx="91">
                  <c:v>8190091</c:v>
                </c:pt>
                <c:pt idx="92">
                  <c:v>8372092</c:v>
                </c:pt>
                <c:pt idx="93">
                  <c:v>8556093</c:v>
                </c:pt>
                <c:pt idx="94">
                  <c:v>8742094</c:v>
                </c:pt>
                <c:pt idx="95">
                  <c:v>8930095</c:v>
                </c:pt>
                <c:pt idx="96">
                  <c:v>9120096</c:v>
                </c:pt>
                <c:pt idx="97">
                  <c:v>9312097</c:v>
                </c:pt>
                <c:pt idx="98">
                  <c:v>9506098</c:v>
                </c:pt>
                <c:pt idx="99">
                  <c:v>9702099</c:v>
                </c:pt>
                <c:pt idx="100">
                  <c:v>9900100</c:v>
                </c:pt>
                <c:pt idx="101">
                  <c:v>10100101</c:v>
                </c:pt>
                <c:pt idx="102">
                  <c:v>10302102</c:v>
                </c:pt>
                <c:pt idx="103">
                  <c:v>10506103</c:v>
                </c:pt>
                <c:pt idx="104">
                  <c:v>10712104</c:v>
                </c:pt>
                <c:pt idx="105">
                  <c:v>10920105</c:v>
                </c:pt>
                <c:pt idx="106">
                  <c:v>11130106</c:v>
                </c:pt>
                <c:pt idx="107">
                  <c:v>11342107</c:v>
                </c:pt>
                <c:pt idx="108">
                  <c:v>11556108</c:v>
                </c:pt>
                <c:pt idx="109">
                  <c:v>11772109</c:v>
                </c:pt>
                <c:pt idx="110">
                  <c:v>11990110</c:v>
                </c:pt>
                <c:pt idx="111">
                  <c:v>12210111</c:v>
                </c:pt>
                <c:pt idx="112">
                  <c:v>12432112</c:v>
                </c:pt>
                <c:pt idx="113">
                  <c:v>12656113</c:v>
                </c:pt>
                <c:pt idx="114">
                  <c:v>12882114</c:v>
                </c:pt>
                <c:pt idx="115">
                  <c:v>13110115</c:v>
                </c:pt>
                <c:pt idx="116">
                  <c:v>13340116</c:v>
                </c:pt>
                <c:pt idx="117">
                  <c:v>13572117</c:v>
                </c:pt>
                <c:pt idx="118">
                  <c:v>13806118</c:v>
                </c:pt>
                <c:pt idx="119">
                  <c:v>14042119</c:v>
                </c:pt>
                <c:pt idx="120">
                  <c:v>14280120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3-42DF-8AC2-5F446A8EE784}"/>
            </c:ext>
          </c:extLst>
        </c:ser>
        <c:ser>
          <c:idx val="2"/>
          <c:order val="2"/>
          <c:tx>
            <c:strRef>
              <c:f>Level!$F$2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Level!$G$3:$G$123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225</c:v>
                </c:pt>
                <c:pt idx="3">
                  <c:v>900</c:v>
                </c:pt>
                <c:pt idx="4">
                  <c:v>2500</c:v>
                </c:pt>
                <c:pt idx="5">
                  <c:v>5625</c:v>
                </c:pt>
                <c:pt idx="6">
                  <c:v>11025</c:v>
                </c:pt>
                <c:pt idx="7">
                  <c:v>19600</c:v>
                </c:pt>
                <c:pt idx="8">
                  <c:v>32400</c:v>
                </c:pt>
                <c:pt idx="9">
                  <c:v>50625</c:v>
                </c:pt>
                <c:pt idx="10">
                  <c:v>75625</c:v>
                </c:pt>
                <c:pt idx="11">
                  <c:v>108900</c:v>
                </c:pt>
                <c:pt idx="12">
                  <c:v>152100</c:v>
                </c:pt>
                <c:pt idx="13">
                  <c:v>207025</c:v>
                </c:pt>
                <c:pt idx="14">
                  <c:v>275625</c:v>
                </c:pt>
                <c:pt idx="15">
                  <c:v>360000</c:v>
                </c:pt>
                <c:pt idx="16">
                  <c:v>462400</c:v>
                </c:pt>
                <c:pt idx="17">
                  <c:v>585225</c:v>
                </c:pt>
                <c:pt idx="18">
                  <c:v>731025</c:v>
                </c:pt>
                <c:pt idx="19">
                  <c:v>902500</c:v>
                </c:pt>
                <c:pt idx="20">
                  <c:v>1102500</c:v>
                </c:pt>
                <c:pt idx="21">
                  <c:v>1334025</c:v>
                </c:pt>
                <c:pt idx="22">
                  <c:v>1600225</c:v>
                </c:pt>
                <c:pt idx="23">
                  <c:v>1904400</c:v>
                </c:pt>
                <c:pt idx="24">
                  <c:v>2250000</c:v>
                </c:pt>
                <c:pt idx="25">
                  <c:v>2640625</c:v>
                </c:pt>
                <c:pt idx="26">
                  <c:v>3080025</c:v>
                </c:pt>
                <c:pt idx="27">
                  <c:v>3572100</c:v>
                </c:pt>
                <c:pt idx="28">
                  <c:v>4120900</c:v>
                </c:pt>
                <c:pt idx="29">
                  <c:v>4730625</c:v>
                </c:pt>
                <c:pt idx="30">
                  <c:v>5405625</c:v>
                </c:pt>
                <c:pt idx="31">
                  <c:v>6150400</c:v>
                </c:pt>
                <c:pt idx="32">
                  <c:v>6969600</c:v>
                </c:pt>
                <c:pt idx="33">
                  <c:v>7868025</c:v>
                </c:pt>
                <c:pt idx="34">
                  <c:v>8850625</c:v>
                </c:pt>
                <c:pt idx="35">
                  <c:v>9922500</c:v>
                </c:pt>
                <c:pt idx="36">
                  <c:v>11088900</c:v>
                </c:pt>
                <c:pt idx="37">
                  <c:v>12355225</c:v>
                </c:pt>
                <c:pt idx="38">
                  <c:v>13727025</c:v>
                </c:pt>
                <c:pt idx="39">
                  <c:v>15210000</c:v>
                </c:pt>
                <c:pt idx="40">
                  <c:v>16810000</c:v>
                </c:pt>
                <c:pt idx="41">
                  <c:v>18533025</c:v>
                </c:pt>
                <c:pt idx="42">
                  <c:v>20385225</c:v>
                </c:pt>
                <c:pt idx="43">
                  <c:v>22372900</c:v>
                </c:pt>
                <c:pt idx="44">
                  <c:v>24502500</c:v>
                </c:pt>
                <c:pt idx="45">
                  <c:v>26780625</c:v>
                </c:pt>
                <c:pt idx="46">
                  <c:v>29214025</c:v>
                </c:pt>
                <c:pt idx="47">
                  <c:v>31809600</c:v>
                </c:pt>
                <c:pt idx="48">
                  <c:v>34574400</c:v>
                </c:pt>
                <c:pt idx="49">
                  <c:v>37515625</c:v>
                </c:pt>
                <c:pt idx="50">
                  <c:v>40640625</c:v>
                </c:pt>
                <c:pt idx="51">
                  <c:v>43956900</c:v>
                </c:pt>
                <c:pt idx="52">
                  <c:v>47472100</c:v>
                </c:pt>
                <c:pt idx="53">
                  <c:v>51194025</c:v>
                </c:pt>
                <c:pt idx="54">
                  <c:v>55130625</c:v>
                </c:pt>
                <c:pt idx="55">
                  <c:v>59290000</c:v>
                </c:pt>
                <c:pt idx="56">
                  <c:v>63680400</c:v>
                </c:pt>
                <c:pt idx="57">
                  <c:v>68310225</c:v>
                </c:pt>
                <c:pt idx="58">
                  <c:v>73188025</c:v>
                </c:pt>
                <c:pt idx="59">
                  <c:v>78322500</c:v>
                </c:pt>
                <c:pt idx="60">
                  <c:v>83722500</c:v>
                </c:pt>
                <c:pt idx="61">
                  <c:v>89397025</c:v>
                </c:pt>
                <c:pt idx="62">
                  <c:v>95355225</c:v>
                </c:pt>
                <c:pt idx="63">
                  <c:v>101606400</c:v>
                </c:pt>
                <c:pt idx="64">
                  <c:v>108160000</c:v>
                </c:pt>
                <c:pt idx="65">
                  <c:v>115025625</c:v>
                </c:pt>
                <c:pt idx="66">
                  <c:v>122213025</c:v>
                </c:pt>
                <c:pt idx="67">
                  <c:v>129732100</c:v>
                </c:pt>
                <c:pt idx="68">
                  <c:v>137592900</c:v>
                </c:pt>
                <c:pt idx="69">
                  <c:v>145805625</c:v>
                </c:pt>
                <c:pt idx="70">
                  <c:v>154380625</c:v>
                </c:pt>
                <c:pt idx="71">
                  <c:v>163328400</c:v>
                </c:pt>
                <c:pt idx="72">
                  <c:v>172659600</c:v>
                </c:pt>
                <c:pt idx="73">
                  <c:v>182385025</c:v>
                </c:pt>
                <c:pt idx="74">
                  <c:v>192515625</c:v>
                </c:pt>
                <c:pt idx="75">
                  <c:v>203062500</c:v>
                </c:pt>
                <c:pt idx="76">
                  <c:v>214036900</c:v>
                </c:pt>
                <c:pt idx="77">
                  <c:v>225450225</c:v>
                </c:pt>
                <c:pt idx="78">
                  <c:v>237314025</c:v>
                </c:pt>
                <c:pt idx="79">
                  <c:v>249640000</c:v>
                </c:pt>
                <c:pt idx="80">
                  <c:v>262440000</c:v>
                </c:pt>
                <c:pt idx="81">
                  <c:v>275726025</c:v>
                </c:pt>
                <c:pt idx="82">
                  <c:v>289510225</c:v>
                </c:pt>
                <c:pt idx="83">
                  <c:v>303804900</c:v>
                </c:pt>
                <c:pt idx="84">
                  <c:v>318622500</c:v>
                </c:pt>
                <c:pt idx="85">
                  <c:v>333975625</c:v>
                </c:pt>
                <c:pt idx="86">
                  <c:v>349877025</c:v>
                </c:pt>
                <c:pt idx="87">
                  <c:v>366339600</c:v>
                </c:pt>
                <c:pt idx="88">
                  <c:v>383376400</c:v>
                </c:pt>
                <c:pt idx="89">
                  <c:v>401000625</c:v>
                </c:pt>
                <c:pt idx="90">
                  <c:v>419225625</c:v>
                </c:pt>
                <c:pt idx="91">
                  <c:v>438064900</c:v>
                </c:pt>
                <c:pt idx="92">
                  <c:v>457532100</c:v>
                </c:pt>
                <c:pt idx="93">
                  <c:v>477641025</c:v>
                </c:pt>
                <c:pt idx="94">
                  <c:v>498405625</c:v>
                </c:pt>
                <c:pt idx="95">
                  <c:v>519840000</c:v>
                </c:pt>
                <c:pt idx="96">
                  <c:v>541958400</c:v>
                </c:pt>
                <c:pt idx="97">
                  <c:v>564775225</c:v>
                </c:pt>
                <c:pt idx="98">
                  <c:v>588305025</c:v>
                </c:pt>
                <c:pt idx="99">
                  <c:v>612562500</c:v>
                </c:pt>
                <c:pt idx="100">
                  <c:v>637562500</c:v>
                </c:pt>
                <c:pt idx="101">
                  <c:v>663320025</c:v>
                </c:pt>
                <c:pt idx="102">
                  <c:v>689850225</c:v>
                </c:pt>
                <c:pt idx="103">
                  <c:v>717168400</c:v>
                </c:pt>
                <c:pt idx="104">
                  <c:v>745290000</c:v>
                </c:pt>
                <c:pt idx="105">
                  <c:v>774230625</c:v>
                </c:pt>
                <c:pt idx="106">
                  <c:v>804006025</c:v>
                </c:pt>
                <c:pt idx="107">
                  <c:v>834632100</c:v>
                </c:pt>
                <c:pt idx="108">
                  <c:v>866124900</c:v>
                </c:pt>
                <c:pt idx="109">
                  <c:v>898500625</c:v>
                </c:pt>
                <c:pt idx="110">
                  <c:v>931775625</c:v>
                </c:pt>
                <c:pt idx="111">
                  <c:v>965966400</c:v>
                </c:pt>
                <c:pt idx="112">
                  <c:v>1001089600</c:v>
                </c:pt>
                <c:pt idx="113">
                  <c:v>1037162025</c:v>
                </c:pt>
                <c:pt idx="114">
                  <c:v>1074200625</c:v>
                </c:pt>
                <c:pt idx="115">
                  <c:v>1112222500</c:v>
                </c:pt>
                <c:pt idx="116">
                  <c:v>1151244900</c:v>
                </c:pt>
                <c:pt idx="117">
                  <c:v>1191285225</c:v>
                </c:pt>
                <c:pt idx="118">
                  <c:v>1232361025</c:v>
                </c:pt>
                <c:pt idx="119">
                  <c:v>1274490000</c:v>
                </c:pt>
                <c:pt idx="120">
                  <c:v>1317690000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3-42DF-8AC2-5F446A8EE784}"/>
            </c:ext>
          </c:extLst>
        </c:ser>
        <c:ser>
          <c:idx val="3"/>
          <c:order val="3"/>
          <c:tx>
            <c:strRef>
              <c:f>Level!$H$2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Level!$I$3:$I$123</c:f>
              <c:numCache>
                <c:formatCode>#,##0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2500</c:v>
                </c:pt>
                <c:pt idx="3">
                  <c:v>7000</c:v>
                </c:pt>
                <c:pt idx="4">
                  <c:v>15000</c:v>
                </c:pt>
                <c:pt idx="5">
                  <c:v>27500</c:v>
                </c:pt>
                <c:pt idx="6">
                  <c:v>45500</c:v>
                </c:pt>
                <c:pt idx="7">
                  <c:v>70000</c:v>
                </c:pt>
                <c:pt idx="8">
                  <c:v>102000</c:v>
                </c:pt>
                <c:pt idx="9">
                  <c:v>142500</c:v>
                </c:pt>
                <c:pt idx="10">
                  <c:v>192500</c:v>
                </c:pt>
                <c:pt idx="11">
                  <c:v>253000</c:v>
                </c:pt>
                <c:pt idx="12">
                  <c:v>325000</c:v>
                </c:pt>
                <c:pt idx="13">
                  <c:v>409500</c:v>
                </c:pt>
                <c:pt idx="14">
                  <c:v>507500</c:v>
                </c:pt>
                <c:pt idx="15">
                  <c:v>620000</c:v>
                </c:pt>
                <c:pt idx="16">
                  <c:v>748000</c:v>
                </c:pt>
                <c:pt idx="17">
                  <c:v>892500</c:v>
                </c:pt>
                <c:pt idx="18">
                  <c:v>1054500</c:v>
                </c:pt>
                <c:pt idx="19">
                  <c:v>1235000</c:v>
                </c:pt>
                <c:pt idx="20">
                  <c:v>1435000</c:v>
                </c:pt>
                <c:pt idx="21">
                  <c:v>1655500</c:v>
                </c:pt>
                <c:pt idx="22">
                  <c:v>1897500</c:v>
                </c:pt>
                <c:pt idx="23">
                  <c:v>2162000</c:v>
                </c:pt>
                <c:pt idx="24">
                  <c:v>2450000</c:v>
                </c:pt>
                <c:pt idx="25">
                  <c:v>2762500</c:v>
                </c:pt>
                <c:pt idx="26">
                  <c:v>3100500</c:v>
                </c:pt>
                <c:pt idx="27">
                  <c:v>3465000</c:v>
                </c:pt>
                <c:pt idx="28">
                  <c:v>3857000</c:v>
                </c:pt>
                <c:pt idx="29">
                  <c:v>4277500</c:v>
                </c:pt>
                <c:pt idx="30">
                  <c:v>4727500</c:v>
                </c:pt>
                <c:pt idx="31">
                  <c:v>5208000</c:v>
                </c:pt>
                <c:pt idx="32">
                  <c:v>5720000</c:v>
                </c:pt>
                <c:pt idx="33">
                  <c:v>6264500</c:v>
                </c:pt>
                <c:pt idx="34">
                  <c:v>6842500</c:v>
                </c:pt>
                <c:pt idx="35">
                  <c:v>7455000</c:v>
                </c:pt>
                <c:pt idx="36">
                  <c:v>8103000</c:v>
                </c:pt>
                <c:pt idx="37">
                  <c:v>8787500</c:v>
                </c:pt>
                <c:pt idx="38">
                  <c:v>9509500</c:v>
                </c:pt>
                <c:pt idx="39">
                  <c:v>10270000</c:v>
                </c:pt>
                <c:pt idx="40">
                  <c:v>11070000</c:v>
                </c:pt>
                <c:pt idx="41">
                  <c:v>11910500</c:v>
                </c:pt>
                <c:pt idx="42">
                  <c:v>12792500</c:v>
                </c:pt>
                <c:pt idx="43">
                  <c:v>13717000</c:v>
                </c:pt>
                <c:pt idx="44">
                  <c:v>14685000</c:v>
                </c:pt>
                <c:pt idx="45">
                  <c:v>15697500</c:v>
                </c:pt>
                <c:pt idx="46">
                  <c:v>16755500</c:v>
                </c:pt>
                <c:pt idx="47">
                  <c:v>17860000</c:v>
                </c:pt>
                <c:pt idx="48">
                  <c:v>19012000</c:v>
                </c:pt>
                <c:pt idx="49">
                  <c:v>20212500</c:v>
                </c:pt>
                <c:pt idx="50">
                  <c:v>21462500</c:v>
                </c:pt>
                <c:pt idx="51">
                  <c:v>22763000</c:v>
                </c:pt>
                <c:pt idx="52">
                  <c:v>24115000</c:v>
                </c:pt>
                <c:pt idx="53">
                  <c:v>25519500</c:v>
                </c:pt>
                <c:pt idx="54">
                  <c:v>26977500</c:v>
                </c:pt>
                <c:pt idx="55">
                  <c:v>28490000</c:v>
                </c:pt>
                <c:pt idx="56">
                  <c:v>30058000</c:v>
                </c:pt>
                <c:pt idx="57">
                  <c:v>31682500</c:v>
                </c:pt>
                <c:pt idx="58">
                  <c:v>33364500</c:v>
                </c:pt>
                <c:pt idx="59">
                  <c:v>35105000</c:v>
                </c:pt>
                <c:pt idx="60">
                  <c:v>36905000</c:v>
                </c:pt>
                <c:pt idx="61">
                  <c:v>38765500</c:v>
                </c:pt>
                <c:pt idx="62">
                  <c:v>40687500</c:v>
                </c:pt>
                <c:pt idx="63">
                  <c:v>42672000</c:v>
                </c:pt>
                <c:pt idx="64">
                  <c:v>44720000</c:v>
                </c:pt>
                <c:pt idx="65">
                  <c:v>46832500</c:v>
                </c:pt>
                <c:pt idx="66">
                  <c:v>49010500</c:v>
                </c:pt>
                <c:pt idx="67">
                  <c:v>51255000</c:v>
                </c:pt>
                <c:pt idx="68">
                  <c:v>53567000</c:v>
                </c:pt>
                <c:pt idx="69">
                  <c:v>55947500</c:v>
                </c:pt>
                <c:pt idx="70">
                  <c:v>58397500</c:v>
                </c:pt>
                <c:pt idx="71">
                  <c:v>60918000</c:v>
                </c:pt>
                <c:pt idx="72">
                  <c:v>63510000</c:v>
                </c:pt>
                <c:pt idx="73">
                  <c:v>66174500</c:v>
                </c:pt>
                <c:pt idx="74">
                  <c:v>68912500</c:v>
                </c:pt>
                <c:pt idx="75">
                  <c:v>71725000</c:v>
                </c:pt>
                <c:pt idx="76">
                  <c:v>74613000</c:v>
                </c:pt>
                <c:pt idx="77">
                  <c:v>77577500</c:v>
                </c:pt>
                <c:pt idx="78">
                  <c:v>80619500</c:v>
                </c:pt>
                <c:pt idx="79">
                  <c:v>83740000</c:v>
                </c:pt>
                <c:pt idx="80">
                  <c:v>86940000</c:v>
                </c:pt>
                <c:pt idx="81">
                  <c:v>90220500</c:v>
                </c:pt>
                <c:pt idx="82">
                  <c:v>93582500</c:v>
                </c:pt>
                <c:pt idx="83">
                  <c:v>97027000</c:v>
                </c:pt>
                <c:pt idx="84">
                  <c:v>100555000</c:v>
                </c:pt>
                <c:pt idx="85">
                  <c:v>104167500</c:v>
                </c:pt>
                <c:pt idx="86">
                  <c:v>107865500</c:v>
                </c:pt>
                <c:pt idx="87">
                  <c:v>111650000</c:v>
                </c:pt>
                <c:pt idx="88">
                  <c:v>115522000</c:v>
                </c:pt>
                <c:pt idx="89">
                  <c:v>119482500</c:v>
                </c:pt>
                <c:pt idx="90">
                  <c:v>123532500</c:v>
                </c:pt>
                <c:pt idx="91">
                  <c:v>127673000</c:v>
                </c:pt>
                <c:pt idx="92">
                  <c:v>131905000</c:v>
                </c:pt>
                <c:pt idx="93">
                  <c:v>136229500</c:v>
                </c:pt>
                <c:pt idx="94">
                  <c:v>140647500</c:v>
                </c:pt>
                <c:pt idx="95">
                  <c:v>145160000</c:v>
                </c:pt>
                <c:pt idx="96">
                  <c:v>149768000</c:v>
                </c:pt>
                <c:pt idx="97">
                  <c:v>154472500</c:v>
                </c:pt>
                <c:pt idx="98">
                  <c:v>159274500</c:v>
                </c:pt>
                <c:pt idx="99">
                  <c:v>164175000</c:v>
                </c:pt>
                <c:pt idx="100">
                  <c:v>169175000</c:v>
                </c:pt>
                <c:pt idx="101">
                  <c:v>174275500</c:v>
                </c:pt>
                <c:pt idx="102">
                  <c:v>179477500</c:v>
                </c:pt>
                <c:pt idx="103">
                  <c:v>184782000</c:v>
                </c:pt>
                <c:pt idx="104">
                  <c:v>190190000</c:v>
                </c:pt>
                <c:pt idx="105">
                  <c:v>195702500</c:v>
                </c:pt>
                <c:pt idx="106">
                  <c:v>201320500</c:v>
                </c:pt>
                <c:pt idx="107">
                  <c:v>207045000</c:v>
                </c:pt>
                <c:pt idx="108">
                  <c:v>212877000</c:v>
                </c:pt>
                <c:pt idx="109">
                  <c:v>218817500</c:v>
                </c:pt>
                <c:pt idx="110">
                  <c:v>224867500</c:v>
                </c:pt>
                <c:pt idx="111">
                  <c:v>231028000</c:v>
                </c:pt>
                <c:pt idx="112">
                  <c:v>237300000</c:v>
                </c:pt>
                <c:pt idx="113">
                  <c:v>243684500</c:v>
                </c:pt>
                <c:pt idx="114">
                  <c:v>250182500</c:v>
                </c:pt>
                <c:pt idx="115">
                  <c:v>256795000</c:v>
                </c:pt>
                <c:pt idx="116">
                  <c:v>263523000</c:v>
                </c:pt>
                <c:pt idx="117">
                  <c:v>270367500</c:v>
                </c:pt>
                <c:pt idx="118">
                  <c:v>277329500</c:v>
                </c:pt>
                <c:pt idx="119">
                  <c:v>284410000</c:v>
                </c:pt>
                <c:pt idx="120">
                  <c:v>291610000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3-42DF-8AC2-5F446A8E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9919"/>
        <c:axId val="317746143"/>
      </c:scatterChart>
      <c:valAx>
        <c:axId val="317729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6143"/>
        <c:crosses val="autoZero"/>
        <c:crossBetween val="midCat"/>
        <c:majorUnit val="10"/>
      </c:valAx>
      <c:valAx>
        <c:axId val="317746143"/>
        <c:scaling>
          <c:orientation val="minMax"/>
          <c:max val="3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9919"/>
        <c:crosses val="autoZero"/>
        <c:crossBetween val="midCat"/>
        <c:majorUnit val="2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Level!$B$3:$B$123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1000</c:v>
                </c:pt>
                <c:pt idx="3">
                  <c:v>2200</c:v>
                </c:pt>
                <c:pt idx="4">
                  <c:v>3640</c:v>
                </c:pt>
                <c:pt idx="5">
                  <c:v>5368</c:v>
                </c:pt>
                <c:pt idx="6">
                  <c:v>7441.6</c:v>
                </c:pt>
                <c:pt idx="7">
                  <c:v>9929.92</c:v>
                </c:pt>
                <c:pt idx="8">
                  <c:v>12915.904</c:v>
                </c:pt>
                <c:pt idx="9">
                  <c:v>16499.084800000001</c:v>
                </c:pt>
                <c:pt idx="10">
                  <c:v>20798.901760000001</c:v>
                </c:pt>
                <c:pt idx="11">
                  <c:v>25958.682112000002</c:v>
                </c:pt>
                <c:pt idx="12">
                  <c:v>32150.418534400003</c:v>
                </c:pt>
                <c:pt idx="13">
                  <c:v>39580.502241280003</c:v>
                </c:pt>
                <c:pt idx="14">
                  <c:v>48496.602689536005</c:v>
                </c:pt>
                <c:pt idx="15">
                  <c:v>59195.923227443207</c:v>
                </c:pt>
                <c:pt idx="16">
                  <c:v>72035.107872931854</c:v>
                </c:pt>
                <c:pt idx="17">
                  <c:v>87442.129447518222</c:v>
                </c:pt>
                <c:pt idx="18">
                  <c:v>105930.55533702187</c:v>
                </c:pt>
                <c:pt idx="19">
                  <c:v>128116.66640442624</c:v>
                </c:pt>
                <c:pt idx="20">
                  <c:v>154739.99968531149</c:v>
                </c:pt>
                <c:pt idx="21">
                  <c:v>186687.99962237378</c:v>
                </c:pt>
                <c:pt idx="22">
                  <c:v>225025.59954684853</c:v>
                </c:pt>
                <c:pt idx="23">
                  <c:v>271030.71945621824</c:v>
                </c:pt>
                <c:pt idx="24">
                  <c:v>326236.86334746191</c:v>
                </c:pt>
                <c:pt idx="25">
                  <c:v>392484.2360169543</c:v>
                </c:pt>
                <c:pt idx="26">
                  <c:v>471981.08322034514</c:v>
                </c:pt>
                <c:pt idx="27">
                  <c:v>567377.29986441415</c:v>
                </c:pt>
                <c:pt idx="28">
                  <c:v>681852.75983729702</c:v>
                </c:pt>
                <c:pt idx="29">
                  <c:v>819223.31180475641</c:v>
                </c:pt>
                <c:pt idx="30">
                  <c:v>984067.97416570771</c:v>
                </c:pt>
                <c:pt idx="31">
                  <c:v>1181881.5689988493</c:v>
                </c:pt>
                <c:pt idx="32">
                  <c:v>1419257.8827986191</c:v>
                </c:pt>
                <c:pt idx="33">
                  <c:v>1704109.4593583429</c:v>
                </c:pt>
                <c:pt idx="34">
                  <c:v>2045931.3512300116</c:v>
                </c:pt>
                <c:pt idx="35">
                  <c:v>2456117.6214760137</c:v>
                </c:pt>
                <c:pt idx="36">
                  <c:v>2948341.1457712166</c:v>
                </c:pt>
                <c:pt idx="37">
                  <c:v>3539009.3749254597</c:v>
                </c:pt>
                <c:pt idx="38">
                  <c:v>4247811.2499105521</c:v>
                </c:pt>
                <c:pt idx="39">
                  <c:v>5098373.4998926623</c:v>
                </c:pt>
                <c:pt idx="40">
                  <c:v>6119048.1998711945</c:v>
                </c:pt>
                <c:pt idx="41">
                  <c:v>7343857.8398454338</c:v>
                </c:pt>
                <c:pt idx="42">
                  <c:v>8813629.4078145213</c:v>
                </c:pt>
                <c:pt idx="43">
                  <c:v>10577355.289377425</c:v>
                </c:pt>
                <c:pt idx="44">
                  <c:v>12693826.347252909</c:v>
                </c:pt>
                <c:pt idx="45">
                  <c:v>15233591.616703492</c:v>
                </c:pt>
                <c:pt idx="46">
                  <c:v>18281309.940044191</c:v>
                </c:pt>
                <c:pt idx="47">
                  <c:v>21938571.928053029</c:v>
                </c:pt>
                <c:pt idx="48">
                  <c:v>26327286.313663635</c:v>
                </c:pt>
                <c:pt idx="49">
                  <c:v>31593743.576396361</c:v>
                </c:pt>
                <c:pt idx="50">
                  <c:v>37913492.291675635</c:v>
                </c:pt>
                <c:pt idx="51">
                  <c:v>45497190.750010759</c:v>
                </c:pt>
                <c:pt idx="52">
                  <c:v>54597628.90001291</c:v>
                </c:pt>
                <c:pt idx="53">
                  <c:v>65518154.680015489</c:v>
                </c:pt>
                <c:pt idx="54">
                  <c:v>78622785.616018593</c:v>
                </c:pt>
                <c:pt idx="55">
                  <c:v>94348342.739222318</c:v>
                </c:pt>
                <c:pt idx="56">
                  <c:v>113219011.28706679</c:v>
                </c:pt>
                <c:pt idx="57">
                  <c:v>135863813.54448014</c:v>
                </c:pt>
                <c:pt idx="58">
                  <c:v>163037576.25337619</c:v>
                </c:pt>
                <c:pt idx="59">
                  <c:v>195646091.50405142</c:v>
                </c:pt>
                <c:pt idx="60">
                  <c:v>234776309.80486169</c:v>
                </c:pt>
                <c:pt idx="61">
                  <c:v>281732571.76583403</c:v>
                </c:pt>
                <c:pt idx="62">
                  <c:v>338080086.11900085</c:v>
                </c:pt>
                <c:pt idx="63">
                  <c:v>405697103.34280103</c:v>
                </c:pt>
                <c:pt idx="64">
                  <c:v>486837524.01136124</c:v>
                </c:pt>
                <c:pt idx="65">
                  <c:v>584206028.81363344</c:v>
                </c:pt>
                <c:pt idx="66">
                  <c:v>701048234.57636011</c:v>
                </c:pt>
                <c:pt idx="67">
                  <c:v>841258881.4916321</c:v>
                </c:pt>
                <c:pt idx="68">
                  <c:v>1009511657.7899585</c:v>
                </c:pt>
                <c:pt idx="69">
                  <c:v>1211414989.3479502</c:v>
                </c:pt>
                <c:pt idx="70">
                  <c:v>1453698987.2175403</c:v>
                </c:pt>
                <c:pt idx="71">
                  <c:v>1744439784.6610484</c:v>
                </c:pt>
                <c:pt idx="72">
                  <c:v>2093328741.5932581</c:v>
                </c:pt>
                <c:pt idx="73">
                  <c:v>2511995489.9119096</c:v>
                </c:pt>
                <c:pt idx="74">
                  <c:v>3014395587.8942914</c:v>
                </c:pt>
                <c:pt idx="75">
                  <c:v>3617275705.4731498</c:v>
                </c:pt>
                <c:pt idx="76">
                  <c:v>4340731846.5677795</c:v>
                </c:pt>
                <c:pt idx="77">
                  <c:v>5208879215.8813353</c:v>
                </c:pt>
                <c:pt idx="78">
                  <c:v>6250656059.0576019</c:v>
                </c:pt>
                <c:pt idx="79">
                  <c:v>7500788270.8691225</c:v>
                </c:pt>
                <c:pt idx="80">
                  <c:v>9000946925.0429478</c:v>
                </c:pt>
                <c:pt idx="81">
                  <c:v>10801137310.051537</c:v>
                </c:pt>
                <c:pt idx="82">
                  <c:v>12961365772.061844</c:v>
                </c:pt>
                <c:pt idx="83">
                  <c:v>15553639926.474213</c:v>
                </c:pt>
                <c:pt idx="84">
                  <c:v>18664368911.769054</c:v>
                </c:pt>
                <c:pt idx="85">
                  <c:v>22397243694.122864</c:v>
                </c:pt>
                <c:pt idx="86">
                  <c:v>26876693432.947437</c:v>
                </c:pt>
                <c:pt idx="87">
                  <c:v>32252033119.536926</c:v>
                </c:pt>
                <c:pt idx="88">
                  <c:v>38702440743.444313</c:v>
                </c:pt>
                <c:pt idx="89">
                  <c:v>46442929892.133179</c:v>
                </c:pt>
                <c:pt idx="90">
                  <c:v>55731516870.559814</c:v>
                </c:pt>
                <c:pt idx="91">
                  <c:v>66877821244.671776</c:v>
                </c:pt>
                <c:pt idx="92">
                  <c:v>80253386493.606125</c:v>
                </c:pt>
                <c:pt idx="93">
                  <c:v>96304064792.327347</c:v>
                </c:pt>
                <c:pt idx="94">
                  <c:v>115564878750.79282</c:v>
                </c:pt>
                <c:pt idx="95">
                  <c:v>138677855500.95139</c:v>
                </c:pt>
                <c:pt idx="96">
                  <c:v>166413427601.14166</c:v>
                </c:pt>
                <c:pt idx="97">
                  <c:v>199696114121.37</c:v>
                </c:pt>
                <c:pt idx="98">
                  <c:v>239635337945.64398</c:v>
                </c:pt>
                <c:pt idx="99">
                  <c:v>287562406534.77277</c:v>
                </c:pt>
                <c:pt idx="100">
                  <c:v>345074888841.72729</c:v>
                </c:pt>
                <c:pt idx="101">
                  <c:v>414089867610.07275</c:v>
                </c:pt>
                <c:pt idx="102">
                  <c:v>496907842132.08728</c:v>
                </c:pt>
                <c:pt idx="103">
                  <c:v>596289411558.50476</c:v>
                </c:pt>
                <c:pt idx="104">
                  <c:v>715547294870.20569</c:v>
                </c:pt>
                <c:pt idx="105">
                  <c:v>858656754844.24683</c:v>
                </c:pt>
                <c:pt idx="106">
                  <c:v>1030388106813.0962</c:v>
                </c:pt>
                <c:pt idx="107">
                  <c:v>1236465729175.7153</c:v>
                </c:pt>
                <c:pt idx="108">
                  <c:v>1483758876010.8584</c:v>
                </c:pt>
                <c:pt idx="109">
                  <c:v>1780510652213.03</c:v>
                </c:pt>
                <c:pt idx="110">
                  <c:v>2136612783655.636</c:v>
                </c:pt>
                <c:pt idx="111">
                  <c:v>2563935341386.7632</c:v>
                </c:pt>
                <c:pt idx="112">
                  <c:v>3076722410664.1157</c:v>
                </c:pt>
                <c:pt idx="113">
                  <c:v>3692066893796.939</c:v>
                </c:pt>
                <c:pt idx="114">
                  <c:v>4430480273556.3271</c:v>
                </c:pt>
                <c:pt idx="115">
                  <c:v>5316576329267.5928</c:v>
                </c:pt>
                <c:pt idx="116">
                  <c:v>6379891596121.1113</c:v>
                </c:pt>
                <c:pt idx="117">
                  <c:v>7655869916345.334</c:v>
                </c:pt>
                <c:pt idx="118">
                  <c:v>9187043900614.4004</c:v>
                </c:pt>
                <c:pt idx="119">
                  <c:v>11024452681737.281</c:v>
                </c:pt>
                <c:pt idx="120">
                  <c:v>13229343219084.738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3-40E9-A76C-3A32B577A128}"/>
            </c:ext>
          </c:extLst>
        </c:ser>
        <c:ser>
          <c:idx val="1"/>
          <c:order val="1"/>
          <c:tx>
            <c:strRef>
              <c:f>Level!$D$2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Level!$D$3:$D$123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  <c:pt idx="63">
                  <c:v>124001</c:v>
                </c:pt>
                <c:pt idx="64">
                  <c:v>126001</c:v>
                </c:pt>
                <c:pt idx="65">
                  <c:v>128001</c:v>
                </c:pt>
                <c:pt idx="66">
                  <c:v>130001</c:v>
                </c:pt>
                <c:pt idx="67">
                  <c:v>132001</c:v>
                </c:pt>
                <c:pt idx="68">
                  <c:v>134001</c:v>
                </c:pt>
                <c:pt idx="69">
                  <c:v>136001</c:v>
                </c:pt>
                <c:pt idx="70">
                  <c:v>138001</c:v>
                </c:pt>
                <c:pt idx="71">
                  <c:v>140001</c:v>
                </c:pt>
                <c:pt idx="72">
                  <c:v>142001</c:v>
                </c:pt>
                <c:pt idx="73">
                  <c:v>144001</c:v>
                </c:pt>
                <c:pt idx="74">
                  <c:v>146001</c:v>
                </c:pt>
                <c:pt idx="75">
                  <c:v>148001</c:v>
                </c:pt>
                <c:pt idx="76">
                  <c:v>150001</c:v>
                </c:pt>
                <c:pt idx="77">
                  <c:v>152001</c:v>
                </c:pt>
                <c:pt idx="78">
                  <c:v>154001</c:v>
                </c:pt>
                <c:pt idx="79">
                  <c:v>156001</c:v>
                </c:pt>
                <c:pt idx="80">
                  <c:v>158001</c:v>
                </c:pt>
                <c:pt idx="81">
                  <c:v>160001</c:v>
                </c:pt>
                <c:pt idx="82">
                  <c:v>162001</c:v>
                </c:pt>
                <c:pt idx="83">
                  <c:v>164001</c:v>
                </c:pt>
                <c:pt idx="84">
                  <c:v>166001</c:v>
                </c:pt>
                <c:pt idx="85">
                  <c:v>168001</c:v>
                </c:pt>
                <c:pt idx="86">
                  <c:v>170001</c:v>
                </c:pt>
                <c:pt idx="87">
                  <c:v>172001</c:v>
                </c:pt>
                <c:pt idx="88">
                  <c:v>174001</c:v>
                </c:pt>
                <c:pt idx="89">
                  <c:v>176001</c:v>
                </c:pt>
                <c:pt idx="90">
                  <c:v>178001</c:v>
                </c:pt>
                <c:pt idx="91">
                  <c:v>180001</c:v>
                </c:pt>
                <c:pt idx="92">
                  <c:v>182001</c:v>
                </c:pt>
                <c:pt idx="93">
                  <c:v>184001</c:v>
                </c:pt>
                <c:pt idx="94">
                  <c:v>186001</c:v>
                </c:pt>
                <c:pt idx="95">
                  <c:v>188001</c:v>
                </c:pt>
                <c:pt idx="96">
                  <c:v>190001</c:v>
                </c:pt>
                <c:pt idx="97">
                  <c:v>192001</c:v>
                </c:pt>
                <c:pt idx="98">
                  <c:v>194001</c:v>
                </c:pt>
                <c:pt idx="99">
                  <c:v>196001</c:v>
                </c:pt>
                <c:pt idx="100">
                  <c:v>198001</c:v>
                </c:pt>
                <c:pt idx="101">
                  <c:v>200001</c:v>
                </c:pt>
                <c:pt idx="102">
                  <c:v>202001</c:v>
                </c:pt>
                <c:pt idx="103">
                  <c:v>204001</c:v>
                </c:pt>
                <c:pt idx="104">
                  <c:v>206001</c:v>
                </c:pt>
                <c:pt idx="105">
                  <c:v>208001</c:v>
                </c:pt>
                <c:pt idx="106">
                  <c:v>210001</c:v>
                </c:pt>
                <c:pt idx="107">
                  <c:v>212001</c:v>
                </c:pt>
                <c:pt idx="108">
                  <c:v>214001</c:v>
                </c:pt>
                <c:pt idx="109">
                  <c:v>216001</c:v>
                </c:pt>
                <c:pt idx="110">
                  <c:v>218001</c:v>
                </c:pt>
                <c:pt idx="111">
                  <c:v>220001</c:v>
                </c:pt>
                <c:pt idx="112">
                  <c:v>222001</c:v>
                </c:pt>
                <c:pt idx="113">
                  <c:v>224001</c:v>
                </c:pt>
                <c:pt idx="114">
                  <c:v>226001</c:v>
                </c:pt>
                <c:pt idx="115">
                  <c:v>228001</c:v>
                </c:pt>
                <c:pt idx="116">
                  <c:v>230001</c:v>
                </c:pt>
                <c:pt idx="117">
                  <c:v>232001</c:v>
                </c:pt>
                <c:pt idx="118">
                  <c:v>234001</c:v>
                </c:pt>
                <c:pt idx="119">
                  <c:v>236001</c:v>
                </c:pt>
                <c:pt idx="120">
                  <c:v>238001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3-40E9-A76C-3A32B577A128}"/>
            </c:ext>
          </c:extLst>
        </c:ser>
        <c:ser>
          <c:idx val="2"/>
          <c:order val="2"/>
          <c:tx>
            <c:strRef>
              <c:f>Level!$F$2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Level!$F$3:$F$123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  <c:pt idx="63">
                  <c:v>6251175</c:v>
                </c:pt>
                <c:pt idx="64">
                  <c:v>6553600</c:v>
                </c:pt>
                <c:pt idx="65">
                  <c:v>6865625</c:v>
                </c:pt>
                <c:pt idx="66">
                  <c:v>7187400</c:v>
                </c:pt>
                <c:pt idx="67">
                  <c:v>7519075</c:v>
                </c:pt>
                <c:pt idx="68">
                  <c:v>7860800</c:v>
                </c:pt>
                <c:pt idx="69">
                  <c:v>8212725</c:v>
                </c:pt>
                <c:pt idx="70">
                  <c:v>8575000</c:v>
                </c:pt>
                <c:pt idx="71">
                  <c:v>8947775</c:v>
                </c:pt>
                <c:pt idx="72">
                  <c:v>9331200</c:v>
                </c:pt>
                <c:pt idx="73">
                  <c:v>9725425</c:v>
                </c:pt>
                <c:pt idx="74">
                  <c:v>10130600</c:v>
                </c:pt>
                <c:pt idx="75">
                  <c:v>10546875</c:v>
                </c:pt>
                <c:pt idx="76">
                  <c:v>10974400</c:v>
                </c:pt>
                <c:pt idx="77">
                  <c:v>11413325</c:v>
                </c:pt>
                <c:pt idx="78">
                  <c:v>11863800</c:v>
                </c:pt>
                <c:pt idx="79">
                  <c:v>12325975</c:v>
                </c:pt>
                <c:pt idx="80">
                  <c:v>12800000</c:v>
                </c:pt>
                <c:pt idx="81">
                  <c:v>13286025</c:v>
                </c:pt>
                <c:pt idx="82">
                  <c:v>13784200</c:v>
                </c:pt>
                <c:pt idx="83">
                  <c:v>14294675</c:v>
                </c:pt>
                <c:pt idx="84">
                  <c:v>14817600</c:v>
                </c:pt>
                <c:pt idx="85">
                  <c:v>15353125</c:v>
                </c:pt>
                <c:pt idx="86">
                  <c:v>15901400</c:v>
                </c:pt>
                <c:pt idx="87">
                  <c:v>16462575</c:v>
                </c:pt>
                <c:pt idx="88">
                  <c:v>17036800</c:v>
                </c:pt>
                <c:pt idx="89">
                  <c:v>17624225</c:v>
                </c:pt>
                <c:pt idx="90">
                  <c:v>18225000</c:v>
                </c:pt>
                <c:pt idx="91">
                  <c:v>18839275</c:v>
                </c:pt>
                <c:pt idx="92">
                  <c:v>19467200</c:v>
                </c:pt>
                <c:pt idx="93">
                  <c:v>20108925</c:v>
                </c:pt>
                <c:pt idx="94">
                  <c:v>20764600</c:v>
                </c:pt>
                <c:pt idx="95">
                  <c:v>21434375</c:v>
                </c:pt>
                <c:pt idx="96">
                  <c:v>22118400</c:v>
                </c:pt>
                <c:pt idx="97">
                  <c:v>22816825</c:v>
                </c:pt>
                <c:pt idx="98">
                  <c:v>23529800</c:v>
                </c:pt>
                <c:pt idx="99">
                  <c:v>24257475</c:v>
                </c:pt>
                <c:pt idx="100">
                  <c:v>25000000</c:v>
                </c:pt>
                <c:pt idx="101">
                  <c:v>25757525</c:v>
                </c:pt>
                <c:pt idx="102">
                  <c:v>26530200</c:v>
                </c:pt>
                <c:pt idx="103">
                  <c:v>27318175</c:v>
                </c:pt>
                <c:pt idx="104">
                  <c:v>28121600</c:v>
                </c:pt>
                <c:pt idx="105">
                  <c:v>28940625</c:v>
                </c:pt>
                <c:pt idx="106">
                  <c:v>29775400</c:v>
                </c:pt>
                <c:pt idx="107">
                  <c:v>30626075</c:v>
                </c:pt>
                <c:pt idx="108">
                  <c:v>31492800</c:v>
                </c:pt>
                <c:pt idx="109">
                  <c:v>32375725</c:v>
                </c:pt>
                <c:pt idx="110">
                  <c:v>33275000</c:v>
                </c:pt>
                <c:pt idx="111">
                  <c:v>34190775</c:v>
                </c:pt>
                <c:pt idx="112">
                  <c:v>35123200</c:v>
                </c:pt>
                <c:pt idx="113">
                  <c:v>36072425</c:v>
                </c:pt>
                <c:pt idx="114">
                  <c:v>37038600</c:v>
                </c:pt>
                <c:pt idx="115">
                  <c:v>38021875</c:v>
                </c:pt>
                <c:pt idx="116">
                  <c:v>39022400</c:v>
                </c:pt>
                <c:pt idx="117">
                  <c:v>40040325</c:v>
                </c:pt>
                <c:pt idx="118">
                  <c:v>41075800</c:v>
                </c:pt>
                <c:pt idx="119">
                  <c:v>42128975</c:v>
                </c:pt>
                <c:pt idx="120">
                  <c:v>43200000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3-40E9-A76C-3A32B577A128}"/>
            </c:ext>
          </c:extLst>
        </c:ser>
        <c:ser>
          <c:idx val="3"/>
          <c:order val="3"/>
          <c:tx>
            <c:strRef>
              <c:f>Level!$H$2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Level!$H$3:$H$123</c:f>
              <c:numCache>
                <c:formatCode>#,##0</c:formatCode>
                <c:ptCount val="121"/>
                <c:pt idx="0">
                  <c:v>0</c:v>
                </c:pt>
                <c:pt idx="1">
                  <c:v>500</c:v>
                </c:pt>
                <c:pt idx="2">
                  <c:v>2000</c:v>
                </c:pt>
                <c:pt idx="3">
                  <c:v>4500</c:v>
                </c:pt>
                <c:pt idx="4">
                  <c:v>8000</c:v>
                </c:pt>
                <c:pt idx="5">
                  <c:v>12500</c:v>
                </c:pt>
                <c:pt idx="6">
                  <c:v>18000</c:v>
                </c:pt>
                <c:pt idx="7">
                  <c:v>24500</c:v>
                </c:pt>
                <c:pt idx="8">
                  <c:v>32000</c:v>
                </c:pt>
                <c:pt idx="9">
                  <c:v>40500</c:v>
                </c:pt>
                <c:pt idx="10">
                  <c:v>50000</c:v>
                </c:pt>
                <c:pt idx="11">
                  <c:v>60500</c:v>
                </c:pt>
                <c:pt idx="12">
                  <c:v>72000</c:v>
                </c:pt>
                <c:pt idx="13">
                  <c:v>84500</c:v>
                </c:pt>
                <c:pt idx="14">
                  <c:v>98000</c:v>
                </c:pt>
                <c:pt idx="15">
                  <c:v>112500</c:v>
                </c:pt>
                <c:pt idx="16">
                  <c:v>128000</c:v>
                </c:pt>
                <c:pt idx="17">
                  <c:v>144500</c:v>
                </c:pt>
                <c:pt idx="18">
                  <c:v>162000</c:v>
                </c:pt>
                <c:pt idx="19">
                  <c:v>180500</c:v>
                </c:pt>
                <c:pt idx="20">
                  <c:v>200000</c:v>
                </c:pt>
                <c:pt idx="21">
                  <c:v>220500</c:v>
                </c:pt>
                <c:pt idx="22">
                  <c:v>242000</c:v>
                </c:pt>
                <c:pt idx="23">
                  <c:v>264500</c:v>
                </c:pt>
                <c:pt idx="24">
                  <c:v>288000</c:v>
                </c:pt>
                <c:pt idx="25">
                  <c:v>312500</c:v>
                </c:pt>
                <c:pt idx="26">
                  <c:v>338000</c:v>
                </c:pt>
                <c:pt idx="27">
                  <c:v>364500</c:v>
                </c:pt>
                <c:pt idx="28">
                  <c:v>392000</c:v>
                </c:pt>
                <c:pt idx="29">
                  <c:v>420500</c:v>
                </c:pt>
                <c:pt idx="30">
                  <c:v>450000</c:v>
                </c:pt>
                <c:pt idx="31">
                  <c:v>480500</c:v>
                </c:pt>
                <c:pt idx="32">
                  <c:v>512000</c:v>
                </c:pt>
                <c:pt idx="33">
                  <c:v>544500</c:v>
                </c:pt>
                <c:pt idx="34">
                  <c:v>578000</c:v>
                </c:pt>
                <c:pt idx="35">
                  <c:v>612500</c:v>
                </c:pt>
                <c:pt idx="36">
                  <c:v>648000</c:v>
                </c:pt>
                <c:pt idx="37">
                  <c:v>684500</c:v>
                </c:pt>
                <c:pt idx="38">
                  <c:v>722000</c:v>
                </c:pt>
                <c:pt idx="39">
                  <c:v>760500</c:v>
                </c:pt>
                <c:pt idx="40">
                  <c:v>800000</c:v>
                </c:pt>
                <c:pt idx="41">
                  <c:v>840500</c:v>
                </c:pt>
                <c:pt idx="42">
                  <c:v>882000</c:v>
                </c:pt>
                <c:pt idx="43">
                  <c:v>924500</c:v>
                </c:pt>
                <c:pt idx="44">
                  <c:v>968000</c:v>
                </c:pt>
                <c:pt idx="45">
                  <c:v>1012500</c:v>
                </c:pt>
                <c:pt idx="46">
                  <c:v>1058000</c:v>
                </c:pt>
                <c:pt idx="47">
                  <c:v>1104500</c:v>
                </c:pt>
                <c:pt idx="48">
                  <c:v>1152000</c:v>
                </c:pt>
                <c:pt idx="49">
                  <c:v>1200500</c:v>
                </c:pt>
                <c:pt idx="50">
                  <c:v>1250000</c:v>
                </c:pt>
                <c:pt idx="51">
                  <c:v>1300500</c:v>
                </c:pt>
                <c:pt idx="52">
                  <c:v>1352000</c:v>
                </c:pt>
                <c:pt idx="53">
                  <c:v>1404500</c:v>
                </c:pt>
                <c:pt idx="54">
                  <c:v>1458000</c:v>
                </c:pt>
                <c:pt idx="55">
                  <c:v>1512500</c:v>
                </c:pt>
                <c:pt idx="56">
                  <c:v>1568000</c:v>
                </c:pt>
                <c:pt idx="57">
                  <c:v>1624500</c:v>
                </c:pt>
                <c:pt idx="58">
                  <c:v>1682000</c:v>
                </c:pt>
                <c:pt idx="59">
                  <c:v>1740500</c:v>
                </c:pt>
                <c:pt idx="60">
                  <c:v>1800000</c:v>
                </c:pt>
                <c:pt idx="61">
                  <c:v>1860500</c:v>
                </c:pt>
                <c:pt idx="62">
                  <c:v>1922000</c:v>
                </c:pt>
                <c:pt idx="63">
                  <c:v>1984500</c:v>
                </c:pt>
                <c:pt idx="64">
                  <c:v>2048000</c:v>
                </c:pt>
                <c:pt idx="65">
                  <c:v>2112500</c:v>
                </c:pt>
                <c:pt idx="66">
                  <c:v>2178000</c:v>
                </c:pt>
                <c:pt idx="67">
                  <c:v>2244500</c:v>
                </c:pt>
                <c:pt idx="68">
                  <c:v>2312000</c:v>
                </c:pt>
                <c:pt idx="69">
                  <c:v>2380500</c:v>
                </c:pt>
                <c:pt idx="70">
                  <c:v>2450000</c:v>
                </c:pt>
                <c:pt idx="71">
                  <c:v>2520500</c:v>
                </c:pt>
                <c:pt idx="72">
                  <c:v>2592000</c:v>
                </c:pt>
                <c:pt idx="73">
                  <c:v>2664500</c:v>
                </c:pt>
                <c:pt idx="74">
                  <c:v>2738000</c:v>
                </c:pt>
                <c:pt idx="75">
                  <c:v>2812500</c:v>
                </c:pt>
                <c:pt idx="76">
                  <c:v>2888000</c:v>
                </c:pt>
                <c:pt idx="77">
                  <c:v>2964500</c:v>
                </c:pt>
                <c:pt idx="78">
                  <c:v>3042000</c:v>
                </c:pt>
                <c:pt idx="79">
                  <c:v>3120500</c:v>
                </c:pt>
                <c:pt idx="80">
                  <c:v>3200000</c:v>
                </c:pt>
                <c:pt idx="81">
                  <c:v>3280500</c:v>
                </c:pt>
                <c:pt idx="82">
                  <c:v>3362000</c:v>
                </c:pt>
                <c:pt idx="83">
                  <c:v>3444500</c:v>
                </c:pt>
                <c:pt idx="84">
                  <c:v>3528000</c:v>
                </c:pt>
                <c:pt idx="85">
                  <c:v>3612500</c:v>
                </c:pt>
                <c:pt idx="86">
                  <c:v>3698000</c:v>
                </c:pt>
                <c:pt idx="87">
                  <c:v>3784500</c:v>
                </c:pt>
                <c:pt idx="88">
                  <c:v>3872000</c:v>
                </c:pt>
                <c:pt idx="89">
                  <c:v>3960500</c:v>
                </c:pt>
                <c:pt idx="90">
                  <c:v>4050000</c:v>
                </c:pt>
                <c:pt idx="91">
                  <c:v>4140500</c:v>
                </c:pt>
                <c:pt idx="92">
                  <c:v>4232000</c:v>
                </c:pt>
                <c:pt idx="93">
                  <c:v>4324500</c:v>
                </c:pt>
                <c:pt idx="94">
                  <c:v>4418000</c:v>
                </c:pt>
                <c:pt idx="95">
                  <c:v>4512500</c:v>
                </c:pt>
                <c:pt idx="96">
                  <c:v>4608000</c:v>
                </c:pt>
                <c:pt idx="97">
                  <c:v>4704500</c:v>
                </c:pt>
                <c:pt idx="98">
                  <c:v>4802000</c:v>
                </c:pt>
                <c:pt idx="99">
                  <c:v>4900500</c:v>
                </c:pt>
                <c:pt idx="100">
                  <c:v>5000000</c:v>
                </c:pt>
                <c:pt idx="101">
                  <c:v>5100500</c:v>
                </c:pt>
                <c:pt idx="102">
                  <c:v>5202000</c:v>
                </c:pt>
                <c:pt idx="103">
                  <c:v>5304500</c:v>
                </c:pt>
                <c:pt idx="104">
                  <c:v>5408000</c:v>
                </c:pt>
                <c:pt idx="105">
                  <c:v>5512500</c:v>
                </c:pt>
                <c:pt idx="106">
                  <c:v>5618000</c:v>
                </c:pt>
                <c:pt idx="107">
                  <c:v>5724500</c:v>
                </c:pt>
                <c:pt idx="108">
                  <c:v>5832000</c:v>
                </c:pt>
                <c:pt idx="109">
                  <c:v>5940500</c:v>
                </c:pt>
                <c:pt idx="110">
                  <c:v>6050000</c:v>
                </c:pt>
                <c:pt idx="111">
                  <c:v>6160500</c:v>
                </c:pt>
                <c:pt idx="112">
                  <c:v>6272000</c:v>
                </c:pt>
                <c:pt idx="113">
                  <c:v>6384500</c:v>
                </c:pt>
                <c:pt idx="114">
                  <c:v>6498000</c:v>
                </c:pt>
                <c:pt idx="115">
                  <c:v>6612500</c:v>
                </c:pt>
                <c:pt idx="116">
                  <c:v>6728000</c:v>
                </c:pt>
                <c:pt idx="117">
                  <c:v>6844500</c:v>
                </c:pt>
                <c:pt idx="118">
                  <c:v>6962000</c:v>
                </c:pt>
                <c:pt idx="119">
                  <c:v>7080500</c:v>
                </c:pt>
                <c:pt idx="120">
                  <c:v>7200000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3-40E9-A76C-3A32B577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4511"/>
        <c:axId val="317707871"/>
      </c:scatterChart>
      <c:valAx>
        <c:axId val="317724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07871"/>
        <c:crosses val="autoZero"/>
        <c:crossBetween val="midCat"/>
        <c:majorUnit val="10"/>
      </c:valAx>
      <c:valAx>
        <c:axId val="317707871"/>
        <c:scaling>
          <c:orientation val="minMax"/>
          <c:max val="9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4511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(1.0.1.0)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(1.0.2.0)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20</xdr:col>
      <xdr:colOff>0</xdr:colOff>
      <xdr:row>54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79A84A-4652-E3CC-5196-92A9C5AF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</xdr:row>
      <xdr:rowOff>0</xdr:rowOff>
    </xdr:from>
    <xdr:to>
      <xdr:col>20</xdr:col>
      <xdr:colOff>1</xdr:colOff>
      <xdr:row>27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AD43AB-1CCB-F156-8787-61D143E7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8" t="s">
        <v>0</v>
      </c>
      <c r="C1" s="18"/>
      <c r="E1" s="18" t="s">
        <v>4</v>
      </c>
      <c r="F1" s="18"/>
      <c r="H1" s="18" t="s">
        <v>2</v>
      </c>
      <c r="I1" s="18"/>
      <c r="K1" s="19" t="s">
        <v>1</v>
      </c>
      <c r="L1" s="19"/>
      <c r="N1" s="19" t="s">
        <v>3</v>
      </c>
      <c r="O1" s="19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Y264"/>
  <sheetViews>
    <sheetView tabSelected="1" workbookViewId="0">
      <pane ySplit="2" topLeftCell="A3" activePane="bottomLeft" state="frozen"/>
      <selection pane="bottomLeft" activeCell="J4" sqref="J4"/>
    </sheetView>
  </sheetViews>
  <sheetFormatPr baseColWidth="10" defaultRowHeight="15" x14ac:dyDescent="0.25"/>
  <cols>
    <col min="2" max="2" width="11.5703125" style="2" customWidth="1"/>
    <col min="3" max="3" width="12.28515625" style="2" bestFit="1" customWidth="1"/>
    <col min="4" max="7" width="11.5703125" style="2" bestFit="1" customWidth="1"/>
  </cols>
  <sheetData>
    <row r="1" spans="1:25" x14ac:dyDescent="0.25">
      <c r="F1" s="2">
        <v>25</v>
      </c>
      <c r="G1" s="11">
        <v>3</v>
      </c>
      <c r="H1" s="2">
        <v>500</v>
      </c>
      <c r="I1" s="11">
        <v>2</v>
      </c>
    </row>
    <row r="2" spans="1:25" x14ac:dyDescent="0.25">
      <c r="B2" s="20" t="s">
        <v>0</v>
      </c>
      <c r="C2" s="20"/>
      <c r="D2" s="20" t="s">
        <v>12</v>
      </c>
      <c r="E2" s="20"/>
      <c r="F2" s="20" t="s">
        <v>26</v>
      </c>
      <c r="G2" s="20"/>
      <c r="H2" s="20" t="s">
        <v>25</v>
      </c>
      <c r="I2" s="20"/>
    </row>
    <row r="3" spans="1:25" x14ac:dyDescent="0.25">
      <c r="A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X3">
        <v>0</v>
      </c>
      <c r="Y3" s="2">
        <f>C3-X3</f>
        <v>0</v>
      </c>
    </row>
    <row r="4" spans="1:25" x14ac:dyDescent="0.25">
      <c r="A4">
        <v>1</v>
      </c>
      <c r="B4" s="2">
        <v>1</v>
      </c>
      <c r="C4" s="2">
        <v>1</v>
      </c>
      <c r="D4" s="2">
        <v>1</v>
      </c>
      <c r="E4" s="2">
        <f>D4+E3</f>
        <v>1</v>
      </c>
      <c r="F4" s="2">
        <f t="shared" ref="F4:F35" si="0">$F$1*A4^$G$1</f>
        <v>25</v>
      </c>
      <c r="G4" s="2">
        <f t="shared" ref="G4" si="1">F4+G3</f>
        <v>25</v>
      </c>
      <c r="H4" s="2">
        <f t="shared" ref="H4" si="2">$H$1*A4^$I$1</f>
        <v>500</v>
      </c>
      <c r="I4" s="2">
        <f t="shared" ref="I4" si="3">H4+I3</f>
        <v>500</v>
      </c>
      <c r="X4">
        <v>1</v>
      </c>
      <c r="Y4" s="2">
        <f t="shared" ref="Y4:Y65" si="4">C4-X4</f>
        <v>0</v>
      </c>
    </row>
    <row r="5" spans="1:25" x14ac:dyDescent="0.25">
      <c r="A5">
        <v>2</v>
      </c>
      <c r="B5" s="2">
        <v>1000</v>
      </c>
      <c r="C5" s="2">
        <f>C4+B5</f>
        <v>1001</v>
      </c>
      <c r="D5" s="2">
        <f>D4+2000</f>
        <v>2001</v>
      </c>
      <c r="E5" s="2">
        <f t="shared" ref="E5:G65" si="5">D5+E4</f>
        <v>2002</v>
      </c>
      <c r="F5" s="2">
        <f t="shared" si="0"/>
        <v>200</v>
      </c>
      <c r="G5" s="2">
        <f t="shared" si="5"/>
        <v>225</v>
      </c>
      <c r="H5" s="2">
        <f t="shared" ref="H5:H36" si="6">$H$1*A5^$I$1</f>
        <v>2000</v>
      </c>
      <c r="I5" s="2">
        <f t="shared" ref="I5:I65" si="7">H5+I4</f>
        <v>2500</v>
      </c>
      <c r="X5">
        <v>1001</v>
      </c>
      <c r="Y5" s="2">
        <f t="shared" si="4"/>
        <v>0</v>
      </c>
    </row>
    <row r="6" spans="1:25" x14ac:dyDescent="0.25">
      <c r="A6">
        <v>3</v>
      </c>
      <c r="B6" s="2">
        <f>B5+1000+B5/5</f>
        <v>2200</v>
      </c>
      <c r="C6" s="2">
        <f>C5+B6</f>
        <v>3201</v>
      </c>
      <c r="D6" s="2">
        <f t="shared" ref="D6:D69" si="8">D5+2000</f>
        <v>4001</v>
      </c>
      <c r="E6" s="2">
        <f t="shared" si="5"/>
        <v>6003</v>
      </c>
      <c r="F6" s="2">
        <f t="shared" si="0"/>
        <v>675</v>
      </c>
      <c r="G6" s="2">
        <f t="shared" si="5"/>
        <v>900</v>
      </c>
      <c r="H6" s="2">
        <f t="shared" si="6"/>
        <v>4500</v>
      </c>
      <c r="I6" s="2">
        <f t="shared" si="7"/>
        <v>7000</v>
      </c>
      <c r="X6">
        <v>3201</v>
      </c>
      <c r="Y6" s="2">
        <f t="shared" si="4"/>
        <v>0</v>
      </c>
    </row>
    <row r="7" spans="1:25" x14ac:dyDescent="0.25">
      <c r="A7">
        <v>4</v>
      </c>
      <c r="B7" s="2">
        <f t="shared" ref="B7:B70" si="9">B6+1000+B6/5</f>
        <v>3640</v>
      </c>
      <c r="C7" s="2">
        <f t="shared" ref="C7" si="10">C6+B7</f>
        <v>6841</v>
      </c>
      <c r="D7" s="2">
        <f t="shared" si="8"/>
        <v>6001</v>
      </c>
      <c r="E7" s="2">
        <f t="shared" si="5"/>
        <v>12004</v>
      </c>
      <c r="F7" s="2">
        <f t="shared" si="0"/>
        <v>1600</v>
      </c>
      <c r="G7" s="2">
        <f t="shared" si="5"/>
        <v>2500</v>
      </c>
      <c r="H7" s="2">
        <f t="shared" si="6"/>
        <v>8000</v>
      </c>
      <c r="I7" s="2">
        <f t="shared" si="7"/>
        <v>15000</v>
      </c>
      <c r="X7">
        <v>6841</v>
      </c>
      <c r="Y7" s="2">
        <f t="shared" si="4"/>
        <v>0</v>
      </c>
    </row>
    <row r="8" spans="1:25" x14ac:dyDescent="0.25">
      <c r="A8">
        <v>5</v>
      </c>
      <c r="B8" s="2">
        <f t="shared" si="9"/>
        <v>5368</v>
      </c>
      <c r="C8" s="2">
        <f t="shared" ref="C8:C65" si="11">C7+B8</f>
        <v>12209</v>
      </c>
      <c r="D8" s="2">
        <f t="shared" si="8"/>
        <v>8001</v>
      </c>
      <c r="E8" s="2">
        <f t="shared" si="5"/>
        <v>20005</v>
      </c>
      <c r="F8" s="2">
        <f t="shared" si="0"/>
        <v>3125</v>
      </c>
      <c r="G8" s="2">
        <f t="shared" si="5"/>
        <v>5625</v>
      </c>
      <c r="H8" s="2">
        <f t="shared" si="6"/>
        <v>12500</v>
      </c>
      <c r="I8" s="2">
        <f t="shared" si="7"/>
        <v>27500</v>
      </c>
      <c r="X8">
        <v>12209</v>
      </c>
      <c r="Y8" s="2">
        <f t="shared" si="4"/>
        <v>0</v>
      </c>
    </row>
    <row r="9" spans="1:25" x14ac:dyDescent="0.25">
      <c r="A9">
        <v>6</v>
      </c>
      <c r="B9" s="2">
        <f t="shared" si="9"/>
        <v>7441.6</v>
      </c>
      <c r="C9" s="2">
        <f t="shared" si="11"/>
        <v>19650.599999999999</v>
      </c>
      <c r="D9" s="2">
        <f t="shared" si="8"/>
        <v>10001</v>
      </c>
      <c r="E9" s="2">
        <f t="shared" si="5"/>
        <v>30006</v>
      </c>
      <c r="F9" s="2">
        <f t="shared" si="0"/>
        <v>5400</v>
      </c>
      <c r="G9" s="2">
        <f t="shared" si="5"/>
        <v>11025</v>
      </c>
      <c r="H9" s="2">
        <f t="shared" si="6"/>
        <v>18000</v>
      </c>
      <c r="I9" s="2">
        <f t="shared" si="7"/>
        <v>45500</v>
      </c>
      <c r="X9">
        <v>19650</v>
      </c>
      <c r="Y9" s="2">
        <f t="shared" si="4"/>
        <v>0.59999999999854481</v>
      </c>
    </row>
    <row r="10" spans="1:25" x14ac:dyDescent="0.25">
      <c r="A10">
        <v>7</v>
      </c>
      <c r="B10" s="2">
        <f t="shared" si="9"/>
        <v>9929.92</v>
      </c>
      <c r="C10" s="2">
        <f t="shared" si="11"/>
        <v>29580.519999999997</v>
      </c>
      <c r="D10" s="2">
        <f t="shared" si="8"/>
        <v>12001</v>
      </c>
      <c r="E10" s="2">
        <f t="shared" si="5"/>
        <v>42007</v>
      </c>
      <c r="F10" s="2">
        <f t="shared" si="0"/>
        <v>8575</v>
      </c>
      <c r="G10" s="2">
        <f t="shared" si="5"/>
        <v>19600</v>
      </c>
      <c r="H10" s="2">
        <f t="shared" si="6"/>
        <v>24500</v>
      </c>
      <c r="I10" s="2">
        <f t="shared" si="7"/>
        <v>70000</v>
      </c>
      <c r="X10">
        <v>29579</v>
      </c>
      <c r="Y10" s="2">
        <f t="shared" si="4"/>
        <v>1.5199999999967986</v>
      </c>
    </row>
    <row r="11" spans="1:25" x14ac:dyDescent="0.25">
      <c r="A11">
        <v>8</v>
      </c>
      <c r="B11" s="2">
        <f t="shared" si="9"/>
        <v>12915.904</v>
      </c>
      <c r="C11" s="2">
        <f t="shared" si="11"/>
        <v>42496.423999999999</v>
      </c>
      <c r="D11" s="2">
        <f t="shared" si="8"/>
        <v>14001</v>
      </c>
      <c r="E11" s="2">
        <f t="shared" si="5"/>
        <v>56008</v>
      </c>
      <c r="F11" s="2">
        <f t="shared" si="0"/>
        <v>12800</v>
      </c>
      <c r="G11" s="2">
        <f t="shared" si="5"/>
        <v>32400</v>
      </c>
      <c r="H11" s="2">
        <f t="shared" si="6"/>
        <v>32000</v>
      </c>
      <c r="I11" s="2">
        <f t="shared" si="7"/>
        <v>102000</v>
      </c>
      <c r="X11">
        <v>42493</v>
      </c>
      <c r="Y11" s="2">
        <f t="shared" si="4"/>
        <v>3.4239999999990687</v>
      </c>
    </row>
    <row r="12" spans="1:25" x14ac:dyDescent="0.25">
      <c r="A12">
        <v>9</v>
      </c>
      <c r="B12" s="2">
        <f t="shared" si="9"/>
        <v>16499.084800000001</v>
      </c>
      <c r="C12" s="2">
        <f t="shared" si="11"/>
        <v>58995.508799999996</v>
      </c>
      <c r="D12" s="2">
        <f t="shared" si="8"/>
        <v>16001</v>
      </c>
      <c r="E12" s="2">
        <f t="shared" si="5"/>
        <v>72009</v>
      </c>
      <c r="F12" s="2">
        <f t="shared" si="0"/>
        <v>18225</v>
      </c>
      <c r="G12" s="2">
        <f t="shared" si="5"/>
        <v>50625</v>
      </c>
      <c r="H12" s="2">
        <f t="shared" si="6"/>
        <v>40500</v>
      </c>
      <c r="I12" s="2">
        <f t="shared" si="7"/>
        <v>142500</v>
      </c>
      <c r="X12">
        <v>58989</v>
      </c>
      <c r="Y12" s="2">
        <f t="shared" si="4"/>
        <v>6.508799999995972</v>
      </c>
    </row>
    <row r="13" spans="1:25" x14ac:dyDescent="0.25">
      <c r="A13">
        <v>10</v>
      </c>
      <c r="B13" s="2">
        <f t="shared" si="9"/>
        <v>20798.901760000001</v>
      </c>
      <c r="C13" s="2">
        <f t="shared" si="11"/>
        <v>79794.410559999989</v>
      </c>
      <c r="D13" s="2">
        <f t="shared" si="8"/>
        <v>18001</v>
      </c>
      <c r="E13" s="2">
        <f t="shared" si="5"/>
        <v>90010</v>
      </c>
      <c r="F13" s="2">
        <f t="shared" si="0"/>
        <v>25000</v>
      </c>
      <c r="G13" s="2">
        <f t="shared" si="5"/>
        <v>75625</v>
      </c>
      <c r="H13" s="2">
        <f t="shared" si="6"/>
        <v>50000</v>
      </c>
      <c r="I13" s="2">
        <f t="shared" si="7"/>
        <v>192500</v>
      </c>
      <c r="X13">
        <v>79784</v>
      </c>
      <c r="Y13" s="2">
        <f t="shared" si="4"/>
        <v>10.410559999989346</v>
      </c>
    </row>
    <row r="14" spans="1:25" x14ac:dyDescent="0.25">
      <c r="A14">
        <v>11</v>
      </c>
      <c r="B14" s="2">
        <f t="shared" si="9"/>
        <v>25958.682112000002</v>
      </c>
      <c r="C14" s="2">
        <f t="shared" si="11"/>
        <v>105753.092672</v>
      </c>
      <c r="D14" s="2">
        <f t="shared" si="8"/>
        <v>20001</v>
      </c>
      <c r="E14" s="2">
        <f t="shared" si="5"/>
        <v>110011</v>
      </c>
      <c r="F14" s="2">
        <f t="shared" si="0"/>
        <v>33275</v>
      </c>
      <c r="G14" s="2">
        <f t="shared" si="5"/>
        <v>108900</v>
      </c>
      <c r="H14" s="2">
        <f t="shared" si="6"/>
        <v>60500</v>
      </c>
      <c r="I14" s="2">
        <f t="shared" si="7"/>
        <v>253000</v>
      </c>
      <c r="X14">
        <v>105738</v>
      </c>
      <c r="Y14" s="2">
        <f t="shared" si="4"/>
        <v>15.092671999998856</v>
      </c>
    </row>
    <row r="15" spans="1:25" x14ac:dyDescent="0.25">
      <c r="A15">
        <v>12</v>
      </c>
      <c r="B15" s="2">
        <f t="shared" si="9"/>
        <v>32150.418534400003</v>
      </c>
      <c r="C15" s="2">
        <f t="shared" si="11"/>
        <v>137903.5112064</v>
      </c>
      <c r="D15" s="2">
        <f t="shared" si="8"/>
        <v>22001</v>
      </c>
      <c r="E15" s="2">
        <f t="shared" si="5"/>
        <v>132012</v>
      </c>
      <c r="F15" s="2">
        <f t="shared" si="0"/>
        <v>43200</v>
      </c>
      <c r="G15" s="2">
        <f t="shared" si="5"/>
        <v>152100</v>
      </c>
      <c r="H15" s="2">
        <f t="shared" si="6"/>
        <v>72000</v>
      </c>
      <c r="I15" s="2">
        <f t="shared" si="7"/>
        <v>325000</v>
      </c>
      <c r="X15">
        <v>137882</v>
      </c>
      <c r="Y15" s="2">
        <f t="shared" si="4"/>
        <v>21.511206399998628</v>
      </c>
    </row>
    <row r="16" spans="1:25" x14ac:dyDescent="0.25">
      <c r="A16">
        <v>13</v>
      </c>
      <c r="B16" s="2">
        <f t="shared" si="9"/>
        <v>39580.502241280003</v>
      </c>
      <c r="C16" s="2">
        <f t="shared" si="11"/>
        <v>177484.01344767999</v>
      </c>
      <c r="D16" s="2">
        <f t="shared" si="8"/>
        <v>24001</v>
      </c>
      <c r="E16" s="2">
        <f t="shared" si="5"/>
        <v>156013</v>
      </c>
      <c r="F16" s="2">
        <f t="shared" si="0"/>
        <v>54925</v>
      </c>
      <c r="G16" s="2">
        <f t="shared" si="5"/>
        <v>207025</v>
      </c>
      <c r="H16" s="2">
        <f t="shared" si="6"/>
        <v>84500</v>
      </c>
      <c r="I16" s="2">
        <f t="shared" si="7"/>
        <v>409500</v>
      </c>
      <c r="X16">
        <v>177454</v>
      </c>
      <c r="Y16" s="2">
        <f t="shared" si="4"/>
        <v>30.013447679986712</v>
      </c>
    </row>
    <row r="17" spans="1:25" x14ac:dyDescent="0.25">
      <c r="A17">
        <v>14</v>
      </c>
      <c r="B17" s="2">
        <f t="shared" si="9"/>
        <v>48496.602689536005</v>
      </c>
      <c r="C17" s="2">
        <f t="shared" si="11"/>
        <v>225980.61613721598</v>
      </c>
      <c r="D17" s="2">
        <f t="shared" si="8"/>
        <v>26001</v>
      </c>
      <c r="E17" s="2">
        <f t="shared" si="5"/>
        <v>182014</v>
      </c>
      <c r="F17" s="2">
        <f t="shared" si="0"/>
        <v>68600</v>
      </c>
      <c r="G17" s="2">
        <f t="shared" si="5"/>
        <v>275625</v>
      </c>
      <c r="H17" s="2">
        <f t="shared" si="6"/>
        <v>98000</v>
      </c>
      <c r="I17" s="2">
        <f t="shared" si="7"/>
        <v>507500</v>
      </c>
      <c r="X17">
        <v>225940</v>
      </c>
      <c r="Y17" s="2">
        <f t="shared" si="4"/>
        <v>40.616137215984054</v>
      </c>
    </row>
    <row r="18" spans="1:25" x14ac:dyDescent="0.25">
      <c r="A18">
        <v>15</v>
      </c>
      <c r="B18" s="2">
        <f t="shared" si="9"/>
        <v>59195.923227443207</v>
      </c>
      <c r="C18" s="2">
        <f t="shared" si="11"/>
        <v>285176.53936465917</v>
      </c>
      <c r="D18" s="2">
        <f t="shared" si="8"/>
        <v>28001</v>
      </c>
      <c r="E18" s="2">
        <f t="shared" si="5"/>
        <v>210015</v>
      </c>
      <c r="F18" s="2">
        <f t="shared" si="0"/>
        <v>84375</v>
      </c>
      <c r="G18" s="2">
        <f t="shared" si="5"/>
        <v>360000</v>
      </c>
      <c r="H18" s="2">
        <f t="shared" si="6"/>
        <v>112500</v>
      </c>
      <c r="I18" s="2">
        <f t="shared" si="7"/>
        <v>620000</v>
      </c>
      <c r="X18">
        <v>285123</v>
      </c>
      <c r="Y18" s="2">
        <f t="shared" si="4"/>
        <v>53.539364659169223</v>
      </c>
    </row>
    <row r="19" spans="1:25" x14ac:dyDescent="0.25">
      <c r="A19">
        <v>16</v>
      </c>
      <c r="B19" s="2">
        <f t="shared" si="9"/>
        <v>72035.107872931854</v>
      </c>
      <c r="C19" s="2">
        <f t="shared" si="11"/>
        <v>357211.64723759104</v>
      </c>
      <c r="D19" s="2">
        <f t="shared" si="8"/>
        <v>30001</v>
      </c>
      <c r="E19" s="2">
        <f t="shared" si="5"/>
        <v>240016</v>
      </c>
      <c r="F19" s="2">
        <f t="shared" si="0"/>
        <v>102400</v>
      </c>
      <c r="G19" s="2">
        <f t="shared" si="5"/>
        <v>462400</v>
      </c>
      <c r="H19" s="2">
        <f t="shared" si="6"/>
        <v>128000</v>
      </c>
      <c r="I19" s="2">
        <f t="shared" si="7"/>
        <v>748000</v>
      </c>
      <c r="X19">
        <v>357142</v>
      </c>
      <c r="Y19" s="2">
        <f t="shared" si="4"/>
        <v>69.647237591037992</v>
      </c>
    </row>
    <row r="20" spans="1:25" x14ac:dyDescent="0.25">
      <c r="A20">
        <v>17</v>
      </c>
      <c r="B20" s="2">
        <f t="shared" si="9"/>
        <v>87442.129447518222</v>
      </c>
      <c r="C20" s="2">
        <f t="shared" si="11"/>
        <v>444653.77668510925</v>
      </c>
      <c r="D20" s="2">
        <f t="shared" si="8"/>
        <v>32001</v>
      </c>
      <c r="E20" s="2">
        <f t="shared" si="5"/>
        <v>272017</v>
      </c>
      <c r="F20" s="2">
        <f t="shared" si="0"/>
        <v>122825</v>
      </c>
      <c r="G20" s="2">
        <f t="shared" si="5"/>
        <v>585225</v>
      </c>
      <c r="H20" s="2">
        <f t="shared" si="6"/>
        <v>144500</v>
      </c>
      <c r="I20" s="2">
        <f t="shared" si="7"/>
        <v>892500</v>
      </c>
      <c r="X20">
        <v>444564</v>
      </c>
      <c r="Y20" s="2">
        <f t="shared" si="4"/>
        <v>89.776685109245591</v>
      </c>
    </row>
    <row r="21" spans="1:25" x14ac:dyDescent="0.25">
      <c r="A21">
        <v>18</v>
      </c>
      <c r="B21" s="2">
        <f t="shared" si="9"/>
        <v>105930.55533702187</v>
      </c>
      <c r="C21" s="2">
        <f t="shared" si="11"/>
        <v>550584.33202213107</v>
      </c>
      <c r="D21" s="2">
        <f t="shared" si="8"/>
        <v>34001</v>
      </c>
      <c r="E21" s="2">
        <f t="shared" si="5"/>
        <v>306018</v>
      </c>
      <c r="F21" s="2">
        <f t="shared" si="0"/>
        <v>145800</v>
      </c>
      <c r="G21" s="2">
        <f t="shared" si="5"/>
        <v>731025</v>
      </c>
      <c r="H21" s="2">
        <f t="shared" si="6"/>
        <v>162000</v>
      </c>
      <c r="I21" s="2">
        <f t="shared" si="7"/>
        <v>1054500</v>
      </c>
      <c r="X21">
        <v>550470</v>
      </c>
      <c r="Y21" s="2">
        <f t="shared" si="4"/>
        <v>114.33202213107143</v>
      </c>
    </row>
    <row r="22" spans="1:25" x14ac:dyDescent="0.25">
      <c r="A22">
        <v>19</v>
      </c>
      <c r="B22" s="2">
        <f t="shared" si="9"/>
        <v>128116.66640442624</v>
      </c>
      <c r="C22" s="2">
        <f t="shared" si="11"/>
        <v>678700.99842655729</v>
      </c>
      <c r="D22" s="2">
        <f t="shared" si="8"/>
        <v>36001</v>
      </c>
      <c r="E22" s="2">
        <f t="shared" si="5"/>
        <v>342019</v>
      </c>
      <c r="F22" s="2">
        <f t="shared" si="0"/>
        <v>171475</v>
      </c>
      <c r="G22" s="2">
        <f t="shared" si="5"/>
        <v>902500</v>
      </c>
      <c r="H22" s="2">
        <f t="shared" si="6"/>
        <v>180500</v>
      </c>
      <c r="I22" s="2">
        <f t="shared" si="7"/>
        <v>1235000</v>
      </c>
      <c r="X22">
        <v>678557</v>
      </c>
      <c r="Y22" s="2">
        <f t="shared" si="4"/>
        <v>143.99842655728571</v>
      </c>
    </row>
    <row r="23" spans="1:25" x14ac:dyDescent="0.25">
      <c r="A23">
        <v>20</v>
      </c>
      <c r="B23" s="2">
        <f t="shared" si="9"/>
        <v>154739.99968531149</v>
      </c>
      <c r="C23" s="2">
        <f t="shared" si="11"/>
        <v>833440.99811186874</v>
      </c>
      <c r="D23" s="2">
        <f t="shared" si="8"/>
        <v>38001</v>
      </c>
      <c r="E23" s="2">
        <f t="shared" si="5"/>
        <v>380020</v>
      </c>
      <c r="F23" s="2">
        <f t="shared" si="0"/>
        <v>200000</v>
      </c>
      <c r="G23" s="2">
        <f t="shared" si="5"/>
        <v>1102500</v>
      </c>
      <c r="H23" s="2">
        <f t="shared" si="6"/>
        <v>200000</v>
      </c>
      <c r="I23" s="2">
        <f t="shared" si="7"/>
        <v>1435000</v>
      </c>
      <c r="X23">
        <v>833261</v>
      </c>
      <c r="Y23" s="2">
        <f t="shared" si="4"/>
        <v>179.99811186874285</v>
      </c>
    </row>
    <row r="24" spans="1:25" x14ac:dyDescent="0.25">
      <c r="A24">
        <v>21</v>
      </c>
      <c r="B24" s="2">
        <f t="shared" si="9"/>
        <v>186687.99962237378</v>
      </c>
      <c r="C24" s="2">
        <f t="shared" si="11"/>
        <v>1020128.9977342426</v>
      </c>
      <c r="D24" s="2">
        <f t="shared" si="8"/>
        <v>40001</v>
      </c>
      <c r="E24" s="2">
        <f t="shared" si="5"/>
        <v>420021</v>
      </c>
      <c r="F24" s="2">
        <f t="shared" si="0"/>
        <v>231525</v>
      </c>
      <c r="G24" s="2">
        <f t="shared" si="5"/>
        <v>1334025</v>
      </c>
      <c r="H24" s="2">
        <f t="shared" si="6"/>
        <v>220500</v>
      </c>
      <c r="I24" s="2">
        <f t="shared" si="7"/>
        <v>1655500</v>
      </c>
      <c r="X24">
        <v>1019905</v>
      </c>
      <c r="Y24" s="2">
        <f t="shared" si="4"/>
        <v>223.99773424258456</v>
      </c>
    </row>
    <row r="25" spans="1:25" x14ac:dyDescent="0.25">
      <c r="A25">
        <v>22</v>
      </c>
      <c r="B25" s="2">
        <f t="shared" si="9"/>
        <v>225025.59954684853</v>
      </c>
      <c r="C25" s="2">
        <f t="shared" si="11"/>
        <v>1245154.5972810911</v>
      </c>
      <c r="D25" s="2">
        <f t="shared" si="8"/>
        <v>42001</v>
      </c>
      <c r="E25" s="2">
        <f t="shared" si="5"/>
        <v>462022</v>
      </c>
      <c r="F25" s="2">
        <f t="shared" si="0"/>
        <v>266200</v>
      </c>
      <c r="G25" s="2">
        <f t="shared" si="5"/>
        <v>1600225</v>
      </c>
      <c r="H25" s="2">
        <f t="shared" si="6"/>
        <v>242000</v>
      </c>
      <c r="I25" s="2">
        <f t="shared" si="7"/>
        <v>1897500</v>
      </c>
      <c r="X25">
        <v>1244877</v>
      </c>
      <c r="Y25" s="2">
        <f t="shared" si="4"/>
        <v>277.59728109114803</v>
      </c>
    </row>
    <row r="26" spans="1:25" x14ac:dyDescent="0.25">
      <c r="A26">
        <v>23</v>
      </c>
      <c r="B26" s="2">
        <f t="shared" si="9"/>
        <v>271030.71945621824</v>
      </c>
      <c r="C26" s="2">
        <f t="shared" si="11"/>
        <v>1516185.3167373093</v>
      </c>
      <c r="D26" s="2">
        <f t="shared" si="8"/>
        <v>44001</v>
      </c>
      <c r="E26" s="2">
        <f t="shared" si="5"/>
        <v>506023</v>
      </c>
      <c r="F26" s="2">
        <f t="shared" si="0"/>
        <v>304175</v>
      </c>
      <c r="G26" s="2">
        <f t="shared" si="5"/>
        <v>1904400</v>
      </c>
      <c r="H26" s="2">
        <f t="shared" si="6"/>
        <v>264500</v>
      </c>
      <c r="I26" s="2">
        <f t="shared" si="7"/>
        <v>2162000</v>
      </c>
      <c r="X26">
        <v>1515843</v>
      </c>
      <c r="Y26" s="2">
        <f t="shared" si="4"/>
        <v>342.31673730933107</v>
      </c>
    </row>
    <row r="27" spans="1:25" x14ac:dyDescent="0.25">
      <c r="A27">
        <v>24</v>
      </c>
      <c r="B27" s="2">
        <f t="shared" si="9"/>
        <v>326236.86334746191</v>
      </c>
      <c r="C27" s="2">
        <f t="shared" si="11"/>
        <v>1842422.1800847712</v>
      </c>
      <c r="D27" s="2">
        <f t="shared" si="8"/>
        <v>46001</v>
      </c>
      <c r="E27" s="2">
        <f t="shared" si="5"/>
        <v>552024</v>
      </c>
      <c r="F27" s="2">
        <f t="shared" si="0"/>
        <v>345600</v>
      </c>
      <c r="G27" s="2">
        <f t="shared" si="5"/>
        <v>2250000</v>
      </c>
      <c r="H27" s="2">
        <f t="shared" si="6"/>
        <v>288000</v>
      </c>
      <c r="I27" s="2">
        <f t="shared" si="7"/>
        <v>2450000</v>
      </c>
      <c r="X27">
        <v>1842002</v>
      </c>
      <c r="Y27" s="2">
        <f t="shared" si="4"/>
        <v>420.18008477124386</v>
      </c>
    </row>
    <row r="28" spans="1:25" x14ac:dyDescent="0.25">
      <c r="A28">
        <v>25</v>
      </c>
      <c r="B28" s="2">
        <f t="shared" si="9"/>
        <v>392484.2360169543</v>
      </c>
      <c r="C28" s="2">
        <f t="shared" si="11"/>
        <v>2234906.4161017258</v>
      </c>
      <c r="D28" s="2">
        <f t="shared" si="8"/>
        <v>48001</v>
      </c>
      <c r="E28" s="2">
        <f t="shared" si="5"/>
        <v>600025</v>
      </c>
      <c r="F28" s="2">
        <f t="shared" si="0"/>
        <v>390625</v>
      </c>
      <c r="G28" s="2">
        <f t="shared" si="5"/>
        <v>2640625</v>
      </c>
      <c r="H28" s="2">
        <f t="shared" si="6"/>
        <v>312500</v>
      </c>
      <c r="I28" s="2">
        <f t="shared" si="7"/>
        <v>2762500</v>
      </c>
      <c r="X28">
        <v>2234392</v>
      </c>
      <c r="Y28" s="2">
        <f t="shared" si="4"/>
        <v>514.41610172577202</v>
      </c>
    </row>
    <row r="29" spans="1:25" x14ac:dyDescent="0.25">
      <c r="A29">
        <v>26</v>
      </c>
      <c r="B29" s="2">
        <f t="shared" si="9"/>
        <v>471981.08322034514</v>
      </c>
      <c r="C29" s="2">
        <f t="shared" si="11"/>
        <v>2706887.4993220707</v>
      </c>
      <c r="D29" s="2">
        <f t="shared" si="8"/>
        <v>50001</v>
      </c>
      <c r="E29" s="2">
        <f t="shared" si="5"/>
        <v>650026</v>
      </c>
      <c r="F29" s="2">
        <f t="shared" si="0"/>
        <v>439400</v>
      </c>
      <c r="G29" s="2">
        <f t="shared" si="5"/>
        <v>3080025</v>
      </c>
      <c r="H29" s="2">
        <f t="shared" si="6"/>
        <v>338000</v>
      </c>
      <c r="I29" s="2">
        <f t="shared" si="7"/>
        <v>3100500</v>
      </c>
      <c r="X29">
        <v>2706260</v>
      </c>
      <c r="Y29" s="2">
        <f t="shared" si="4"/>
        <v>627.49932207074016</v>
      </c>
    </row>
    <row r="30" spans="1:25" x14ac:dyDescent="0.25">
      <c r="A30">
        <v>27</v>
      </c>
      <c r="B30" s="2">
        <f t="shared" si="9"/>
        <v>567377.29986441415</v>
      </c>
      <c r="C30" s="2">
        <f t="shared" si="11"/>
        <v>3274264.7991864849</v>
      </c>
      <c r="D30" s="2">
        <f t="shared" si="8"/>
        <v>52001</v>
      </c>
      <c r="E30" s="2">
        <f t="shared" si="5"/>
        <v>702027</v>
      </c>
      <c r="F30" s="2">
        <f t="shared" si="0"/>
        <v>492075</v>
      </c>
      <c r="G30" s="2">
        <f t="shared" si="5"/>
        <v>3572100</v>
      </c>
      <c r="H30" s="2">
        <f t="shared" si="6"/>
        <v>364500</v>
      </c>
      <c r="I30" s="2">
        <f t="shared" si="7"/>
        <v>3465000</v>
      </c>
      <c r="X30">
        <v>3273501</v>
      </c>
      <c r="Y30" s="2">
        <f t="shared" si="4"/>
        <v>763.7991864848882</v>
      </c>
    </row>
    <row r="31" spans="1:25" x14ac:dyDescent="0.25">
      <c r="A31">
        <v>28</v>
      </c>
      <c r="B31" s="2">
        <f t="shared" si="9"/>
        <v>681852.75983729702</v>
      </c>
      <c r="C31" s="2">
        <f t="shared" si="11"/>
        <v>3956117.5590237817</v>
      </c>
      <c r="D31" s="2">
        <f t="shared" si="8"/>
        <v>54001</v>
      </c>
      <c r="E31" s="2">
        <f t="shared" si="5"/>
        <v>756028</v>
      </c>
      <c r="F31" s="2">
        <f t="shared" si="0"/>
        <v>548800</v>
      </c>
      <c r="G31" s="2">
        <f t="shared" si="5"/>
        <v>4120900</v>
      </c>
      <c r="H31" s="2">
        <f t="shared" si="6"/>
        <v>392000</v>
      </c>
      <c r="I31" s="2">
        <f t="shared" si="7"/>
        <v>3857000</v>
      </c>
      <c r="X31">
        <v>3955190</v>
      </c>
      <c r="Y31" s="2">
        <f t="shared" si="4"/>
        <v>927.55902378167957</v>
      </c>
    </row>
    <row r="32" spans="1:25" x14ac:dyDescent="0.25">
      <c r="A32">
        <v>29</v>
      </c>
      <c r="B32" s="2">
        <f t="shared" si="9"/>
        <v>819223.31180475641</v>
      </c>
      <c r="C32" s="2">
        <f t="shared" si="11"/>
        <v>4775340.8708285382</v>
      </c>
      <c r="D32" s="2">
        <f t="shared" si="8"/>
        <v>56001</v>
      </c>
      <c r="E32" s="2">
        <f t="shared" si="5"/>
        <v>812029</v>
      </c>
      <c r="F32" s="2">
        <f t="shared" si="0"/>
        <v>609725</v>
      </c>
      <c r="G32" s="2">
        <f t="shared" si="5"/>
        <v>4730625</v>
      </c>
      <c r="H32" s="2">
        <f t="shared" si="6"/>
        <v>420500</v>
      </c>
      <c r="I32" s="2">
        <f t="shared" si="7"/>
        <v>4277500</v>
      </c>
      <c r="X32">
        <v>4774216</v>
      </c>
      <c r="Y32" s="2">
        <f t="shared" si="4"/>
        <v>1124.8708285382017</v>
      </c>
    </row>
    <row r="33" spans="1:25" x14ac:dyDescent="0.25">
      <c r="A33">
        <v>30</v>
      </c>
      <c r="B33" s="2">
        <f t="shared" si="9"/>
        <v>984067.97416570771</v>
      </c>
      <c r="C33" s="2">
        <f t="shared" si="11"/>
        <v>5759408.844994246</v>
      </c>
      <c r="D33" s="2">
        <f t="shared" si="8"/>
        <v>58001</v>
      </c>
      <c r="E33" s="2">
        <f t="shared" si="5"/>
        <v>870030</v>
      </c>
      <c r="F33" s="2">
        <f t="shared" si="0"/>
        <v>675000</v>
      </c>
      <c r="G33" s="2">
        <f t="shared" si="5"/>
        <v>5405625</v>
      </c>
      <c r="H33" s="2">
        <f t="shared" si="6"/>
        <v>450000</v>
      </c>
      <c r="I33" s="2">
        <f t="shared" si="7"/>
        <v>4727500</v>
      </c>
      <c r="X33">
        <v>5758047</v>
      </c>
      <c r="Y33" s="2">
        <f t="shared" si="4"/>
        <v>1361.8449942460284</v>
      </c>
    </row>
    <row r="34" spans="1:25" x14ac:dyDescent="0.25">
      <c r="A34">
        <v>31</v>
      </c>
      <c r="B34" s="2">
        <f t="shared" si="9"/>
        <v>1181881.5689988493</v>
      </c>
      <c r="C34" s="2">
        <f t="shared" si="11"/>
        <v>6941290.413993095</v>
      </c>
      <c r="D34" s="2">
        <f t="shared" si="8"/>
        <v>60001</v>
      </c>
      <c r="E34" s="2">
        <f t="shared" si="5"/>
        <v>930031</v>
      </c>
      <c r="F34" s="2">
        <f t="shared" si="0"/>
        <v>744775</v>
      </c>
      <c r="G34" s="2">
        <f t="shared" si="5"/>
        <v>6150400</v>
      </c>
      <c r="H34" s="2">
        <f t="shared" si="6"/>
        <v>480500</v>
      </c>
      <c r="I34" s="2">
        <f t="shared" si="7"/>
        <v>5208000</v>
      </c>
      <c r="X34">
        <v>6939644</v>
      </c>
      <c r="Y34" s="2">
        <f t="shared" si="4"/>
        <v>1646.4139930950478</v>
      </c>
    </row>
    <row r="35" spans="1:25" x14ac:dyDescent="0.25">
      <c r="A35">
        <v>32</v>
      </c>
      <c r="B35" s="2">
        <f t="shared" si="9"/>
        <v>1419257.8827986191</v>
      </c>
      <c r="C35" s="2">
        <f t="shared" si="11"/>
        <v>8360548.2967917137</v>
      </c>
      <c r="D35" s="2">
        <f t="shared" si="8"/>
        <v>62001</v>
      </c>
      <c r="E35" s="2">
        <f t="shared" si="5"/>
        <v>992032</v>
      </c>
      <c r="F35" s="2">
        <f t="shared" si="0"/>
        <v>819200</v>
      </c>
      <c r="G35" s="2">
        <f t="shared" si="5"/>
        <v>6969600</v>
      </c>
      <c r="H35" s="2">
        <f t="shared" si="6"/>
        <v>512000</v>
      </c>
      <c r="I35" s="2">
        <f t="shared" si="7"/>
        <v>5720000</v>
      </c>
      <c r="X35">
        <v>8358560</v>
      </c>
      <c r="Y35" s="2">
        <f t="shared" si="4"/>
        <v>1988.2967917136848</v>
      </c>
    </row>
    <row r="36" spans="1:25" x14ac:dyDescent="0.25">
      <c r="A36">
        <v>33</v>
      </c>
      <c r="B36" s="2">
        <f t="shared" si="9"/>
        <v>1704109.4593583429</v>
      </c>
      <c r="C36" s="2">
        <f t="shared" si="11"/>
        <v>10064657.756150056</v>
      </c>
      <c r="D36" s="2">
        <f t="shared" si="8"/>
        <v>64001</v>
      </c>
      <c r="E36" s="2">
        <f t="shared" si="5"/>
        <v>1056033</v>
      </c>
      <c r="F36" s="2">
        <f t="shared" ref="F36:F67" si="12">$F$1*A36^$G$1</f>
        <v>898425</v>
      </c>
      <c r="G36" s="2">
        <f t="shared" si="5"/>
        <v>7868025</v>
      </c>
      <c r="H36" s="2">
        <f t="shared" si="6"/>
        <v>544500</v>
      </c>
      <c r="I36" s="2">
        <f t="shared" si="7"/>
        <v>6264500</v>
      </c>
      <c r="X36">
        <v>10062259</v>
      </c>
      <c r="Y36" s="2">
        <f t="shared" si="4"/>
        <v>2398.7561500556767</v>
      </c>
    </row>
    <row r="37" spans="1:25" x14ac:dyDescent="0.25">
      <c r="A37">
        <v>34</v>
      </c>
      <c r="B37" s="2">
        <f t="shared" si="9"/>
        <v>2045931.3512300116</v>
      </c>
      <c r="C37" s="2">
        <f t="shared" si="11"/>
        <v>12110589.107380068</v>
      </c>
      <c r="D37" s="2">
        <f t="shared" si="8"/>
        <v>66001</v>
      </c>
      <c r="E37" s="2">
        <f t="shared" si="5"/>
        <v>1122034</v>
      </c>
      <c r="F37" s="2">
        <f t="shared" si="12"/>
        <v>982600</v>
      </c>
      <c r="G37" s="2">
        <f t="shared" si="5"/>
        <v>8850625</v>
      </c>
      <c r="H37" s="2">
        <f t="shared" ref="H37:H68" si="13">$H$1*A37^$I$1</f>
        <v>578000</v>
      </c>
      <c r="I37" s="2">
        <f t="shared" si="7"/>
        <v>6842500</v>
      </c>
      <c r="X37">
        <v>12107697</v>
      </c>
      <c r="Y37" s="2">
        <f t="shared" si="4"/>
        <v>2892.1073800679296</v>
      </c>
    </row>
    <row r="38" spans="1:25" x14ac:dyDescent="0.25">
      <c r="A38">
        <v>35</v>
      </c>
      <c r="B38" s="2">
        <f t="shared" si="9"/>
        <v>2456117.6214760137</v>
      </c>
      <c r="C38" s="2">
        <f t="shared" si="11"/>
        <v>14566706.728856081</v>
      </c>
      <c r="D38" s="2">
        <f t="shared" si="8"/>
        <v>68001</v>
      </c>
      <c r="E38" s="2">
        <f t="shared" si="5"/>
        <v>1190035</v>
      </c>
      <c r="F38" s="2">
        <f t="shared" si="12"/>
        <v>1071875</v>
      </c>
      <c r="G38" s="2">
        <f t="shared" si="5"/>
        <v>9922500</v>
      </c>
      <c r="H38" s="2">
        <f t="shared" si="13"/>
        <v>612500</v>
      </c>
      <c r="I38" s="2">
        <f t="shared" si="7"/>
        <v>7455000</v>
      </c>
      <c r="X38">
        <v>14563222</v>
      </c>
      <c r="Y38" s="2">
        <f t="shared" si="4"/>
        <v>3484.728856081143</v>
      </c>
    </row>
    <row r="39" spans="1:25" x14ac:dyDescent="0.25">
      <c r="A39">
        <v>36</v>
      </c>
      <c r="B39" s="2">
        <f t="shared" si="9"/>
        <v>2948341.1457712166</v>
      </c>
      <c r="C39" s="2">
        <f t="shared" si="11"/>
        <v>17515047.8746273</v>
      </c>
      <c r="D39" s="2">
        <f t="shared" si="8"/>
        <v>70001</v>
      </c>
      <c r="E39" s="2">
        <f t="shared" si="5"/>
        <v>1260036</v>
      </c>
      <c r="F39" s="2">
        <f t="shared" si="12"/>
        <v>1166400</v>
      </c>
      <c r="G39" s="2">
        <f t="shared" si="5"/>
        <v>11088900</v>
      </c>
      <c r="H39" s="2">
        <f t="shared" si="13"/>
        <v>648000</v>
      </c>
      <c r="I39" s="2">
        <f t="shared" si="7"/>
        <v>8103000</v>
      </c>
      <c r="X39">
        <v>17510852</v>
      </c>
      <c r="Y39" s="2">
        <f t="shared" si="4"/>
        <v>4195.8746272996068</v>
      </c>
    </row>
    <row r="40" spans="1:25" x14ac:dyDescent="0.25">
      <c r="A40">
        <v>37</v>
      </c>
      <c r="B40" s="2">
        <f t="shared" si="9"/>
        <v>3539009.3749254597</v>
      </c>
      <c r="C40" s="2">
        <f t="shared" si="11"/>
        <v>21054057.24955276</v>
      </c>
      <c r="D40" s="2">
        <f t="shared" si="8"/>
        <v>72001</v>
      </c>
      <c r="E40" s="2">
        <f t="shared" si="5"/>
        <v>1332037</v>
      </c>
      <c r="F40" s="2">
        <f t="shared" si="12"/>
        <v>1266325</v>
      </c>
      <c r="G40" s="2">
        <f t="shared" si="5"/>
        <v>12355225</v>
      </c>
      <c r="H40" s="2">
        <f t="shared" si="13"/>
        <v>684500</v>
      </c>
      <c r="I40" s="2">
        <f t="shared" si="7"/>
        <v>8787500</v>
      </c>
      <c r="X40">
        <v>21049008</v>
      </c>
      <c r="Y40" s="2">
        <f t="shared" si="4"/>
        <v>5049.2495527602732</v>
      </c>
    </row>
    <row r="41" spans="1:25" x14ac:dyDescent="0.25">
      <c r="A41">
        <v>38</v>
      </c>
      <c r="B41" s="2">
        <f t="shared" si="9"/>
        <v>4247811.2499105521</v>
      </c>
      <c r="C41" s="2">
        <f t="shared" si="11"/>
        <v>25301868.499463312</v>
      </c>
      <c r="D41" s="2">
        <f t="shared" si="8"/>
        <v>74001</v>
      </c>
      <c r="E41" s="2">
        <f t="shared" si="5"/>
        <v>1406038</v>
      </c>
      <c r="F41" s="2">
        <f t="shared" si="12"/>
        <v>1371800</v>
      </c>
      <c r="G41" s="2">
        <f t="shared" si="5"/>
        <v>13727025</v>
      </c>
      <c r="H41" s="2">
        <f t="shared" si="13"/>
        <v>722000</v>
      </c>
      <c r="I41" s="2">
        <f t="shared" si="7"/>
        <v>9509500</v>
      </c>
      <c r="X41">
        <v>25295795</v>
      </c>
      <c r="Y41" s="2">
        <f t="shared" si="4"/>
        <v>6073.4994633123279</v>
      </c>
    </row>
    <row r="42" spans="1:25" x14ac:dyDescent="0.25">
      <c r="A42">
        <v>39</v>
      </c>
      <c r="B42" s="2">
        <f t="shared" si="9"/>
        <v>5098373.4998926623</v>
      </c>
      <c r="C42" s="2">
        <f t="shared" si="11"/>
        <v>30400241.999355976</v>
      </c>
      <c r="D42" s="2">
        <f t="shared" si="8"/>
        <v>76001</v>
      </c>
      <c r="E42" s="2">
        <f t="shared" si="5"/>
        <v>1482039</v>
      </c>
      <c r="F42" s="2">
        <f t="shared" si="12"/>
        <v>1482975</v>
      </c>
      <c r="G42" s="2">
        <f t="shared" si="5"/>
        <v>15210000</v>
      </c>
      <c r="H42" s="2">
        <f t="shared" si="13"/>
        <v>760500</v>
      </c>
      <c r="I42" s="2">
        <f t="shared" si="7"/>
        <v>10270000</v>
      </c>
      <c r="X42">
        <v>30392939</v>
      </c>
      <c r="Y42" s="2">
        <f t="shared" si="4"/>
        <v>7302.9993559755385</v>
      </c>
    </row>
    <row r="43" spans="1:25" x14ac:dyDescent="0.25">
      <c r="A43">
        <v>40</v>
      </c>
      <c r="B43" s="2">
        <f t="shared" si="9"/>
        <v>6119048.1998711945</v>
      </c>
      <c r="C43" s="2">
        <f t="shared" si="11"/>
        <v>36519290.199227169</v>
      </c>
      <c r="D43" s="2">
        <f t="shared" si="8"/>
        <v>78001</v>
      </c>
      <c r="E43" s="2">
        <f t="shared" si="5"/>
        <v>1560040</v>
      </c>
      <c r="F43" s="2">
        <f t="shared" si="12"/>
        <v>1600000</v>
      </c>
      <c r="G43" s="2">
        <f t="shared" si="5"/>
        <v>16810000</v>
      </c>
      <c r="H43" s="2">
        <f t="shared" si="13"/>
        <v>800000</v>
      </c>
      <c r="I43" s="2">
        <f t="shared" si="7"/>
        <v>11070000</v>
      </c>
      <c r="X43">
        <v>36510511</v>
      </c>
      <c r="Y43" s="2">
        <f t="shared" si="4"/>
        <v>8779.1992271691561</v>
      </c>
    </row>
    <row r="44" spans="1:25" x14ac:dyDescent="0.25">
      <c r="A44">
        <v>41</v>
      </c>
      <c r="B44" s="2">
        <f t="shared" si="9"/>
        <v>7343857.8398454338</v>
      </c>
      <c r="C44" s="2">
        <f t="shared" si="11"/>
        <v>43863148.039072603</v>
      </c>
      <c r="D44" s="2">
        <f t="shared" si="8"/>
        <v>80001</v>
      </c>
      <c r="E44" s="2">
        <f t="shared" si="5"/>
        <v>1640041</v>
      </c>
      <c r="F44" s="2">
        <f t="shared" si="12"/>
        <v>1723025</v>
      </c>
      <c r="G44" s="2">
        <f t="shared" si="5"/>
        <v>18533025</v>
      </c>
      <c r="H44" s="2">
        <f t="shared" si="13"/>
        <v>840500</v>
      </c>
      <c r="I44" s="2">
        <f t="shared" si="7"/>
        <v>11910500</v>
      </c>
      <c r="X44">
        <v>43852597</v>
      </c>
      <c r="Y44" s="2">
        <f t="shared" si="4"/>
        <v>10551.039072602987</v>
      </c>
    </row>
    <row r="45" spans="1:25" x14ac:dyDescent="0.25">
      <c r="A45">
        <v>42</v>
      </c>
      <c r="B45" s="2">
        <f t="shared" si="9"/>
        <v>8813629.4078145213</v>
      </c>
      <c r="C45" s="2">
        <f t="shared" si="11"/>
        <v>52676777.446887121</v>
      </c>
      <c r="D45" s="2">
        <f t="shared" si="8"/>
        <v>82001</v>
      </c>
      <c r="E45" s="2">
        <f t="shared" si="5"/>
        <v>1722042</v>
      </c>
      <c r="F45" s="2">
        <f t="shared" si="12"/>
        <v>1852200</v>
      </c>
      <c r="G45" s="2">
        <f t="shared" si="5"/>
        <v>20385225</v>
      </c>
      <c r="H45" s="2">
        <f t="shared" si="13"/>
        <v>882000</v>
      </c>
      <c r="I45" s="2">
        <f t="shared" si="7"/>
        <v>12792500</v>
      </c>
      <c r="X45">
        <v>52664100</v>
      </c>
      <c r="Y45" s="2">
        <f t="shared" si="4"/>
        <v>12677.446887120605</v>
      </c>
    </row>
    <row r="46" spans="1:25" x14ac:dyDescent="0.25">
      <c r="A46">
        <v>43</v>
      </c>
      <c r="B46" s="2">
        <f t="shared" si="9"/>
        <v>10577355.289377425</v>
      </c>
      <c r="C46" s="2">
        <f t="shared" si="11"/>
        <v>63254132.736264542</v>
      </c>
      <c r="D46" s="2">
        <f t="shared" si="8"/>
        <v>84001</v>
      </c>
      <c r="E46" s="2">
        <f t="shared" si="5"/>
        <v>1806043</v>
      </c>
      <c r="F46" s="2">
        <f t="shared" si="12"/>
        <v>1987675</v>
      </c>
      <c r="G46" s="2">
        <f t="shared" si="5"/>
        <v>22372900</v>
      </c>
      <c r="H46" s="2">
        <f t="shared" si="13"/>
        <v>924500</v>
      </c>
      <c r="I46" s="2">
        <f t="shared" si="7"/>
        <v>13717000</v>
      </c>
      <c r="X46">
        <v>63238903</v>
      </c>
      <c r="Y46" s="2">
        <f t="shared" si="4"/>
        <v>15229.736264541745</v>
      </c>
    </row>
    <row r="47" spans="1:25" x14ac:dyDescent="0.25">
      <c r="A47">
        <v>44</v>
      </c>
      <c r="B47" s="2">
        <f t="shared" si="9"/>
        <v>12693826.347252909</v>
      </c>
      <c r="C47" s="2">
        <f t="shared" si="11"/>
        <v>75947959.083517447</v>
      </c>
      <c r="D47" s="2">
        <f t="shared" si="8"/>
        <v>86001</v>
      </c>
      <c r="E47" s="2">
        <f t="shared" si="5"/>
        <v>1892044</v>
      </c>
      <c r="F47" s="2">
        <f t="shared" si="12"/>
        <v>2129600</v>
      </c>
      <c r="G47" s="2">
        <f t="shared" si="5"/>
        <v>24502500</v>
      </c>
      <c r="H47" s="2">
        <f t="shared" si="13"/>
        <v>968000</v>
      </c>
      <c r="I47" s="2">
        <f t="shared" si="7"/>
        <v>14685000</v>
      </c>
      <c r="X47">
        <v>75929666</v>
      </c>
      <c r="Y47" s="2">
        <f t="shared" si="4"/>
        <v>18293.083517447114</v>
      </c>
    </row>
    <row r="48" spans="1:25" x14ac:dyDescent="0.25">
      <c r="A48">
        <v>45</v>
      </c>
      <c r="B48" s="2">
        <f t="shared" si="9"/>
        <v>15233591.616703492</v>
      </c>
      <c r="C48" s="2">
        <f t="shared" si="11"/>
        <v>91181550.700220942</v>
      </c>
      <c r="D48" s="2">
        <f t="shared" si="8"/>
        <v>88001</v>
      </c>
      <c r="E48" s="2">
        <f t="shared" si="5"/>
        <v>1980045</v>
      </c>
      <c r="F48" s="2">
        <f t="shared" si="12"/>
        <v>2278125</v>
      </c>
      <c r="G48" s="2">
        <f t="shared" si="5"/>
        <v>26780625</v>
      </c>
      <c r="H48" s="2">
        <f t="shared" si="13"/>
        <v>1012500</v>
      </c>
      <c r="I48" s="2">
        <f t="shared" si="7"/>
        <v>15697500</v>
      </c>
      <c r="X48">
        <v>91159581</v>
      </c>
      <c r="Y48" s="2">
        <f t="shared" si="4"/>
        <v>21969.700220942497</v>
      </c>
    </row>
    <row r="49" spans="1:25" x14ac:dyDescent="0.25">
      <c r="A49">
        <v>46</v>
      </c>
      <c r="B49" s="2">
        <f t="shared" si="9"/>
        <v>18281309.940044191</v>
      </c>
      <c r="C49" s="2">
        <f t="shared" si="11"/>
        <v>109462860.64026514</v>
      </c>
      <c r="D49" s="2">
        <f t="shared" si="8"/>
        <v>90001</v>
      </c>
      <c r="E49" s="2">
        <f t="shared" si="5"/>
        <v>2070046</v>
      </c>
      <c r="F49" s="2">
        <f t="shared" si="12"/>
        <v>2433400</v>
      </c>
      <c r="G49" s="2">
        <f t="shared" si="5"/>
        <v>29214025</v>
      </c>
      <c r="H49" s="2">
        <f t="shared" si="13"/>
        <v>1058000</v>
      </c>
      <c r="I49" s="2">
        <f t="shared" si="7"/>
        <v>16755500</v>
      </c>
      <c r="X49">
        <v>109436479</v>
      </c>
      <c r="Y49" s="2">
        <f t="shared" si="4"/>
        <v>26381.640265136957</v>
      </c>
    </row>
    <row r="50" spans="1:25" x14ac:dyDescent="0.25">
      <c r="A50">
        <v>47</v>
      </c>
      <c r="B50" s="2">
        <f t="shared" si="9"/>
        <v>21938571.928053029</v>
      </c>
      <c r="C50" s="2">
        <f t="shared" si="11"/>
        <v>131401432.56831816</v>
      </c>
      <c r="D50" s="2">
        <f t="shared" si="8"/>
        <v>92001</v>
      </c>
      <c r="E50" s="2">
        <f t="shared" si="5"/>
        <v>2162047</v>
      </c>
      <c r="F50" s="2">
        <f t="shared" si="12"/>
        <v>2595575</v>
      </c>
      <c r="G50" s="2">
        <f t="shared" si="5"/>
        <v>31809600</v>
      </c>
      <c r="H50" s="2">
        <f t="shared" si="13"/>
        <v>1104500</v>
      </c>
      <c r="I50" s="2">
        <f t="shared" si="7"/>
        <v>17860000</v>
      </c>
      <c r="X50">
        <v>131369756</v>
      </c>
      <c r="Y50" s="2">
        <f t="shared" si="4"/>
        <v>31676.568318158388</v>
      </c>
    </row>
    <row r="51" spans="1:25" x14ac:dyDescent="0.25">
      <c r="A51">
        <v>48</v>
      </c>
      <c r="B51" s="2">
        <f t="shared" si="9"/>
        <v>26327286.313663635</v>
      </c>
      <c r="C51" s="2">
        <f t="shared" si="11"/>
        <v>157728718.88198179</v>
      </c>
      <c r="D51" s="2">
        <f t="shared" si="8"/>
        <v>94001</v>
      </c>
      <c r="E51" s="2">
        <f t="shared" si="5"/>
        <v>2256048</v>
      </c>
      <c r="F51" s="2">
        <f t="shared" si="12"/>
        <v>2764800</v>
      </c>
      <c r="G51" s="2">
        <f t="shared" si="5"/>
        <v>34574400</v>
      </c>
      <c r="H51" s="2">
        <f t="shared" si="13"/>
        <v>1152000</v>
      </c>
      <c r="I51" s="2">
        <f t="shared" si="7"/>
        <v>19012000</v>
      </c>
      <c r="X51">
        <v>157690688</v>
      </c>
      <c r="Y51" s="2">
        <f t="shared" si="4"/>
        <v>38030.881981790066</v>
      </c>
    </row>
    <row r="52" spans="1:25" x14ac:dyDescent="0.25">
      <c r="A52">
        <v>49</v>
      </c>
      <c r="B52" s="2">
        <f t="shared" si="9"/>
        <v>31593743.576396361</v>
      </c>
      <c r="C52" s="2">
        <f t="shared" si="11"/>
        <v>189322462.45837814</v>
      </c>
      <c r="D52" s="2">
        <f t="shared" si="8"/>
        <v>96001</v>
      </c>
      <c r="E52" s="2">
        <f t="shared" si="5"/>
        <v>2352049</v>
      </c>
      <c r="F52" s="2">
        <f t="shared" si="12"/>
        <v>2941225</v>
      </c>
      <c r="G52" s="2">
        <f t="shared" si="5"/>
        <v>37515625</v>
      </c>
      <c r="H52" s="2">
        <f t="shared" si="13"/>
        <v>1200500</v>
      </c>
      <c r="I52" s="2">
        <f t="shared" si="7"/>
        <v>20212500</v>
      </c>
      <c r="X52">
        <v>189276806</v>
      </c>
      <c r="Y52" s="2">
        <f t="shared" si="4"/>
        <v>45656.458378136158</v>
      </c>
    </row>
    <row r="53" spans="1:25" x14ac:dyDescent="0.25">
      <c r="A53">
        <v>50</v>
      </c>
      <c r="B53" s="2">
        <f t="shared" si="9"/>
        <v>37913492.291675635</v>
      </c>
      <c r="C53" s="2">
        <f t="shared" si="11"/>
        <v>227235954.75005376</v>
      </c>
      <c r="D53" s="2">
        <f t="shared" si="8"/>
        <v>98001</v>
      </c>
      <c r="E53" s="2">
        <f t="shared" si="5"/>
        <v>2450050</v>
      </c>
      <c r="F53" s="2">
        <f t="shared" si="12"/>
        <v>3125000</v>
      </c>
      <c r="G53" s="2">
        <f t="shared" si="5"/>
        <v>40640625</v>
      </c>
      <c r="H53" s="2">
        <f t="shared" si="13"/>
        <v>1250000</v>
      </c>
      <c r="I53" s="2">
        <f t="shared" si="7"/>
        <v>21462500</v>
      </c>
      <c r="X53">
        <v>227181147</v>
      </c>
      <c r="Y53" s="2">
        <f t="shared" si="4"/>
        <v>54807.75005376339</v>
      </c>
    </row>
    <row r="54" spans="1:25" x14ac:dyDescent="0.25">
      <c r="A54">
        <v>51</v>
      </c>
      <c r="B54" s="2">
        <f t="shared" si="9"/>
        <v>45497190.750010759</v>
      </c>
      <c r="C54" s="2">
        <f t="shared" si="11"/>
        <v>272733145.50006449</v>
      </c>
      <c r="D54" s="2">
        <f t="shared" si="8"/>
        <v>100001</v>
      </c>
      <c r="E54" s="2">
        <f t="shared" si="5"/>
        <v>2550051</v>
      </c>
      <c r="F54" s="2">
        <f t="shared" si="12"/>
        <v>3316275</v>
      </c>
      <c r="G54" s="2">
        <f t="shared" si="5"/>
        <v>43956900</v>
      </c>
      <c r="H54" s="2">
        <f t="shared" si="13"/>
        <v>1300500</v>
      </c>
      <c r="I54" s="2">
        <f t="shared" si="7"/>
        <v>22763000</v>
      </c>
      <c r="X54">
        <v>272667356</v>
      </c>
      <c r="Y54" s="2">
        <f t="shared" si="4"/>
        <v>65789.500064492226</v>
      </c>
    </row>
    <row r="55" spans="1:25" x14ac:dyDescent="0.25">
      <c r="A55">
        <v>52</v>
      </c>
      <c r="B55" s="2">
        <f t="shared" si="9"/>
        <v>54597628.90001291</v>
      </c>
      <c r="C55" s="2">
        <f t="shared" si="11"/>
        <v>327330774.4000774</v>
      </c>
      <c r="D55" s="2">
        <f t="shared" si="8"/>
        <v>102001</v>
      </c>
      <c r="E55" s="2">
        <f t="shared" si="5"/>
        <v>2652052</v>
      </c>
      <c r="F55" s="2">
        <f t="shared" si="12"/>
        <v>3515200</v>
      </c>
      <c r="G55" s="2">
        <f t="shared" si="5"/>
        <v>47472100</v>
      </c>
      <c r="H55" s="2">
        <f t="shared" si="13"/>
        <v>1352000</v>
      </c>
      <c r="I55" s="2">
        <f t="shared" si="7"/>
        <v>24115000</v>
      </c>
      <c r="X55">
        <v>327251806</v>
      </c>
      <c r="Y55" s="2">
        <f t="shared" si="4"/>
        <v>78968.400077402592</v>
      </c>
    </row>
    <row r="56" spans="1:25" x14ac:dyDescent="0.25">
      <c r="A56">
        <v>53</v>
      </c>
      <c r="B56" s="2">
        <f t="shared" si="9"/>
        <v>65518154.680015489</v>
      </c>
      <c r="C56" s="2">
        <f t="shared" si="11"/>
        <v>392848929.08009291</v>
      </c>
      <c r="D56" s="2">
        <f t="shared" si="8"/>
        <v>104001</v>
      </c>
      <c r="E56" s="2">
        <f t="shared" si="5"/>
        <v>2756053</v>
      </c>
      <c r="F56" s="2">
        <f t="shared" si="12"/>
        <v>3721925</v>
      </c>
      <c r="G56" s="2">
        <f t="shared" si="5"/>
        <v>51194025</v>
      </c>
      <c r="H56" s="2">
        <f t="shared" si="13"/>
        <v>1404500</v>
      </c>
      <c r="I56" s="2">
        <f t="shared" si="7"/>
        <v>25519500</v>
      </c>
      <c r="X56">
        <v>392754146</v>
      </c>
      <c r="Y56" s="2">
        <f t="shared" si="4"/>
        <v>94783.080092906952</v>
      </c>
    </row>
    <row r="57" spans="1:25" x14ac:dyDescent="0.25">
      <c r="A57">
        <v>54</v>
      </c>
      <c r="B57" s="2">
        <f t="shared" si="9"/>
        <v>78622785.616018593</v>
      </c>
      <c r="C57" s="2">
        <f t="shared" si="11"/>
        <v>471471714.6961115</v>
      </c>
      <c r="D57" s="2">
        <f t="shared" si="8"/>
        <v>106001</v>
      </c>
      <c r="E57" s="2">
        <f t="shared" si="5"/>
        <v>2862054</v>
      </c>
      <c r="F57" s="2">
        <f t="shared" si="12"/>
        <v>3936600</v>
      </c>
      <c r="G57" s="2">
        <f t="shared" si="5"/>
        <v>55130625</v>
      </c>
      <c r="H57" s="2">
        <f t="shared" si="13"/>
        <v>1458000</v>
      </c>
      <c r="I57" s="2">
        <f t="shared" si="7"/>
        <v>26977500</v>
      </c>
      <c r="X57">
        <v>471357954</v>
      </c>
      <c r="Y57" s="2">
        <f t="shared" si="4"/>
        <v>113760.69611150026</v>
      </c>
    </row>
    <row r="58" spans="1:25" x14ac:dyDescent="0.25">
      <c r="A58">
        <v>55</v>
      </c>
      <c r="B58" s="2">
        <f t="shared" si="9"/>
        <v>94348342.739222318</v>
      </c>
      <c r="C58" s="2">
        <f t="shared" si="11"/>
        <v>565820057.43533385</v>
      </c>
      <c r="D58" s="2">
        <f t="shared" si="8"/>
        <v>108001</v>
      </c>
      <c r="E58" s="2">
        <f t="shared" si="5"/>
        <v>2970055</v>
      </c>
      <c r="F58" s="2">
        <f t="shared" si="12"/>
        <v>4159375</v>
      </c>
      <c r="G58" s="2">
        <f t="shared" si="5"/>
        <v>59290000</v>
      </c>
      <c r="H58" s="2">
        <f t="shared" si="13"/>
        <v>1512500</v>
      </c>
      <c r="I58" s="2">
        <f t="shared" si="7"/>
        <v>28490000</v>
      </c>
      <c r="X58">
        <v>565683523</v>
      </c>
      <c r="Y58" s="2">
        <f t="shared" si="4"/>
        <v>136534.435333848</v>
      </c>
    </row>
    <row r="59" spans="1:25" x14ac:dyDescent="0.25">
      <c r="A59">
        <v>56</v>
      </c>
      <c r="B59" s="2">
        <f t="shared" si="9"/>
        <v>113219011.28706679</v>
      </c>
      <c r="C59" s="2">
        <f t="shared" si="11"/>
        <v>679039068.72240067</v>
      </c>
      <c r="D59" s="2">
        <f t="shared" si="8"/>
        <v>110001</v>
      </c>
      <c r="E59" s="2">
        <f t="shared" si="5"/>
        <v>3080056</v>
      </c>
      <c r="F59" s="2">
        <f t="shared" si="12"/>
        <v>4390400</v>
      </c>
      <c r="G59" s="2">
        <f t="shared" si="5"/>
        <v>63680400</v>
      </c>
      <c r="H59" s="2">
        <f t="shared" si="13"/>
        <v>1568000</v>
      </c>
      <c r="I59" s="2">
        <f t="shared" si="7"/>
        <v>30058000</v>
      </c>
      <c r="X59">
        <v>678875205</v>
      </c>
      <c r="Y59" s="2">
        <f t="shared" si="4"/>
        <v>163863.72240066528</v>
      </c>
    </row>
    <row r="60" spans="1:25" x14ac:dyDescent="0.25">
      <c r="A60">
        <v>57</v>
      </c>
      <c r="B60" s="2">
        <f t="shared" si="9"/>
        <v>135863813.54448014</v>
      </c>
      <c r="C60" s="2">
        <f t="shared" si="11"/>
        <v>814902882.26688075</v>
      </c>
      <c r="D60" s="2">
        <f t="shared" si="8"/>
        <v>112001</v>
      </c>
      <c r="E60" s="2">
        <f t="shared" si="5"/>
        <v>3192057</v>
      </c>
      <c r="F60" s="2">
        <f t="shared" si="12"/>
        <v>4629825</v>
      </c>
      <c r="G60" s="2">
        <f t="shared" si="5"/>
        <v>68310225</v>
      </c>
      <c r="H60" s="2">
        <f t="shared" si="13"/>
        <v>1624500</v>
      </c>
      <c r="I60" s="2">
        <f t="shared" si="7"/>
        <v>31682500</v>
      </c>
      <c r="X60">
        <v>814706223</v>
      </c>
      <c r="Y60" s="2">
        <f t="shared" si="4"/>
        <v>196659.26688075066</v>
      </c>
    </row>
    <row r="61" spans="1:25" x14ac:dyDescent="0.25">
      <c r="A61">
        <v>58</v>
      </c>
      <c r="B61" s="2">
        <f t="shared" si="9"/>
        <v>163037576.25337619</v>
      </c>
      <c r="C61" s="2">
        <f t="shared" si="11"/>
        <v>977940458.520257</v>
      </c>
      <c r="D61" s="2">
        <f t="shared" si="8"/>
        <v>114001</v>
      </c>
      <c r="E61" s="2">
        <f t="shared" si="5"/>
        <v>3306058</v>
      </c>
      <c r="F61" s="2">
        <f t="shared" si="12"/>
        <v>4877800</v>
      </c>
      <c r="G61" s="2">
        <f t="shared" si="5"/>
        <v>73188025</v>
      </c>
      <c r="H61" s="2">
        <f t="shared" si="13"/>
        <v>1682000</v>
      </c>
      <c r="I61" s="2">
        <f t="shared" si="7"/>
        <v>33364500</v>
      </c>
      <c r="X61">
        <v>977704444</v>
      </c>
      <c r="Y61" s="2">
        <f t="shared" si="4"/>
        <v>236014.52025699615</v>
      </c>
    </row>
    <row r="62" spans="1:25" x14ac:dyDescent="0.25">
      <c r="A62">
        <v>59</v>
      </c>
      <c r="B62" s="2">
        <f t="shared" si="9"/>
        <v>195646091.50405142</v>
      </c>
      <c r="C62" s="2">
        <f t="shared" si="11"/>
        <v>1173586550.0243084</v>
      </c>
      <c r="D62" s="2">
        <f t="shared" si="8"/>
        <v>116001</v>
      </c>
      <c r="E62" s="2">
        <f t="shared" si="5"/>
        <v>3422059</v>
      </c>
      <c r="F62" s="2">
        <f t="shared" si="12"/>
        <v>5134475</v>
      </c>
      <c r="G62" s="2">
        <f t="shared" si="5"/>
        <v>78322500</v>
      </c>
      <c r="H62" s="2">
        <f t="shared" si="13"/>
        <v>1740500</v>
      </c>
      <c r="I62" s="2">
        <f t="shared" si="7"/>
        <v>35105000</v>
      </c>
      <c r="X62">
        <v>1173303309</v>
      </c>
      <c r="Y62" s="2">
        <f t="shared" si="4"/>
        <v>283241.02430844307</v>
      </c>
    </row>
    <row r="63" spans="1:25" x14ac:dyDescent="0.25">
      <c r="A63">
        <v>60</v>
      </c>
      <c r="B63" s="2">
        <f t="shared" si="9"/>
        <v>234776309.80486169</v>
      </c>
      <c r="C63" s="2">
        <f t="shared" si="11"/>
        <v>1408362859.8291702</v>
      </c>
      <c r="D63" s="2">
        <f t="shared" si="8"/>
        <v>118001</v>
      </c>
      <c r="E63" s="2">
        <f t="shared" si="5"/>
        <v>3540060</v>
      </c>
      <c r="F63" s="2">
        <f t="shared" si="12"/>
        <v>5400000</v>
      </c>
      <c r="G63" s="2">
        <f t="shared" si="5"/>
        <v>83722500</v>
      </c>
      <c r="H63" s="2">
        <f t="shared" si="13"/>
        <v>1800000</v>
      </c>
      <c r="I63" s="2">
        <f t="shared" si="7"/>
        <v>36905000</v>
      </c>
      <c r="X63">
        <v>1408022947</v>
      </c>
      <c r="Y63" s="2">
        <f t="shared" si="4"/>
        <v>339912.82917022705</v>
      </c>
    </row>
    <row r="64" spans="1:25" x14ac:dyDescent="0.25">
      <c r="A64">
        <v>61</v>
      </c>
      <c r="B64" s="2">
        <f t="shared" si="9"/>
        <v>281732571.76583403</v>
      </c>
      <c r="C64" s="2">
        <f t="shared" si="11"/>
        <v>1690095431.5950043</v>
      </c>
      <c r="D64" s="2">
        <f t="shared" si="8"/>
        <v>120001</v>
      </c>
      <c r="E64" s="2">
        <f t="shared" si="5"/>
        <v>3660061</v>
      </c>
      <c r="F64" s="2">
        <f t="shared" si="12"/>
        <v>5674525</v>
      </c>
      <c r="G64" s="2">
        <f t="shared" si="5"/>
        <v>89397025</v>
      </c>
      <c r="H64" s="2">
        <f t="shared" si="13"/>
        <v>1860500</v>
      </c>
      <c r="I64" s="2">
        <f t="shared" si="7"/>
        <v>38765500</v>
      </c>
      <c r="X64">
        <v>1689687512</v>
      </c>
      <c r="Y64" s="2">
        <f t="shared" si="4"/>
        <v>407919.59500432014</v>
      </c>
    </row>
    <row r="65" spans="1:25" x14ac:dyDescent="0.25">
      <c r="A65">
        <v>62</v>
      </c>
      <c r="B65" s="2">
        <f t="shared" si="9"/>
        <v>338080086.11900085</v>
      </c>
      <c r="C65" s="2">
        <f t="shared" si="11"/>
        <v>2028175517.7140052</v>
      </c>
      <c r="D65" s="2">
        <f t="shared" si="8"/>
        <v>122001</v>
      </c>
      <c r="E65" s="2">
        <f t="shared" si="5"/>
        <v>3782062</v>
      </c>
      <c r="F65" s="2">
        <f t="shared" si="12"/>
        <v>5958200</v>
      </c>
      <c r="G65" s="2">
        <f t="shared" si="5"/>
        <v>95355225</v>
      </c>
      <c r="H65" s="2">
        <f t="shared" si="13"/>
        <v>1922000</v>
      </c>
      <c r="I65" s="2">
        <f t="shared" si="7"/>
        <v>40687500</v>
      </c>
      <c r="X65">
        <v>2027685990</v>
      </c>
      <c r="Y65" s="2">
        <f t="shared" si="4"/>
        <v>489527.71400523186</v>
      </c>
    </row>
    <row r="66" spans="1:25" x14ac:dyDescent="0.25">
      <c r="A66">
        <v>63</v>
      </c>
      <c r="B66" s="2">
        <f t="shared" si="9"/>
        <v>405697103.34280103</v>
      </c>
      <c r="C66" s="2">
        <f t="shared" ref="C66:C123" si="14">C65+B66</f>
        <v>2433872621.0568061</v>
      </c>
      <c r="D66" s="2">
        <f t="shared" si="8"/>
        <v>124001</v>
      </c>
      <c r="E66" s="2">
        <f t="shared" ref="E66:E123" si="15">D66+E65</f>
        <v>3906063</v>
      </c>
      <c r="F66" s="2">
        <f t="shared" si="12"/>
        <v>6251175</v>
      </c>
      <c r="G66" s="2">
        <f t="shared" ref="G66:G123" si="16">F66+G65</f>
        <v>101606400</v>
      </c>
      <c r="H66" s="2">
        <f t="shared" si="13"/>
        <v>1984500</v>
      </c>
      <c r="I66" s="2">
        <f t="shared" ref="I66:I123" si="17">H66+I65</f>
        <v>42672000</v>
      </c>
    </row>
    <row r="67" spans="1:25" x14ac:dyDescent="0.25">
      <c r="A67">
        <v>64</v>
      </c>
      <c r="B67" s="2">
        <f t="shared" si="9"/>
        <v>486837524.01136124</v>
      </c>
      <c r="C67" s="2">
        <f t="shared" si="14"/>
        <v>2920710145.0681672</v>
      </c>
      <c r="D67" s="2">
        <f t="shared" si="8"/>
        <v>126001</v>
      </c>
      <c r="E67" s="2">
        <f t="shared" si="15"/>
        <v>4032064</v>
      </c>
      <c r="F67" s="2">
        <f t="shared" si="12"/>
        <v>6553600</v>
      </c>
      <c r="G67" s="2">
        <f t="shared" si="16"/>
        <v>108160000</v>
      </c>
      <c r="H67" s="2">
        <f t="shared" si="13"/>
        <v>2048000</v>
      </c>
      <c r="I67" s="2">
        <f t="shared" si="17"/>
        <v>44720000</v>
      </c>
    </row>
    <row r="68" spans="1:25" x14ac:dyDescent="0.25">
      <c r="A68">
        <v>65</v>
      </c>
      <c r="B68" s="2">
        <f t="shared" si="9"/>
        <v>584206028.81363344</v>
      </c>
      <c r="C68" s="2">
        <f t="shared" si="14"/>
        <v>3504916173.8818007</v>
      </c>
      <c r="D68" s="2">
        <f t="shared" si="8"/>
        <v>128001</v>
      </c>
      <c r="E68" s="2">
        <f t="shared" si="15"/>
        <v>4160065</v>
      </c>
      <c r="F68" s="2">
        <f t="shared" ref="F68:F99" si="18">$F$1*A68^$G$1</f>
        <v>6865625</v>
      </c>
      <c r="G68" s="2">
        <f t="shared" si="16"/>
        <v>115025625</v>
      </c>
      <c r="H68" s="2">
        <f t="shared" si="13"/>
        <v>2112500</v>
      </c>
      <c r="I68" s="2">
        <f t="shared" si="17"/>
        <v>46832500</v>
      </c>
    </row>
    <row r="69" spans="1:25" x14ac:dyDescent="0.25">
      <c r="A69">
        <v>66</v>
      </c>
      <c r="B69" s="2">
        <f t="shared" si="9"/>
        <v>701048234.57636011</v>
      </c>
      <c r="C69" s="2">
        <f t="shared" si="14"/>
        <v>4205964408.4581609</v>
      </c>
      <c r="D69" s="2">
        <f t="shared" si="8"/>
        <v>130001</v>
      </c>
      <c r="E69" s="2">
        <f t="shared" si="15"/>
        <v>4290066</v>
      </c>
      <c r="F69" s="2">
        <f t="shared" si="18"/>
        <v>7187400</v>
      </c>
      <c r="G69" s="2">
        <f t="shared" si="16"/>
        <v>122213025</v>
      </c>
      <c r="H69" s="2">
        <f t="shared" ref="H69:H100" si="19">$H$1*A69^$I$1</f>
        <v>2178000</v>
      </c>
      <c r="I69" s="2">
        <f t="shared" si="17"/>
        <v>49010500</v>
      </c>
    </row>
    <row r="70" spans="1:25" x14ac:dyDescent="0.25">
      <c r="A70">
        <v>67</v>
      </c>
      <c r="B70" s="2">
        <f t="shared" si="9"/>
        <v>841258881.4916321</v>
      </c>
      <c r="C70" s="2">
        <f t="shared" si="14"/>
        <v>5047223289.9497929</v>
      </c>
      <c r="D70" s="2">
        <f t="shared" ref="D70:D123" si="20">D69+2000</f>
        <v>132001</v>
      </c>
      <c r="E70" s="2">
        <f t="shared" si="15"/>
        <v>4422067</v>
      </c>
      <c r="F70" s="2">
        <f t="shared" si="18"/>
        <v>7519075</v>
      </c>
      <c r="G70" s="2">
        <f t="shared" si="16"/>
        <v>129732100</v>
      </c>
      <c r="H70" s="2">
        <f t="shared" si="19"/>
        <v>2244500</v>
      </c>
      <c r="I70" s="2">
        <f t="shared" si="17"/>
        <v>51255000</v>
      </c>
    </row>
    <row r="71" spans="1:25" x14ac:dyDescent="0.25">
      <c r="A71">
        <v>68</v>
      </c>
      <c r="B71" s="2">
        <f t="shared" ref="B71:B123" si="21">B70+1000+B70/5</f>
        <v>1009511657.7899585</v>
      </c>
      <c r="C71" s="2">
        <f t="shared" si="14"/>
        <v>6056734947.7397518</v>
      </c>
      <c r="D71" s="2">
        <f t="shared" si="20"/>
        <v>134001</v>
      </c>
      <c r="E71" s="2">
        <f t="shared" si="15"/>
        <v>4556068</v>
      </c>
      <c r="F71" s="2">
        <f t="shared" si="18"/>
        <v>7860800</v>
      </c>
      <c r="G71" s="2">
        <f t="shared" si="16"/>
        <v>137592900</v>
      </c>
      <c r="H71" s="2">
        <f t="shared" si="19"/>
        <v>2312000</v>
      </c>
      <c r="I71" s="2">
        <f t="shared" si="17"/>
        <v>53567000</v>
      </c>
    </row>
    <row r="72" spans="1:25" x14ac:dyDescent="0.25">
      <c r="A72">
        <v>69</v>
      </c>
      <c r="B72" s="2">
        <f t="shared" si="21"/>
        <v>1211414989.3479502</v>
      </c>
      <c r="C72" s="2">
        <f t="shared" si="14"/>
        <v>7268149937.0877018</v>
      </c>
      <c r="D72" s="2">
        <f t="shared" si="20"/>
        <v>136001</v>
      </c>
      <c r="E72" s="2">
        <f t="shared" si="15"/>
        <v>4692069</v>
      </c>
      <c r="F72" s="2">
        <f t="shared" si="18"/>
        <v>8212725</v>
      </c>
      <c r="G72" s="2">
        <f t="shared" si="16"/>
        <v>145805625</v>
      </c>
      <c r="H72" s="2">
        <f t="shared" si="19"/>
        <v>2380500</v>
      </c>
      <c r="I72" s="2">
        <f t="shared" si="17"/>
        <v>55947500</v>
      </c>
    </row>
    <row r="73" spans="1:25" x14ac:dyDescent="0.25">
      <c r="A73">
        <v>70</v>
      </c>
      <c r="B73" s="2">
        <f t="shared" si="21"/>
        <v>1453698987.2175403</v>
      </c>
      <c r="C73" s="2">
        <f t="shared" si="14"/>
        <v>8721848924.3052425</v>
      </c>
      <c r="D73" s="2">
        <f t="shared" si="20"/>
        <v>138001</v>
      </c>
      <c r="E73" s="2">
        <f t="shared" si="15"/>
        <v>4830070</v>
      </c>
      <c r="F73" s="2">
        <f t="shared" si="18"/>
        <v>8575000</v>
      </c>
      <c r="G73" s="2">
        <f t="shared" si="16"/>
        <v>154380625</v>
      </c>
      <c r="H73" s="2">
        <f t="shared" si="19"/>
        <v>2450000</v>
      </c>
      <c r="I73" s="2">
        <f t="shared" si="17"/>
        <v>58397500</v>
      </c>
    </row>
    <row r="74" spans="1:25" x14ac:dyDescent="0.25">
      <c r="A74">
        <v>71</v>
      </c>
      <c r="B74" s="2">
        <f t="shared" si="21"/>
        <v>1744439784.6610484</v>
      </c>
      <c r="C74" s="2">
        <f t="shared" si="14"/>
        <v>10466288708.966291</v>
      </c>
      <c r="D74" s="2">
        <f t="shared" si="20"/>
        <v>140001</v>
      </c>
      <c r="E74" s="2">
        <f t="shared" si="15"/>
        <v>4970071</v>
      </c>
      <c r="F74" s="2">
        <f t="shared" si="18"/>
        <v>8947775</v>
      </c>
      <c r="G74" s="2">
        <f t="shared" si="16"/>
        <v>163328400</v>
      </c>
      <c r="H74" s="2">
        <f t="shared" si="19"/>
        <v>2520500</v>
      </c>
      <c r="I74" s="2">
        <f t="shared" si="17"/>
        <v>60918000</v>
      </c>
    </row>
    <row r="75" spans="1:25" x14ac:dyDescent="0.25">
      <c r="A75">
        <v>72</v>
      </c>
      <c r="B75" s="2">
        <f t="shared" si="21"/>
        <v>2093328741.5932581</v>
      </c>
      <c r="C75" s="2">
        <f t="shared" si="14"/>
        <v>12559617450.559549</v>
      </c>
      <c r="D75" s="2">
        <f t="shared" si="20"/>
        <v>142001</v>
      </c>
      <c r="E75" s="2">
        <f t="shared" si="15"/>
        <v>5112072</v>
      </c>
      <c r="F75" s="2">
        <f t="shared" si="18"/>
        <v>9331200</v>
      </c>
      <c r="G75" s="2">
        <f t="shared" si="16"/>
        <v>172659600</v>
      </c>
      <c r="H75" s="2">
        <f t="shared" si="19"/>
        <v>2592000</v>
      </c>
      <c r="I75" s="2">
        <f t="shared" si="17"/>
        <v>63510000</v>
      </c>
    </row>
    <row r="76" spans="1:25" x14ac:dyDescent="0.25">
      <c r="A76">
        <v>73</v>
      </c>
      <c r="B76" s="2">
        <f t="shared" si="21"/>
        <v>2511995489.9119096</v>
      </c>
      <c r="C76" s="2">
        <f t="shared" si="14"/>
        <v>15071612940.471458</v>
      </c>
      <c r="D76" s="2">
        <f t="shared" si="20"/>
        <v>144001</v>
      </c>
      <c r="E76" s="2">
        <f t="shared" si="15"/>
        <v>5256073</v>
      </c>
      <c r="F76" s="2">
        <f t="shared" si="18"/>
        <v>9725425</v>
      </c>
      <c r="G76" s="2">
        <f t="shared" si="16"/>
        <v>182385025</v>
      </c>
      <c r="H76" s="2">
        <f t="shared" si="19"/>
        <v>2664500</v>
      </c>
      <c r="I76" s="2">
        <f t="shared" si="17"/>
        <v>66174500</v>
      </c>
    </row>
    <row r="77" spans="1:25" x14ac:dyDescent="0.25">
      <c r="A77">
        <v>74</v>
      </c>
      <c r="B77" s="2">
        <f t="shared" si="21"/>
        <v>3014395587.8942914</v>
      </c>
      <c r="C77" s="2">
        <f t="shared" si="14"/>
        <v>18086008528.365749</v>
      </c>
      <c r="D77" s="2">
        <f t="shared" si="20"/>
        <v>146001</v>
      </c>
      <c r="E77" s="2">
        <f t="shared" si="15"/>
        <v>5402074</v>
      </c>
      <c r="F77" s="2">
        <f t="shared" si="18"/>
        <v>10130600</v>
      </c>
      <c r="G77" s="2">
        <f t="shared" si="16"/>
        <v>192515625</v>
      </c>
      <c r="H77" s="2">
        <f t="shared" si="19"/>
        <v>2738000</v>
      </c>
      <c r="I77" s="2">
        <f t="shared" si="17"/>
        <v>68912500</v>
      </c>
    </row>
    <row r="78" spans="1:25" x14ac:dyDescent="0.25">
      <c r="A78">
        <v>75</v>
      </c>
      <c r="B78" s="2">
        <f t="shared" si="21"/>
        <v>3617275705.4731498</v>
      </c>
      <c r="C78" s="2">
        <f t="shared" si="14"/>
        <v>21703284233.838898</v>
      </c>
      <c r="D78" s="2">
        <f t="shared" si="20"/>
        <v>148001</v>
      </c>
      <c r="E78" s="2">
        <f t="shared" si="15"/>
        <v>5550075</v>
      </c>
      <c r="F78" s="2">
        <f t="shared" si="18"/>
        <v>10546875</v>
      </c>
      <c r="G78" s="2">
        <f t="shared" si="16"/>
        <v>203062500</v>
      </c>
      <c r="H78" s="2">
        <f t="shared" si="19"/>
        <v>2812500</v>
      </c>
      <c r="I78" s="2">
        <f t="shared" si="17"/>
        <v>71725000</v>
      </c>
    </row>
    <row r="79" spans="1:25" x14ac:dyDescent="0.25">
      <c r="A79">
        <v>76</v>
      </c>
      <c r="B79" s="2">
        <f t="shared" si="21"/>
        <v>4340731846.5677795</v>
      </c>
      <c r="C79" s="2">
        <f t="shared" si="14"/>
        <v>26044016080.406677</v>
      </c>
      <c r="D79" s="2">
        <f t="shared" si="20"/>
        <v>150001</v>
      </c>
      <c r="E79" s="2">
        <f t="shared" si="15"/>
        <v>5700076</v>
      </c>
      <c r="F79" s="2">
        <f t="shared" si="18"/>
        <v>10974400</v>
      </c>
      <c r="G79" s="2">
        <f t="shared" si="16"/>
        <v>214036900</v>
      </c>
      <c r="H79" s="2">
        <f t="shared" si="19"/>
        <v>2888000</v>
      </c>
      <c r="I79" s="2">
        <f t="shared" si="17"/>
        <v>74613000</v>
      </c>
    </row>
    <row r="80" spans="1:25" x14ac:dyDescent="0.25">
      <c r="A80">
        <v>77</v>
      </c>
      <c r="B80" s="2">
        <f t="shared" si="21"/>
        <v>5208879215.8813353</v>
      </c>
      <c r="C80" s="2">
        <f t="shared" si="14"/>
        <v>31252895296.288013</v>
      </c>
      <c r="D80" s="2">
        <f t="shared" si="20"/>
        <v>152001</v>
      </c>
      <c r="E80" s="2">
        <f t="shared" si="15"/>
        <v>5852077</v>
      </c>
      <c r="F80" s="2">
        <f t="shared" si="18"/>
        <v>11413325</v>
      </c>
      <c r="G80" s="2">
        <f t="shared" si="16"/>
        <v>225450225</v>
      </c>
      <c r="H80" s="2">
        <f t="shared" si="19"/>
        <v>2964500</v>
      </c>
      <c r="I80" s="2">
        <f t="shared" si="17"/>
        <v>77577500</v>
      </c>
    </row>
    <row r="81" spans="1:9" x14ac:dyDescent="0.25">
      <c r="A81">
        <v>78</v>
      </c>
      <c r="B81" s="2">
        <f t="shared" si="21"/>
        <v>6250656059.0576019</v>
      </c>
      <c r="C81" s="2">
        <f t="shared" si="14"/>
        <v>37503551355.345612</v>
      </c>
      <c r="D81" s="2">
        <f t="shared" si="20"/>
        <v>154001</v>
      </c>
      <c r="E81" s="2">
        <f t="shared" si="15"/>
        <v>6006078</v>
      </c>
      <c r="F81" s="2">
        <f t="shared" si="18"/>
        <v>11863800</v>
      </c>
      <c r="G81" s="2">
        <f t="shared" si="16"/>
        <v>237314025</v>
      </c>
      <c r="H81" s="2">
        <f t="shared" si="19"/>
        <v>3042000</v>
      </c>
      <c r="I81" s="2">
        <f t="shared" si="17"/>
        <v>80619500</v>
      </c>
    </row>
    <row r="82" spans="1:9" x14ac:dyDescent="0.25">
      <c r="A82">
        <v>79</v>
      </c>
      <c r="B82" s="2">
        <f t="shared" si="21"/>
        <v>7500788270.8691225</v>
      </c>
      <c r="C82" s="2">
        <f t="shared" si="14"/>
        <v>45004339626.214737</v>
      </c>
      <c r="D82" s="2">
        <f t="shared" si="20"/>
        <v>156001</v>
      </c>
      <c r="E82" s="2">
        <f t="shared" si="15"/>
        <v>6162079</v>
      </c>
      <c r="F82" s="2">
        <f t="shared" si="18"/>
        <v>12325975</v>
      </c>
      <c r="G82" s="2">
        <f t="shared" si="16"/>
        <v>249640000</v>
      </c>
      <c r="H82" s="2">
        <f t="shared" si="19"/>
        <v>3120500</v>
      </c>
      <c r="I82" s="2">
        <f t="shared" si="17"/>
        <v>83740000</v>
      </c>
    </row>
    <row r="83" spans="1:9" x14ac:dyDescent="0.25">
      <c r="A83">
        <v>80</v>
      </c>
      <c r="B83" s="2">
        <f t="shared" si="21"/>
        <v>9000946925.0429478</v>
      </c>
      <c r="C83" s="2">
        <f t="shared" si="14"/>
        <v>54005286551.257683</v>
      </c>
      <c r="D83" s="2">
        <f t="shared" si="20"/>
        <v>158001</v>
      </c>
      <c r="E83" s="2">
        <f t="shared" si="15"/>
        <v>6320080</v>
      </c>
      <c r="F83" s="2">
        <f t="shared" si="18"/>
        <v>12800000</v>
      </c>
      <c r="G83" s="2">
        <f t="shared" si="16"/>
        <v>262440000</v>
      </c>
      <c r="H83" s="2">
        <f t="shared" si="19"/>
        <v>3200000</v>
      </c>
      <c r="I83" s="2">
        <f t="shared" si="17"/>
        <v>86940000</v>
      </c>
    </row>
    <row r="84" spans="1:9" x14ac:dyDescent="0.25">
      <c r="A84">
        <v>81</v>
      </c>
      <c r="B84" s="2">
        <f t="shared" si="21"/>
        <v>10801137310.051537</v>
      </c>
      <c r="C84" s="2">
        <f t="shared" si="14"/>
        <v>64806423861.309219</v>
      </c>
      <c r="D84" s="2">
        <f t="shared" si="20"/>
        <v>160001</v>
      </c>
      <c r="E84" s="2">
        <f t="shared" si="15"/>
        <v>6480081</v>
      </c>
      <c r="F84" s="2">
        <f t="shared" si="18"/>
        <v>13286025</v>
      </c>
      <c r="G84" s="2">
        <f t="shared" si="16"/>
        <v>275726025</v>
      </c>
      <c r="H84" s="2">
        <f t="shared" si="19"/>
        <v>3280500</v>
      </c>
      <c r="I84" s="2">
        <f t="shared" si="17"/>
        <v>90220500</v>
      </c>
    </row>
    <row r="85" spans="1:9" x14ac:dyDescent="0.25">
      <c r="A85">
        <v>82</v>
      </c>
      <c r="B85" s="2">
        <f t="shared" si="21"/>
        <v>12961365772.061844</v>
      </c>
      <c r="C85" s="2">
        <f t="shared" si="14"/>
        <v>77767789633.371063</v>
      </c>
      <c r="D85" s="2">
        <f t="shared" si="20"/>
        <v>162001</v>
      </c>
      <c r="E85" s="2">
        <f t="shared" si="15"/>
        <v>6642082</v>
      </c>
      <c r="F85" s="2">
        <f t="shared" si="18"/>
        <v>13784200</v>
      </c>
      <c r="G85" s="2">
        <f t="shared" si="16"/>
        <v>289510225</v>
      </c>
      <c r="H85" s="2">
        <f t="shared" si="19"/>
        <v>3362000</v>
      </c>
      <c r="I85" s="2">
        <f t="shared" si="17"/>
        <v>93582500</v>
      </c>
    </row>
    <row r="86" spans="1:9" x14ac:dyDescent="0.25">
      <c r="A86">
        <v>83</v>
      </c>
      <c r="B86" s="2">
        <f t="shared" si="21"/>
        <v>15553639926.474213</v>
      </c>
      <c r="C86" s="2">
        <f t="shared" si="14"/>
        <v>93321429559.845276</v>
      </c>
      <c r="D86" s="2">
        <f t="shared" si="20"/>
        <v>164001</v>
      </c>
      <c r="E86" s="2">
        <f t="shared" si="15"/>
        <v>6806083</v>
      </c>
      <c r="F86" s="2">
        <f t="shared" si="18"/>
        <v>14294675</v>
      </c>
      <c r="G86" s="2">
        <f t="shared" si="16"/>
        <v>303804900</v>
      </c>
      <c r="H86" s="2">
        <f t="shared" si="19"/>
        <v>3444500</v>
      </c>
      <c r="I86" s="2">
        <f t="shared" si="17"/>
        <v>97027000</v>
      </c>
    </row>
    <row r="87" spans="1:9" x14ac:dyDescent="0.25">
      <c r="A87">
        <v>84</v>
      </c>
      <c r="B87" s="2">
        <f t="shared" si="21"/>
        <v>18664368911.769054</v>
      </c>
      <c r="C87" s="2">
        <f t="shared" si="14"/>
        <v>111985798471.61433</v>
      </c>
      <c r="D87" s="2">
        <f t="shared" si="20"/>
        <v>166001</v>
      </c>
      <c r="E87" s="2">
        <f t="shared" si="15"/>
        <v>6972084</v>
      </c>
      <c r="F87" s="2">
        <f t="shared" si="18"/>
        <v>14817600</v>
      </c>
      <c r="G87" s="2">
        <f t="shared" si="16"/>
        <v>318622500</v>
      </c>
      <c r="H87" s="2">
        <f t="shared" si="19"/>
        <v>3528000</v>
      </c>
      <c r="I87" s="2">
        <f t="shared" si="17"/>
        <v>100555000</v>
      </c>
    </row>
    <row r="88" spans="1:9" x14ac:dyDescent="0.25">
      <c r="A88">
        <v>85</v>
      </c>
      <c r="B88" s="2">
        <f t="shared" si="21"/>
        <v>22397243694.122864</v>
      </c>
      <c r="C88" s="2">
        <f t="shared" si="14"/>
        <v>134383042165.7372</v>
      </c>
      <c r="D88" s="2">
        <f t="shared" si="20"/>
        <v>168001</v>
      </c>
      <c r="E88" s="2">
        <f t="shared" si="15"/>
        <v>7140085</v>
      </c>
      <c r="F88" s="2">
        <f t="shared" si="18"/>
        <v>15353125</v>
      </c>
      <c r="G88" s="2">
        <f t="shared" si="16"/>
        <v>333975625</v>
      </c>
      <c r="H88" s="2">
        <f t="shared" si="19"/>
        <v>3612500</v>
      </c>
      <c r="I88" s="2">
        <f t="shared" si="17"/>
        <v>104167500</v>
      </c>
    </row>
    <row r="89" spans="1:9" x14ac:dyDescent="0.25">
      <c r="A89">
        <v>86</v>
      </c>
      <c r="B89" s="2">
        <f t="shared" si="21"/>
        <v>26876693432.947437</v>
      </c>
      <c r="C89" s="2">
        <f t="shared" si="14"/>
        <v>161259735598.68463</v>
      </c>
      <c r="D89" s="2">
        <f t="shared" si="20"/>
        <v>170001</v>
      </c>
      <c r="E89" s="2">
        <f t="shared" si="15"/>
        <v>7310086</v>
      </c>
      <c r="F89" s="2">
        <f t="shared" si="18"/>
        <v>15901400</v>
      </c>
      <c r="G89" s="2">
        <f t="shared" si="16"/>
        <v>349877025</v>
      </c>
      <c r="H89" s="2">
        <f t="shared" si="19"/>
        <v>3698000</v>
      </c>
      <c r="I89" s="2">
        <f t="shared" si="17"/>
        <v>107865500</v>
      </c>
    </row>
    <row r="90" spans="1:9" x14ac:dyDescent="0.25">
      <c r="A90">
        <v>87</v>
      </c>
      <c r="B90" s="2">
        <f t="shared" si="21"/>
        <v>32252033119.536926</v>
      </c>
      <c r="C90" s="2">
        <f t="shared" si="14"/>
        <v>193511768718.22156</v>
      </c>
      <c r="D90" s="2">
        <f t="shared" si="20"/>
        <v>172001</v>
      </c>
      <c r="E90" s="2">
        <f t="shared" si="15"/>
        <v>7482087</v>
      </c>
      <c r="F90" s="2">
        <f t="shared" si="18"/>
        <v>16462575</v>
      </c>
      <c r="G90" s="2">
        <f t="shared" si="16"/>
        <v>366339600</v>
      </c>
      <c r="H90" s="2">
        <f t="shared" si="19"/>
        <v>3784500</v>
      </c>
      <c r="I90" s="2">
        <f t="shared" si="17"/>
        <v>111650000</v>
      </c>
    </row>
    <row r="91" spans="1:9" x14ac:dyDescent="0.25">
      <c r="A91">
        <v>88</v>
      </c>
      <c r="B91" s="2">
        <f t="shared" si="21"/>
        <v>38702440743.444313</v>
      </c>
      <c r="C91" s="2">
        <f t="shared" si="14"/>
        <v>232214209461.66586</v>
      </c>
      <c r="D91" s="2">
        <f t="shared" si="20"/>
        <v>174001</v>
      </c>
      <c r="E91" s="2">
        <f t="shared" si="15"/>
        <v>7656088</v>
      </c>
      <c r="F91" s="2">
        <f t="shared" si="18"/>
        <v>17036800</v>
      </c>
      <c r="G91" s="2">
        <f t="shared" si="16"/>
        <v>383376400</v>
      </c>
      <c r="H91" s="2">
        <f t="shared" si="19"/>
        <v>3872000</v>
      </c>
      <c r="I91" s="2">
        <f t="shared" si="17"/>
        <v>115522000</v>
      </c>
    </row>
    <row r="92" spans="1:9" x14ac:dyDescent="0.25">
      <c r="A92">
        <v>89</v>
      </c>
      <c r="B92" s="2">
        <f t="shared" si="21"/>
        <v>46442929892.133179</v>
      </c>
      <c r="C92" s="2">
        <f t="shared" si="14"/>
        <v>278657139353.79907</v>
      </c>
      <c r="D92" s="2">
        <f t="shared" si="20"/>
        <v>176001</v>
      </c>
      <c r="E92" s="2">
        <f t="shared" si="15"/>
        <v>7832089</v>
      </c>
      <c r="F92" s="2">
        <f t="shared" si="18"/>
        <v>17624225</v>
      </c>
      <c r="G92" s="2">
        <f t="shared" si="16"/>
        <v>401000625</v>
      </c>
      <c r="H92" s="2">
        <f t="shared" si="19"/>
        <v>3960500</v>
      </c>
      <c r="I92" s="2">
        <f t="shared" si="17"/>
        <v>119482500</v>
      </c>
    </row>
    <row r="93" spans="1:9" x14ac:dyDescent="0.25">
      <c r="A93">
        <v>90</v>
      </c>
      <c r="B93" s="2">
        <f t="shared" si="21"/>
        <v>55731516870.559814</v>
      </c>
      <c r="C93" s="2">
        <f t="shared" si="14"/>
        <v>334388656224.35889</v>
      </c>
      <c r="D93" s="2">
        <f t="shared" si="20"/>
        <v>178001</v>
      </c>
      <c r="E93" s="2">
        <f t="shared" si="15"/>
        <v>8010090</v>
      </c>
      <c r="F93" s="2">
        <f t="shared" si="18"/>
        <v>18225000</v>
      </c>
      <c r="G93" s="2">
        <f t="shared" si="16"/>
        <v>419225625</v>
      </c>
      <c r="H93" s="2">
        <f t="shared" si="19"/>
        <v>4050000</v>
      </c>
      <c r="I93" s="2">
        <f t="shared" si="17"/>
        <v>123532500</v>
      </c>
    </row>
    <row r="94" spans="1:9" x14ac:dyDescent="0.25">
      <c r="A94">
        <v>91</v>
      </c>
      <c r="B94" s="2">
        <f t="shared" si="21"/>
        <v>66877821244.671776</v>
      </c>
      <c r="C94" s="2">
        <f t="shared" si="14"/>
        <v>401266477469.03064</v>
      </c>
      <c r="D94" s="2">
        <f t="shared" si="20"/>
        <v>180001</v>
      </c>
      <c r="E94" s="2">
        <f t="shared" si="15"/>
        <v>8190091</v>
      </c>
      <c r="F94" s="2">
        <f t="shared" si="18"/>
        <v>18839275</v>
      </c>
      <c r="G94" s="2">
        <f t="shared" si="16"/>
        <v>438064900</v>
      </c>
      <c r="H94" s="2">
        <f t="shared" si="19"/>
        <v>4140500</v>
      </c>
      <c r="I94" s="2">
        <f t="shared" si="17"/>
        <v>127673000</v>
      </c>
    </row>
    <row r="95" spans="1:9" x14ac:dyDescent="0.25">
      <c r="A95">
        <v>92</v>
      </c>
      <c r="B95" s="2">
        <f t="shared" si="21"/>
        <v>80253386493.606125</v>
      </c>
      <c r="C95" s="2">
        <f t="shared" si="14"/>
        <v>481519863962.63678</v>
      </c>
      <c r="D95" s="2">
        <f t="shared" si="20"/>
        <v>182001</v>
      </c>
      <c r="E95" s="2">
        <f t="shared" si="15"/>
        <v>8372092</v>
      </c>
      <c r="F95" s="2">
        <f t="shared" si="18"/>
        <v>19467200</v>
      </c>
      <c r="G95" s="2">
        <f t="shared" si="16"/>
        <v>457532100</v>
      </c>
      <c r="H95" s="2">
        <f t="shared" si="19"/>
        <v>4232000</v>
      </c>
      <c r="I95" s="2">
        <f t="shared" si="17"/>
        <v>131905000</v>
      </c>
    </row>
    <row r="96" spans="1:9" x14ac:dyDescent="0.25">
      <c r="A96">
        <v>93</v>
      </c>
      <c r="B96" s="2">
        <f t="shared" si="21"/>
        <v>96304064792.327347</v>
      </c>
      <c r="C96" s="2">
        <f t="shared" si="14"/>
        <v>577823928754.96411</v>
      </c>
      <c r="D96" s="2">
        <f t="shared" si="20"/>
        <v>184001</v>
      </c>
      <c r="E96" s="2">
        <f t="shared" si="15"/>
        <v>8556093</v>
      </c>
      <c r="F96" s="2">
        <f t="shared" si="18"/>
        <v>20108925</v>
      </c>
      <c r="G96" s="2">
        <f t="shared" si="16"/>
        <v>477641025</v>
      </c>
      <c r="H96" s="2">
        <f t="shared" si="19"/>
        <v>4324500</v>
      </c>
      <c r="I96" s="2">
        <f t="shared" si="17"/>
        <v>136229500</v>
      </c>
    </row>
    <row r="97" spans="1:9" x14ac:dyDescent="0.25">
      <c r="A97">
        <v>94</v>
      </c>
      <c r="B97" s="2">
        <f t="shared" si="21"/>
        <v>115564878750.79282</v>
      </c>
      <c r="C97" s="2">
        <f t="shared" si="14"/>
        <v>693388807505.75696</v>
      </c>
      <c r="D97" s="2">
        <f t="shared" si="20"/>
        <v>186001</v>
      </c>
      <c r="E97" s="2">
        <f t="shared" si="15"/>
        <v>8742094</v>
      </c>
      <c r="F97" s="2">
        <f t="shared" si="18"/>
        <v>20764600</v>
      </c>
      <c r="G97" s="2">
        <f t="shared" si="16"/>
        <v>498405625</v>
      </c>
      <c r="H97" s="2">
        <f t="shared" si="19"/>
        <v>4418000</v>
      </c>
      <c r="I97" s="2">
        <f t="shared" si="17"/>
        <v>140647500</v>
      </c>
    </row>
    <row r="98" spans="1:9" x14ac:dyDescent="0.25">
      <c r="A98">
        <v>95</v>
      </c>
      <c r="B98" s="2">
        <f t="shared" si="21"/>
        <v>138677855500.95139</v>
      </c>
      <c r="C98" s="2">
        <f t="shared" si="14"/>
        <v>832066663006.70837</v>
      </c>
      <c r="D98" s="2">
        <f t="shared" si="20"/>
        <v>188001</v>
      </c>
      <c r="E98" s="2">
        <f t="shared" si="15"/>
        <v>8930095</v>
      </c>
      <c r="F98" s="2">
        <f t="shared" si="18"/>
        <v>21434375</v>
      </c>
      <c r="G98" s="2">
        <f t="shared" si="16"/>
        <v>519840000</v>
      </c>
      <c r="H98" s="2">
        <f t="shared" si="19"/>
        <v>4512500</v>
      </c>
      <c r="I98" s="2">
        <f t="shared" si="17"/>
        <v>145160000</v>
      </c>
    </row>
    <row r="99" spans="1:9" x14ac:dyDescent="0.25">
      <c r="A99">
        <v>96</v>
      </c>
      <c r="B99" s="2">
        <f t="shared" si="21"/>
        <v>166413427601.14166</v>
      </c>
      <c r="C99" s="2">
        <f t="shared" si="14"/>
        <v>998480090607.8501</v>
      </c>
      <c r="D99" s="2">
        <f t="shared" si="20"/>
        <v>190001</v>
      </c>
      <c r="E99" s="2">
        <f t="shared" si="15"/>
        <v>9120096</v>
      </c>
      <c r="F99" s="2">
        <f t="shared" si="18"/>
        <v>22118400</v>
      </c>
      <c r="G99" s="2">
        <f t="shared" si="16"/>
        <v>541958400</v>
      </c>
      <c r="H99" s="2">
        <f t="shared" si="19"/>
        <v>4608000</v>
      </c>
      <c r="I99" s="2">
        <f t="shared" si="17"/>
        <v>149768000</v>
      </c>
    </row>
    <row r="100" spans="1:9" x14ac:dyDescent="0.25">
      <c r="A100">
        <v>97</v>
      </c>
      <c r="B100" s="2">
        <f t="shared" si="21"/>
        <v>199696114121.37</v>
      </c>
      <c r="C100" s="2">
        <f t="shared" si="14"/>
        <v>1198176204729.2202</v>
      </c>
      <c r="D100" s="2">
        <f t="shared" si="20"/>
        <v>192001</v>
      </c>
      <c r="E100" s="2">
        <f t="shared" si="15"/>
        <v>9312097</v>
      </c>
      <c r="F100" s="2">
        <f t="shared" ref="F100:F123" si="22">$F$1*A100^$G$1</f>
        <v>22816825</v>
      </c>
      <c r="G100" s="2">
        <f t="shared" si="16"/>
        <v>564775225</v>
      </c>
      <c r="H100" s="2">
        <f t="shared" si="19"/>
        <v>4704500</v>
      </c>
      <c r="I100" s="2">
        <f t="shared" si="17"/>
        <v>154472500</v>
      </c>
    </row>
    <row r="101" spans="1:9" x14ac:dyDescent="0.25">
      <c r="A101">
        <v>98</v>
      </c>
      <c r="B101" s="2">
        <f t="shared" si="21"/>
        <v>239635337945.64398</v>
      </c>
      <c r="C101" s="2">
        <f t="shared" si="14"/>
        <v>1437811542674.8643</v>
      </c>
      <c r="D101" s="2">
        <f t="shared" si="20"/>
        <v>194001</v>
      </c>
      <c r="E101" s="2">
        <f t="shared" si="15"/>
        <v>9506098</v>
      </c>
      <c r="F101" s="2">
        <f t="shared" si="22"/>
        <v>23529800</v>
      </c>
      <c r="G101" s="2">
        <f t="shared" si="16"/>
        <v>588305025</v>
      </c>
      <c r="H101" s="2">
        <f t="shared" ref="H101:H123" si="23">$H$1*A101^$I$1</f>
        <v>4802000</v>
      </c>
      <c r="I101" s="2">
        <f t="shared" si="17"/>
        <v>159274500</v>
      </c>
    </row>
    <row r="102" spans="1:9" x14ac:dyDescent="0.25">
      <c r="A102">
        <v>99</v>
      </c>
      <c r="B102" s="2">
        <f t="shared" si="21"/>
        <v>287562406534.77277</v>
      </c>
      <c r="C102" s="2">
        <f t="shared" si="14"/>
        <v>1725373949209.637</v>
      </c>
      <c r="D102" s="2">
        <f t="shared" si="20"/>
        <v>196001</v>
      </c>
      <c r="E102" s="2">
        <f t="shared" si="15"/>
        <v>9702099</v>
      </c>
      <c r="F102" s="2">
        <f t="shared" si="22"/>
        <v>24257475</v>
      </c>
      <c r="G102" s="2">
        <f t="shared" si="16"/>
        <v>612562500</v>
      </c>
      <c r="H102" s="2">
        <f t="shared" si="23"/>
        <v>4900500</v>
      </c>
      <c r="I102" s="2">
        <f t="shared" si="17"/>
        <v>164175000</v>
      </c>
    </row>
    <row r="103" spans="1:9" x14ac:dyDescent="0.25">
      <c r="A103">
        <v>100</v>
      </c>
      <c r="B103" s="2">
        <f t="shared" si="21"/>
        <v>345074888841.72729</v>
      </c>
      <c r="C103" s="2">
        <f t="shared" si="14"/>
        <v>2070448838051.3643</v>
      </c>
      <c r="D103" s="2">
        <f t="shared" si="20"/>
        <v>198001</v>
      </c>
      <c r="E103" s="2">
        <f t="shared" si="15"/>
        <v>9900100</v>
      </c>
      <c r="F103" s="2">
        <f t="shared" si="22"/>
        <v>25000000</v>
      </c>
      <c r="G103" s="2">
        <f t="shared" si="16"/>
        <v>637562500</v>
      </c>
      <c r="H103" s="2">
        <f t="shared" si="23"/>
        <v>5000000</v>
      </c>
      <c r="I103" s="2">
        <f t="shared" si="17"/>
        <v>169175000</v>
      </c>
    </row>
    <row r="104" spans="1:9" x14ac:dyDescent="0.25">
      <c r="A104">
        <v>101</v>
      </c>
      <c r="B104" s="2">
        <f t="shared" si="21"/>
        <v>414089867610.07275</v>
      </c>
      <c r="C104" s="2">
        <f t="shared" si="14"/>
        <v>2484538705661.437</v>
      </c>
      <c r="D104" s="2">
        <f t="shared" si="20"/>
        <v>200001</v>
      </c>
      <c r="E104" s="2">
        <f t="shared" si="15"/>
        <v>10100101</v>
      </c>
      <c r="F104" s="2">
        <f t="shared" si="22"/>
        <v>25757525</v>
      </c>
      <c r="G104" s="2">
        <f t="shared" si="16"/>
        <v>663320025</v>
      </c>
      <c r="H104" s="2">
        <f t="shared" si="23"/>
        <v>5100500</v>
      </c>
      <c r="I104" s="2">
        <f t="shared" si="17"/>
        <v>174275500</v>
      </c>
    </row>
    <row r="105" spans="1:9" x14ac:dyDescent="0.25">
      <c r="A105">
        <v>102</v>
      </c>
      <c r="B105" s="2">
        <f t="shared" si="21"/>
        <v>496907842132.08728</v>
      </c>
      <c r="C105" s="2">
        <f t="shared" si="14"/>
        <v>2981446547793.5244</v>
      </c>
      <c r="D105" s="2">
        <f t="shared" si="20"/>
        <v>202001</v>
      </c>
      <c r="E105" s="2">
        <f t="shared" si="15"/>
        <v>10302102</v>
      </c>
      <c r="F105" s="2">
        <f t="shared" si="22"/>
        <v>26530200</v>
      </c>
      <c r="G105" s="2">
        <f t="shared" si="16"/>
        <v>689850225</v>
      </c>
      <c r="H105" s="2">
        <f t="shared" si="23"/>
        <v>5202000</v>
      </c>
      <c r="I105" s="2">
        <f t="shared" si="17"/>
        <v>179477500</v>
      </c>
    </row>
    <row r="106" spans="1:9" x14ac:dyDescent="0.25">
      <c r="A106">
        <v>103</v>
      </c>
      <c r="B106" s="2">
        <f t="shared" si="21"/>
        <v>596289411558.50476</v>
      </c>
      <c r="C106" s="2">
        <f t="shared" si="14"/>
        <v>3577735959352.0293</v>
      </c>
      <c r="D106" s="2">
        <f t="shared" si="20"/>
        <v>204001</v>
      </c>
      <c r="E106" s="2">
        <f t="shared" si="15"/>
        <v>10506103</v>
      </c>
      <c r="F106" s="2">
        <f t="shared" si="22"/>
        <v>27318175</v>
      </c>
      <c r="G106" s="2">
        <f t="shared" si="16"/>
        <v>717168400</v>
      </c>
      <c r="H106" s="2">
        <f t="shared" si="23"/>
        <v>5304500</v>
      </c>
      <c r="I106" s="2">
        <f t="shared" si="17"/>
        <v>184782000</v>
      </c>
    </row>
    <row r="107" spans="1:9" x14ac:dyDescent="0.25">
      <c r="A107">
        <v>104</v>
      </c>
      <c r="B107" s="2">
        <f t="shared" si="21"/>
        <v>715547294870.20569</v>
      </c>
      <c r="C107" s="2">
        <f t="shared" si="14"/>
        <v>4293283254222.2349</v>
      </c>
      <c r="D107" s="2">
        <f t="shared" si="20"/>
        <v>206001</v>
      </c>
      <c r="E107" s="2">
        <f t="shared" si="15"/>
        <v>10712104</v>
      </c>
      <c r="F107" s="2">
        <f t="shared" si="22"/>
        <v>28121600</v>
      </c>
      <c r="G107" s="2">
        <f t="shared" si="16"/>
        <v>745290000</v>
      </c>
      <c r="H107" s="2">
        <f t="shared" si="23"/>
        <v>5408000</v>
      </c>
      <c r="I107" s="2">
        <f t="shared" si="17"/>
        <v>190190000</v>
      </c>
    </row>
    <row r="108" spans="1:9" x14ac:dyDescent="0.25">
      <c r="A108">
        <v>105</v>
      </c>
      <c r="B108" s="2">
        <f t="shared" si="21"/>
        <v>858656754844.24683</v>
      </c>
      <c r="C108" s="2">
        <f t="shared" si="14"/>
        <v>5151940009066.4814</v>
      </c>
      <c r="D108" s="2">
        <f t="shared" si="20"/>
        <v>208001</v>
      </c>
      <c r="E108" s="2">
        <f t="shared" si="15"/>
        <v>10920105</v>
      </c>
      <c r="F108" s="2">
        <f t="shared" si="22"/>
        <v>28940625</v>
      </c>
      <c r="G108" s="2">
        <f t="shared" si="16"/>
        <v>774230625</v>
      </c>
      <c r="H108" s="2">
        <f t="shared" si="23"/>
        <v>5512500</v>
      </c>
      <c r="I108" s="2">
        <f t="shared" si="17"/>
        <v>195702500</v>
      </c>
    </row>
    <row r="109" spans="1:9" x14ac:dyDescent="0.25">
      <c r="A109">
        <v>106</v>
      </c>
      <c r="B109" s="2">
        <f t="shared" si="21"/>
        <v>1030388106813.0962</v>
      </c>
      <c r="C109" s="2">
        <f t="shared" si="14"/>
        <v>6182328115879.5781</v>
      </c>
      <c r="D109" s="2">
        <f t="shared" si="20"/>
        <v>210001</v>
      </c>
      <c r="E109" s="2">
        <f t="shared" si="15"/>
        <v>11130106</v>
      </c>
      <c r="F109" s="2">
        <f t="shared" si="22"/>
        <v>29775400</v>
      </c>
      <c r="G109" s="2">
        <f t="shared" si="16"/>
        <v>804006025</v>
      </c>
      <c r="H109" s="2">
        <f t="shared" si="23"/>
        <v>5618000</v>
      </c>
      <c r="I109" s="2">
        <f t="shared" si="17"/>
        <v>201320500</v>
      </c>
    </row>
    <row r="110" spans="1:9" x14ac:dyDescent="0.25">
      <c r="A110">
        <v>107</v>
      </c>
      <c r="B110" s="2">
        <f t="shared" si="21"/>
        <v>1236465729175.7153</v>
      </c>
      <c r="C110" s="2">
        <f t="shared" si="14"/>
        <v>7418793845055.293</v>
      </c>
      <c r="D110" s="2">
        <f t="shared" si="20"/>
        <v>212001</v>
      </c>
      <c r="E110" s="2">
        <f t="shared" si="15"/>
        <v>11342107</v>
      </c>
      <c r="F110" s="2">
        <f t="shared" si="22"/>
        <v>30626075</v>
      </c>
      <c r="G110" s="2">
        <f t="shared" si="16"/>
        <v>834632100</v>
      </c>
      <c r="H110" s="2">
        <f t="shared" si="23"/>
        <v>5724500</v>
      </c>
      <c r="I110" s="2">
        <f t="shared" si="17"/>
        <v>207045000</v>
      </c>
    </row>
    <row r="111" spans="1:9" x14ac:dyDescent="0.25">
      <c r="A111">
        <v>108</v>
      </c>
      <c r="B111" s="2">
        <f t="shared" si="21"/>
        <v>1483758876010.8584</v>
      </c>
      <c r="C111" s="2">
        <f t="shared" si="14"/>
        <v>8902552721066.1523</v>
      </c>
      <c r="D111" s="2">
        <f t="shared" si="20"/>
        <v>214001</v>
      </c>
      <c r="E111" s="2">
        <f t="shared" si="15"/>
        <v>11556108</v>
      </c>
      <c r="F111" s="2">
        <f t="shared" si="22"/>
        <v>31492800</v>
      </c>
      <c r="G111" s="2">
        <f t="shared" si="16"/>
        <v>866124900</v>
      </c>
      <c r="H111" s="2">
        <f t="shared" si="23"/>
        <v>5832000</v>
      </c>
      <c r="I111" s="2">
        <f t="shared" si="17"/>
        <v>212877000</v>
      </c>
    </row>
    <row r="112" spans="1:9" x14ac:dyDescent="0.25">
      <c r="A112">
        <v>109</v>
      </c>
      <c r="B112" s="2">
        <f t="shared" si="21"/>
        <v>1780510652213.03</v>
      </c>
      <c r="C112" s="2">
        <f t="shared" si="14"/>
        <v>10683063373279.182</v>
      </c>
      <c r="D112" s="2">
        <f t="shared" si="20"/>
        <v>216001</v>
      </c>
      <c r="E112" s="2">
        <f t="shared" si="15"/>
        <v>11772109</v>
      </c>
      <c r="F112" s="2">
        <f t="shared" si="22"/>
        <v>32375725</v>
      </c>
      <c r="G112" s="2">
        <f t="shared" si="16"/>
        <v>898500625</v>
      </c>
      <c r="H112" s="2">
        <f t="shared" si="23"/>
        <v>5940500</v>
      </c>
      <c r="I112" s="2">
        <f t="shared" si="17"/>
        <v>218817500</v>
      </c>
    </row>
    <row r="113" spans="1:9" x14ac:dyDescent="0.25">
      <c r="A113">
        <v>110</v>
      </c>
      <c r="B113" s="2">
        <f t="shared" si="21"/>
        <v>2136612783655.636</v>
      </c>
      <c r="C113" s="2">
        <f t="shared" si="14"/>
        <v>12819676156934.818</v>
      </c>
      <c r="D113" s="2">
        <f t="shared" si="20"/>
        <v>218001</v>
      </c>
      <c r="E113" s="2">
        <f t="shared" si="15"/>
        <v>11990110</v>
      </c>
      <c r="F113" s="2">
        <f t="shared" si="22"/>
        <v>33275000</v>
      </c>
      <c r="G113" s="2">
        <f t="shared" si="16"/>
        <v>931775625</v>
      </c>
      <c r="H113" s="2">
        <f t="shared" si="23"/>
        <v>6050000</v>
      </c>
      <c r="I113" s="2">
        <f t="shared" si="17"/>
        <v>224867500</v>
      </c>
    </row>
    <row r="114" spans="1:9" x14ac:dyDescent="0.25">
      <c r="A114">
        <v>111</v>
      </c>
      <c r="B114" s="2">
        <f t="shared" si="21"/>
        <v>2563935341386.7632</v>
      </c>
      <c r="C114" s="2">
        <f t="shared" si="14"/>
        <v>15383611498321.582</v>
      </c>
      <c r="D114" s="2">
        <f t="shared" si="20"/>
        <v>220001</v>
      </c>
      <c r="E114" s="2">
        <f t="shared" si="15"/>
        <v>12210111</v>
      </c>
      <c r="F114" s="2">
        <f t="shared" si="22"/>
        <v>34190775</v>
      </c>
      <c r="G114" s="2">
        <f t="shared" si="16"/>
        <v>965966400</v>
      </c>
      <c r="H114" s="2">
        <f t="shared" si="23"/>
        <v>6160500</v>
      </c>
      <c r="I114" s="2">
        <f t="shared" si="17"/>
        <v>231028000</v>
      </c>
    </row>
    <row r="115" spans="1:9" x14ac:dyDescent="0.25">
      <c r="A115">
        <v>112</v>
      </c>
      <c r="B115" s="2">
        <f t="shared" si="21"/>
        <v>3076722410664.1157</v>
      </c>
      <c r="C115" s="2">
        <f t="shared" si="14"/>
        <v>18460333908985.699</v>
      </c>
      <c r="D115" s="2">
        <f t="shared" si="20"/>
        <v>222001</v>
      </c>
      <c r="E115" s="2">
        <f t="shared" si="15"/>
        <v>12432112</v>
      </c>
      <c r="F115" s="2">
        <f t="shared" si="22"/>
        <v>35123200</v>
      </c>
      <c r="G115" s="2">
        <f t="shared" si="16"/>
        <v>1001089600</v>
      </c>
      <c r="H115" s="2">
        <f t="shared" si="23"/>
        <v>6272000</v>
      </c>
      <c r="I115" s="2">
        <f t="shared" si="17"/>
        <v>237300000</v>
      </c>
    </row>
    <row r="116" spans="1:9" x14ac:dyDescent="0.25">
      <c r="A116">
        <v>113</v>
      </c>
      <c r="B116" s="2">
        <f t="shared" si="21"/>
        <v>3692066893796.939</v>
      </c>
      <c r="C116" s="2">
        <f t="shared" si="14"/>
        <v>22152400802782.637</v>
      </c>
      <c r="D116" s="2">
        <f t="shared" si="20"/>
        <v>224001</v>
      </c>
      <c r="E116" s="2">
        <f t="shared" si="15"/>
        <v>12656113</v>
      </c>
      <c r="F116" s="2">
        <f t="shared" si="22"/>
        <v>36072425</v>
      </c>
      <c r="G116" s="2">
        <f t="shared" si="16"/>
        <v>1037162025</v>
      </c>
      <c r="H116" s="2">
        <f t="shared" si="23"/>
        <v>6384500</v>
      </c>
      <c r="I116" s="2">
        <f t="shared" si="17"/>
        <v>243684500</v>
      </c>
    </row>
    <row r="117" spans="1:9" x14ac:dyDescent="0.25">
      <c r="A117">
        <v>114</v>
      </c>
      <c r="B117" s="2">
        <f t="shared" si="21"/>
        <v>4430480273556.3271</v>
      </c>
      <c r="C117" s="2">
        <f t="shared" si="14"/>
        <v>26582881076338.965</v>
      </c>
      <c r="D117" s="2">
        <f t="shared" si="20"/>
        <v>226001</v>
      </c>
      <c r="E117" s="2">
        <f t="shared" si="15"/>
        <v>12882114</v>
      </c>
      <c r="F117" s="2">
        <f t="shared" si="22"/>
        <v>37038600</v>
      </c>
      <c r="G117" s="2">
        <f t="shared" si="16"/>
        <v>1074200625</v>
      </c>
      <c r="H117" s="2">
        <f t="shared" si="23"/>
        <v>6498000</v>
      </c>
      <c r="I117" s="2">
        <f t="shared" si="17"/>
        <v>250182500</v>
      </c>
    </row>
    <row r="118" spans="1:9" x14ac:dyDescent="0.25">
      <c r="A118">
        <v>115</v>
      </c>
      <c r="B118" s="2">
        <f t="shared" si="21"/>
        <v>5316576329267.5928</v>
      </c>
      <c r="C118" s="2">
        <f t="shared" si="14"/>
        <v>31899457405606.559</v>
      </c>
      <c r="D118" s="2">
        <f t="shared" si="20"/>
        <v>228001</v>
      </c>
      <c r="E118" s="2">
        <f t="shared" si="15"/>
        <v>13110115</v>
      </c>
      <c r="F118" s="2">
        <f t="shared" si="22"/>
        <v>38021875</v>
      </c>
      <c r="G118" s="2">
        <f t="shared" si="16"/>
        <v>1112222500</v>
      </c>
      <c r="H118" s="2">
        <f t="shared" si="23"/>
        <v>6612500</v>
      </c>
      <c r="I118" s="2">
        <f t="shared" si="17"/>
        <v>256795000</v>
      </c>
    </row>
    <row r="119" spans="1:9" x14ac:dyDescent="0.25">
      <c r="A119">
        <v>116</v>
      </c>
      <c r="B119" s="2">
        <f t="shared" si="21"/>
        <v>6379891596121.1113</v>
      </c>
      <c r="C119" s="2">
        <f t="shared" si="14"/>
        <v>38279349001727.672</v>
      </c>
      <c r="D119" s="2">
        <f t="shared" si="20"/>
        <v>230001</v>
      </c>
      <c r="E119" s="2">
        <f t="shared" si="15"/>
        <v>13340116</v>
      </c>
      <c r="F119" s="2">
        <f t="shared" si="22"/>
        <v>39022400</v>
      </c>
      <c r="G119" s="2">
        <f t="shared" si="16"/>
        <v>1151244900</v>
      </c>
      <c r="H119" s="2">
        <f t="shared" si="23"/>
        <v>6728000</v>
      </c>
      <c r="I119" s="2">
        <f t="shared" si="17"/>
        <v>263523000</v>
      </c>
    </row>
    <row r="120" spans="1:9" x14ac:dyDescent="0.25">
      <c r="A120">
        <v>117</v>
      </c>
      <c r="B120" s="2">
        <f t="shared" si="21"/>
        <v>7655869916345.334</v>
      </c>
      <c r="C120" s="2">
        <f t="shared" si="14"/>
        <v>45935218918073.008</v>
      </c>
      <c r="D120" s="2">
        <f t="shared" si="20"/>
        <v>232001</v>
      </c>
      <c r="E120" s="2">
        <f t="shared" si="15"/>
        <v>13572117</v>
      </c>
      <c r="F120" s="2">
        <f t="shared" si="22"/>
        <v>40040325</v>
      </c>
      <c r="G120" s="2">
        <f t="shared" si="16"/>
        <v>1191285225</v>
      </c>
      <c r="H120" s="2">
        <f t="shared" si="23"/>
        <v>6844500</v>
      </c>
      <c r="I120" s="2">
        <f t="shared" si="17"/>
        <v>270367500</v>
      </c>
    </row>
    <row r="121" spans="1:9" x14ac:dyDescent="0.25">
      <c r="A121">
        <v>118</v>
      </c>
      <c r="B121" s="2">
        <f t="shared" si="21"/>
        <v>9187043900614.4004</v>
      </c>
      <c r="C121" s="2">
        <f t="shared" si="14"/>
        <v>55122262818687.406</v>
      </c>
      <c r="D121" s="2">
        <f t="shared" si="20"/>
        <v>234001</v>
      </c>
      <c r="E121" s="2">
        <f t="shared" si="15"/>
        <v>13806118</v>
      </c>
      <c r="F121" s="2">
        <f t="shared" si="22"/>
        <v>41075800</v>
      </c>
      <c r="G121" s="2">
        <f t="shared" si="16"/>
        <v>1232361025</v>
      </c>
      <c r="H121" s="2">
        <f t="shared" si="23"/>
        <v>6962000</v>
      </c>
      <c r="I121" s="2">
        <f t="shared" si="17"/>
        <v>277329500</v>
      </c>
    </row>
    <row r="122" spans="1:9" x14ac:dyDescent="0.25">
      <c r="A122">
        <v>119</v>
      </c>
      <c r="B122" s="2">
        <f t="shared" si="21"/>
        <v>11024452681737.281</v>
      </c>
      <c r="C122" s="2">
        <f t="shared" si="14"/>
        <v>66146715500424.688</v>
      </c>
      <c r="D122" s="2">
        <f t="shared" si="20"/>
        <v>236001</v>
      </c>
      <c r="E122" s="2">
        <f t="shared" si="15"/>
        <v>14042119</v>
      </c>
      <c r="F122" s="2">
        <f t="shared" si="22"/>
        <v>42128975</v>
      </c>
      <c r="G122" s="2">
        <f t="shared" si="16"/>
        <v>1274490000</v>
      </c>
      <c r="H122" s="2">
        <f t="shared" si="23"/>
        <v>7080500</v>
      </c>
      <c r="I122" s="2">
        <f t="shared" si="17"/>
        <v>284410000</v>
      </c>
    </row>
    <row r="123" spans="1:9" x14ac:dyDescent="0.25">
      <c r="A123">
        <v>120</v>
      </c>
      <c r="B123" s="2">
        <f t="shared" si="21"/>
        <v>13229343219084.738</v>
      </c>
      <c r="C123" s="2">
        <f t="shared" si="14"/>
        <v>79376058719509.422</v>
      </c>
      <c r="D123" s="2">
        <f t="shared" si="20"/>
        <v>238001</v>
      </c>
      <c r="E123" s="2">
        <f t="shared" si="15"/>
        <v>14280120</v>
      </c>
      <c r="F123" s="2">
        <f t="shared" si="22"/>
        <v>43200000</v>
      </c>
      <c r="G123" s="2">
        <f t="shared" si="16"/>
        <v>1317690000</v>
      </c>
      <c r="H123" s="2">
        <f t="shared" si="23"/>
        <v>7200000</v>
      </c>
      <c r="I123" s="2">
        <f t="shared" si="17"/>
        <v>291610000</v>
      </c>
    </row>
    <row r="124" spans="1:9" x14ac:dyDescent="0.25">
      <c r="H124" s="2"/>
      <c r="I124" s="2"/>
    </row>
    <row r="125" spans="1:9" x14ac:dyDescent="0.25">
      <c r="H125" s="2"/>
      <c r="I125" s="2"/>
    </row>
    <row r="126" spans="1:9" x14ac:dyDescent="0.25">
      <c r="H126" s="2"/>
      <c r="I126" s="2"/>
    </row>
    <row r="127" spans="1:9" x14ac:dyDescent="0.25">
      <c r="H127" s="2"/>
      <c r="I127" s="2"/>
    </row>
    <row r="128" spans="1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</sheetData>
  <mergeCells count="4">
    <mergeCell ref="D2:E2"/>
    <mergeCell ref="F2:G2"/>
    <mergeCell ref="B2:C2"/>
    <mergeCell ref="H2:I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V36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44" sqref="S44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  <col min="19" max="19" width="15.7109375" bestFit="1" customWidth="1"/>
    <col min="21" max="21" width="12.5703125" bestFit="1" customWidth="1"/>
  </cols>
  <sheetData>
    <row r="1" spans="1:22" x14ac:dyDescent="0.25">
      <c r="A1" s="16" t="s">
        <v>5</v>
      </c>
      <c r="B1" s="16" t="s">
        <v>6</v>
      </c>
      <c r="C1" s="16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22" x14ac:dyDescent="0.25">
      <c r="A2" s="14">
        <v>10</v>
      </c>
      <c r="B2" s="14">
        <v>5</v>
      </c>
      <c r="C2" s="13">
        <f>4+(A2-1)*14+B2*40</f>
        <v>330</v>
      </c>
      <c r="O2" s="15" t="s">
        <v>14</v>
      </c>
      <c r="P2">
        <v>3</v>
      </c>
    </row>
    <row r="3" spans="1:22" x14ac:dyDescent="0.25">
      <c r="O3" s="15" t="s">
        <v>9</v>
      </c>
      <c r="P3" s="9">
        <v>0.25</v>
      </c>
      <c r="Q3" s="9">
        <v>0.5</v>
      </c>
    </row>
    <row r="4" spans="1:22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s="15" t="s">
        <v>18</v>
      </c>
      <c r="P4" s="9">
        <v>0.5</v>
      </c>
      <c r="Q4" s="9">
        <v>1</v>
      </c>
      <c r="S4" s="17" t="s">
        <v>19</v>
      </c>
      <c r="T4" s="14">
        <f>$A$2</f>
        <v>10</v>
      </c>
      <c r="U4" s="22" t="s">
        <v>21</v>
      </c>
      <c r="V4" s="22"/>
    </row>
    <row r="5" spans="1:22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  <c r="O5" s="15"/>
      <c r="S5" s="17" t="s">
        <v>20</v>
      </c>
      <c r="T5" s="14">
        <f>$B$2</f>
        <v>5</v>
      </c>
      <c r="U5" s="17" t="s">
        <v>23</v>
      </c>
      <c r="V5" s="14">
        <f>$P$2</f>
        <v>3</v>
      </c>
    </row>
    <row r="6" spans="1:22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s="15" t="s">
        <v>16</v>
      </c>
      <c r="P6">
        <f>(B2+1)*50</f>
        <v>300</v>
      </c>
    </row>
    <row r="7" spans="1:22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s="15" t="s">
        <v>15</v>
      </c>
      <c r="P7">
        <f>$P$2*$A$2</f>
        <v>30</v>
      </c>
    </row>
    <row r="8" spans="1:22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s="15" t="s">
        <v>17</v>
      </c>
      <c r="P8">
        <f>$P$6+$P$7</f>
        <v>330</v>
      </c>
    </row>
    <row r="10" spans="1:22" s="16" customFormat="1" x14ac:dyDescent="0.25">
      <c r="B10" s="21" t="s">
        <v>11</v>
      </c>
      <c r="C10" s="21"/>
      <c r="E10" s="21" t="s">
        <v>12</v>
      </c>
      <c r="F10" s="21"/>
      <c r="H10" s="21" t="s">
        <v>22</v>
      </c>
      <c r="I10" s="21"/>
      <c r="K10" s="16" t="s">
        <v>13</v>
      </c>
      <c r="O10" s="21" t="s">
        <v>24</v>
      </c>
      <c r="P10" s="21"/>
      <c r="Q10" s="21"/>
    </row>
    <row r="11" spans="1:22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 t="shared" ref="O11:O74" si="3">IF(A11&gt;=$P$8,0,MAX(IF(A11&gt;=$P$6,Q11,P11),0))</f>
        <v>15</v>
      </c>
      <c r="P11" s="10">
        <f t="shared" ref="P11:P74" si="4">($P$3+$P$4*(1-A11/$P$6))*$A$2+($Q$3+$Q$4*(1-A11/$P$6))*$B$2</f>
        <v>15</v>
      </c>
      <c r="Q11" s="12">
        <f t="shared" ref="Q11:Q74" si="5">($P$3*$A$2+$Q$3*$B$2)*(1-(A11-$P$6)/$P$7)</f>
        <v>55</v>
      </c>
    </row>
    <row r="12" spans="1:22" x14ac:dyDescent="0.25">
      <c r="A12">
        <v>1</v>
      </c>
      <c r="B12" s="9">
        <f t="shared" ref="B12:B75" si="6">MAX(IF(A12&gt;$C$8,C12,$B$8),0)</f>
        <v>12.5</v>
      </c>
      <c r="C12" s="10">
        <f t="shared" ref="C12:C75" si="7">$B$5+$B$5*(SUM($B$6:$B$7)-1-0.1*(A12-$C$8))</f>
        <v>41.125</v>
      </c>
      <c r="D12" s="10"/>
      <c r="E12" s="9">
        <f t="shared" ref="E12:E75" si="8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9">$K$5+$K$6*(1-A12/$L$8)+$K$7</f>
        <v>14.47</v>
      </c>
      <c r="M12" s="12">
        <f t="shared" ref="M12:M75" si="10">($K$5+$K$7)*($M$8-A12)/($M$8-$L$8)</f>
        <v>60.31666666666667</v>
      </c>
      <c r="O12" s="9">
        <f t="shared" si="3"/>
        <v>14.966666666666665</v>
      </c>
      <c r="P12" s="10">
        <f t="shared" si="4"/>
        <v>14.966666666666665</v>
      </c>
      <c r="Q12" s="12">
        <f t="shared" si="5"/>
        <v>54.833333333333336</v>
      </c>
    </row>
    <row r="13" spans="1:22" x14ac:dyDescent="0.25">
      <c r="A13">
        <v>2</v>
      </c>
      <c r="B13" s="9">
        <f t="shared" si="6"/>
        <v>12.5</v>
      </c>
      <c r="C13" s="10">
        <f t="shared" si="7"/>
        <v>41</v>
      </c>
      <c r="D13" s="10"/>
      <c r="E13" s="9">
        <f t="shared" si="8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9"/>
        <v>14.44</v>
      </c>
      <c r="M13" s="12">
        <f t="shared" si="10"/>
        <v>60.133333333333333</v>
      </c>
      <c r="O13" s="9">
        <f t="shared" si="3"/>
        <v>14.933333333333332</v>
      </c>
      <c r="P13" s="10">
        <f t="shared" si="4"/>
        <v>14.933333333333332</v>
      </c>
      <c r="Q13" s="12">
        <f t="shared" si="5"/>
        <v>54.666666666666671</v>
      </c>
    </row>
    <row r="14" spans="1:22" x14ac:dyDescent="0.25">
      <c r="A14">
        <v>3</v>
      </c>
      <c r="B14" s="9">
        <f t="shared" si="6"/>
        <v>12.5</v>
      </c>
      <c r="C14" s="10">
        <f t="shared" si="7"/>
        <v>40.875</v>
      </c>
      <c r="D14" s="10"/>
      <c r="E14" s="9">
        <f t="shared" si="8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9"/>
        <v>14.41</v>
      </c>
      <c r="M14" s="12">
        <f t="shared" si="10"/>
        <v>59.95</v>
      </c>
      <c r="O14" s="9">
        <f t="shared" si="3"/>
        <v>14.9</v>
      </c>
      <c r="P14" s="10">
        <f t="shared" si="4"/>
        <v>14.9</v>
      </c>
      <c r="Q14" s="12">
        <f t="shared" si="5"/>
        <v>54.5</v>
      </c>
    </row>
    <row r="15" spans="1:22" x14ac:dyDescent="0.25">
      <c r="A15">
        <v>4</v>
      </c>
      <c r="B15" s="9">
        <f t="shared" si="6"/>
        <v>12.5</v>
      </c>
      <c r="C15" s="10">
        <f t="shared" si="7"/>
        <v>40.75</v>
      </c>
      <c r="D15" s="10"/>
      <c r="E15" s="9">
        <f t="shared" si="8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9"/>
        <v>14.38</v>
      </c>
      <c r="M15" s="12">
        <f t="shared" si="10"/>
        <v>59.766666666666666</v>
      </c>
      <c r="O15" s="9">
        <f t="shared" si="3"/>
        <v>14.866666666666667</v>
      </c>
      <c r="P15" s="10">
        <f t="shared" si="4"/>
        <v>14.866666666666667</v>
      </c>
      <c r="Q15" s="12">
        <f t="shared" si="5"/>
        <v>54.333333333333336</v>
      </c>
    </row>
    <row r="16" spans="1:22" x14ac:dyDescent="0.25">
      <c r="A16">
        <v>5</v>
      </c>
      <c r="B16" s="9">
        <f t="shared" si="6"/>
        <v>12.5</v>
      </c>
      <c r="C16" s="10">
        <f t="shared" si="7"/>
        <v>40.625</v>
      </c>
      <c r="D16" s="10"/>
      <c r="E16" s="9">
        <f t="shared" si="8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9"/>
        <v>14.35</v>
      </c>
      <c r="M16" s="12">
        <f t="shared" si="10"/>
        <v>59.583333333333336</v>
      </c>
      <c r="O16" s="9">
        <f t="shared" si="3"/>
        <v>14.833333333333334</v>
      </c>
      <c r="P16" s="10">
        <f t="shared" si="4"/>
        <v>14.833333333333334</v>
      </c>
      <c r="Q16" s="12">
        <f t="shared" si="5"/>
        <v>54.166666666666671</v>
      </c>
    </row>
    <row r="17" spans="1:17" x14ac:dyDescent="0.25">
      <c r="A17">
        <v>6</v>
      </c>
      <c r="B17" s="9">
        <f t="shared" si="6"/>
        <v>12.5</v>
      </c>
      <c r="C17" s="10">
        <f t="shared" si="7"/>
        <v>40.5</v>
      </c>
      <c r="D17" s="10"/>
      <c r="E17" s="9">
        <f t="shared" si="8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9"/>
        <v>14.32</v>
      </c>
      <c r="M17" s="12">
        <f t="shared" si="10"/>
        <v>59.4</v>
      </c>
      <c r="O17" s="9">
        <f t="shared" si="3"/>
        <v>14.8</v>
      </c>
      <c r="P17" s="10">
        <f t="shared" si="4"/>
        <v>14.8</v>
      </c>
      <c r="Q17" s="12">
        <f t="shared" si="5"/>
        <v>54</v>
      </c>
    </row>
    <row r="18" spans="1:17" x14ac:dyDescent="0.25">
      <c r="A18">
        <v>7</v>
      </c>
      <c r="B18" s="9">
        <f t="shared" si="6"/>
        <v>12.5</v>
      </c>
      <c r="C18" s="10">
        <f t="shared" si="7"/>
        <v>40.375</v>
      </c>
      <c r="D18" s="10"/>
      <c r="E18" s="9">
        <f t="shared" si="8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9"/>
        <v>14.290000000000001</v>
      </c>
      <c r="M18" s="12">
        <f t="shared" si="10"/>
        <v>59.216666666666669</v>
      </c>
      <c r="O18" s="9">
        <f t="shared" si="3"/>
        <v>14.766666666666666</v>
      </c>
      <c r="P18" s="10">
        <f t="shared" si="4"/>
        <v>14.766666666666666</v>
      </c>
      <c r="Q18" s="12">
        <f t="shared" si="5"/>
        <v>53.833333333333336</v>
      </c>
    </row>
    <row r="19" spans="1:17" x14ac:dyDescent="0.25">
      <c r="A19">
        <v>8</v>
      </c>
      <c r="B19" s="9">
        <f t="shared" si="6"/>
        <v>12.5</v>
      </c>
      <c r="C19" s="10">
        <f t="shared" si="7"/>
        <v>40.25</v>
      </c>
      <c r="D19" s="10"/>
      <c r="E19" s="9">
        <f t="shared" si="8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9"/>
        <v>14.26</v>
      </c>
      <c r="M19" s="12">
        <f t="shared" si="10"/>
        <v>59.033333333333331</v>
      </c>
      <c r="O19" s="9">
        <f t="shared" si="3"/>
        <v>14.733333333333334</v>
      </c>
      <c r="P19" s="10">
        <f t="shared" si="4"/>
        <v>14.733333333333334</v>
      </c>
      <c r="Q19" s="12">
        <f t="shared" si="5"/>
        <v>53.666666666666664</v>
      </c>
    </row>
    <row r="20" spans="1:17" x14ac:dyDescent="0.25">
      <c r="A20">
        <v>9</v>
      </c>
      <c r="B20" s="9">
        <f t="shared" si="6"/>
        <v>12.5</v>
      </c>
      <c r="C20" s="10">
        <f t="shared" si="7"/>
        <v>40.125</v>
      </c>
      <c r="D20" s="10"/>
      <c r="E20" s="9">
        <f t="shared" si="8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9"/>
        <v>14.23</v>
      </c>
      <c r="M20" s="12">
        <f t="shared" si="10"/>
        <v>58.85</v>
      </c>
      <c r="O20" s="9">
        <f t="shared" si="3"/>
        <v>14.7</v>
      </c>
      <c r="P20" s="10">
        <f t="shared" si="4"/>
        <v>14.7</v>
      </c>
      <c r="Q20" s="12">
        <f t="shared" si="5"/>
        <v>53.5</v>
      </c>
    </row>
    <row r="21" spans="1:17" x14ac:dyDescent="0.25">
      <c r="A21">
        <v>10</v>
      </c>
      <c r="B21" s="9">
        <f t="shared" si="6"/>
        <v>12.5</v>
      </c>
      <c r="C21" s="10">
        <f t="shared" si="7"/>
        <v>40</v>
      </c>
      <c r="D21" s="10"/>
      <c r="E21" s="9">
        <f t="shared" si="8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9"/>
        <v>14.2</v>
      </c>
      <c r="M21" s="12">
        <f t="shared" si="10"/>
        <v>58.666666666666664</v>
      </c>
      <c r="O21" s="9">
        <f t="shared" si="3"/>
        <v>14.666666666666668</v>
      </c>
      <c r="P21" s="10">
        <f t="shared" si="4"/>
        <v>14.666666666666668</v>
      </c>
      <c r="Q21" s="12">
        <f t="shared" si="5"/>
        <v>53.333333333333329</v>
      </c>
    </row>
    <row r="22" spans="1:17" x14ac:dyDescent="0.25">
      <c r="A22">
        <v>11</v>
      </c>
      <c r="B22" s="9">
        <f t="shared" si="6"/>
        <v>12.5</v>
      </c>
      <c r="C22" s="10">
        <f t="shared" si="7"/>
        <v>39.875</v>
      </c>
      <c r="D22" s="10"/>
      <c r="E22" s="9">
        <f t="shared" si="8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9"/>
        <v>14.17</v>
      </c>
      <c r="M22" s="12">
        <f t="shared" si="10"/>
        <v>58.483333333333334</v>
      </c>
      <c r="O22" s="9">
        <f t="shared" si="3"/>
        <v>14.633333333333333</v>
      </c>
      <c r="P22" s="10">
        <f t="shared" si="4"/>
        <v>14.633333333333333</v>
      </c>
      <c r="Q22" s="12">
        <f t="shared" si="5"/>
        <v>53.166666666666664</v>
      </c>
    </row>
    <row r="23" spans="1:17" x14ac:dyDescent="0.25">
      <c r="A23">
        <v>12</v>
      </c>
      <c r="B23" s="9">
        <f t="shared" si="6"/>
        <v>12.5</v>
      </c>
      <c r="C23" s="10">
        <f t="shared" si="7"/>
        <v>39.75</v>
      </c>
      <c r="D23" s="10"/>
      <c r="E23" s="9">
        <f t="shared" si="8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9"/>
        <v>14.14</v>
      </c>
      <c r="M23" s="12">
        <f t="shared" si="10"/>
        <v>58.3</v>
      </c>
      <c r="O23" s="9">
        <f t="shared" si="3"/>
        <v>14.6</v>
      </c>
      <c r="P23" s="10">
        <f t="shared" si="4"/>
        <v>14.6</v>
      </c>
      <c r="Q23" s="12">
        <f t="shared" si="5"/>
        <v>53</v>
      </c>
    </row>
    <row r="24" spans="1:17" x14ac:dyDescent="0.25">
      <c r="A24">
        <v>13</v>
      </c>
      <c r="B24" s="9">
        <f t="shared" si="6"/>
        <v>12.5</v>
      </c>
      <c r="C24" s="10">
        <f t="shared" si="7"/>
        <v>39.625</v>
      </c>
      <c r="D24" s="10"/>
      <c r="E24" s="9">
        <f t="shared" si="8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9"/>
        <v>14.11</v>
      </c>
      <c r="M24" s="12">
        <f t="shared" si="10"/>
        <v>58.116666666666667</v>
      </c>
      <c r="O24" s="9">
        <f t="shared" si="3"/>
        <v>14.566666666666666</v>
      </c>
      <c r="P24" s="10">
        <f t="shared" si="4"/>
        <v>14.566666666666666</v>
      </c>
      <c r="Q24" s="12">
        <f t="shared" si="5"/>
        <v>52.833333333333329</v>
      </c>
    </row>
    <row r="25" spans="1:17" x14ac:dyDescent="0.25">
      <c r="A25">
        <v>14</v>
      </c>
      <c r="B25" s="9">
        <f t="shared" si="6"/>
        <v>12.5</v>
      </c>
      <c r="C25" s="10">
        <f t="shared" si="7"/>
        <v>39.5</v>
      </c>
      <c r="D25" s="10"/>
      <c r="E25" s="9">
        <f t="shared" si="8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9"/>
        <v>14.08</v>
      </c>
      <c r="M25" s="12">
        <f t="shared" si="10"/>
        <v>57.93333333333333</v>
      </c>
      <c r="O25" s="9">
        <f t="shared" si="3"/>
        <v>14.533333333333333</v>
      </c>
      <c r="P25" s="10">
        <f t="shared" si="4"/>
        <v>14.533333333333333</v>
      </c>
      <c r="Q25" s="12">
        <f t="shared" si="5"/>
        <v>52.666666666666664</v>
      </c>
    </row>
    <row r="26" spans="1:17" x14ac:dyDescent="0.25">
      <c r="A26">
        <v>15</v>
      </c>
      <c r="B26" s="9">
        <f t="shared" si="6"/>
        <v>12.5</v>
      </c>
      <c r="C26" s="10">
        <f t="shared" si="7"/>
        <v>39.375</v>
      </c>
      <c r="D26" s="10"/>
      <c r="E26" s="9">
        <f t="shared" si="8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9"/>
        <v>14.049999999999999</v>
      </c>
      <c r="M26" s="12">
        <f t="shared" si="10"/>
        <v>57.75</v>
      </c>
      <c r="O26" s="9">
        <f t="shared" si="3"/>
        <v>14.5</v>
      </c>
      <c r="P26" s="10">
        <f t="shared" si="4"/>
        <v>14.5</v>
      </c>
      <c r="Q26" s="12">
        <f t="shared" si="5"/>
        <v>52.5</v>
      </c>
    </row>
    <row r="27" spans="1:17" x14ac:dyDescent="0.25">
      <c r="A27">
        <v>16</v>
      </c>
      <c r="B27" s="9">
        <f t="shared" si="6"/>
        <v>12.5</v>
      </c>
      <c r="C27" s="10">
        <f t="shared" si="7"/>
        <v>39.25</v>
      </c>
      <c r="D27" s="10"/>
      <c r="E27" s="9">
        <f t="shared" si="8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9"/>
        <v>14.02</v>
      </c>
      <c r="M27" s="12">
        <f t="shared" si="10"/>
        <v>57.56666666666667</v>
      </c>
      <c r="O27" s="9">
        <f t="shared" si="3"/>
        <v>14.466666666666669</v>
      </c>
      <c r="P27" s="10">
        <f t="shared" si="4"/>
        <v>14.466666666666669</v>
      </c>
      <c r="Q27" s="12">
        <f t="shared" si="5"/>
        <v>52.333333333333336</v>
      </c>
    </row>
    <row r="28" spans="1:17" x14ac:dyDescent="0.25">
      <c r="A28">
        <v>17</v>
      </c>
      <c r="B28" s="9">
        <f t="shared" si="6"/>
        <v>12.5</v>
      </c>
      <c r="C28" s="10">
        <f t="shared" si="7"/>
        <v>39.125</v>
      </c>
      <c r="D28" s="10"/>
      <c r="E28" s="9">
        <f t="shared" si="8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9"/>
        <v>13.99</v>
      </c>
      <c r="M28" s="12">
        <f t="shared" si="10"/>
        <v>57.383333333333333</v>
      </c>
      <c r="O28" s="9">
        <f t="shared" si="3"/>
        <v>14.433333333333334</v>
      </c>
      <c r="P28" s="10">
        <f t="shared" si="4"/>
        <v>14.433333333333334</v>
      </c>
      <c r="Q28" s="12">
        <f t="shared" si="5"/>
        <v>52.166666666666671</v>
      </c>
    </row>
    <row r="29" spans="1:17" x14ac:dyDescent="0.25">
      <c r="A29">
        <v>18</v>
      </c>
      <c r="B29" s="9">
        <f t="shared" si="6"/>
        <v>12.5</v>
      </c>
      <c r="C29" s="10">
        <f t="shared" si="7"/>
        <v>39</v>
      </c>
      <c r="D29" s="10"/>
      <c r="E29" s="9">
        <f t="shared" si="8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9"/>
        <v>13.959999999999999</v>
      </c>
      <c r="M29" s="12">
        <f t="shared" si="10"/>
        <v>57.2</v>
      </c>
      <c r="O29" s="9">
        <f t="shared" si="3"/>
        <v>14.399999999999999</v>
      </c>
      <c r="P29" s="10">
        <f t="shared" si="4"/>
        <v>14.399999999999999</v>
      </c>
      <c r="Q29" s="12">
        <f t="shared" si="5"/>
        <v>52</v>
      </c>
    </row>
    <row r="30" spans="1:17" x14ac:dyDescent="0.25">
      <c r="A30">
        <v>19</v>
      </c>
      <c r="B30" s="9">
        <f t="shared" si="6"/>
        <v>12.5</v>
      </c>
      <c r="C30" s="10">
        <f t="shared" si="7"/>
        <v>38.875</v>
      </c>
      <c r="D30" s="10"/>
      <c r="E30" s="9">
        <f t="shared" si="8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9"/>
        <v>13.93</v>
      </c>
      <c r="M30" s="12">
        <f t="shared" si="10"/>
        <v>57.016666666666666</v>
      </c>
      <c r="O30" s="9">
        <f t="shared" si="3"/>
        <v>14.366666666666665</v>
      </c>
      <c r="P30" s="10">
        <f t="shared" si="4"/>
        <v>14.366666666666665</v>
      </c>
      <c r="Q30" s="12">
        <f t="shared" si="5"/>
        <v>51.833333333333336</v>
      </c>
    </row>
    <row r="31" spans="1:17" x14ac:dyDescent="0.25">
      <c r="A31">
        <v>20</v>
      </c>
      <c r="B31" s="9">
        <f t="shared" si="6"/>
        <v>12.5</v>
      </c>
      <c r="C31" s="10">
        <f t="shared" si="7"/>
        <v>38.75</v>
      </c>
      <c r="D31" s="10"/>
      <c r="E31" s="9">
        <f t="shared" si="8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9"/>
        <v>13.9</v>
      </c>
      <c r="M31" s="12">
        <f t="shared" si="10"/>
        <v>56.833333333333336</v>
      </c>
      <c r="O31" s="9">
        <f t="shared" si="3"/>
        <v>14.333333333333334</v>
      </c>
      <c r="P31" s="10">
        <f t="shared" si="4"/>
        <v>14.333333333333334</v>
      </c>
      <c r="Q31" s="12">
        <f t="shared" si="5"/>
        <v>51.666666666666671</v>
      </c>
    </row>
    <row r="32" spans="1:17" x14ac:dyDescent="0.25">
      <c r="A32">
        <v>21</v>
      </c>
      <c r="B32" s="9">
        <f t="shared" si="6"/>
        <v>12.5</v>
      </c>
      <c r="C32" s="10">
        <f t="shared" si="7"/>
        <v>38.625</v>
      </c>
      <c r="D32" s="10"/>
      <c r="E32" s="9">
        <f t="shared" si="8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9"/>
        <v>13.87</v>
      </c>
      <c r="M32" s="12">
        <f t="shared" si="10"/>
        <v>56.65</v>
      </c>
      <c r="O32" s="9">
        <f t="shared" si="3"/>
        <v>14.299999999999999</v>
      </c>
      <c r="P32" s="10">
        <f t="shared" si="4"/>
        <v>14.299999999999999</v>
      </c>
      <c r="Q32" s="12">
        <f t="shared" si="5"/>
        <v>51.5</v>
      </c>
    </row>
    <row r="33" spans="1:17" x14ac:dyDescent="0.25">
      <c r="A33">
        <v>22</v>
      </c>
      <c r="B33" s="9">
        <f t="shared" si="6"/>
        <v>12.5</v>
      </c>
      <c r="C33" s="10">
        <f t="shared" si="7"/>
        <v>38.5</v>
      </c>
      <c r="D33" s="10"/>
      <c r="E33" s="9">
        <f t="shared" si="8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9"/>
        <v>13.84</v>
      </c>
      <c r="M33" s="12">
        <f t="shared" si="10"/>
        <v>56.466666666666669</v>
      </c>
      <c r="O33" s="9">
        <f t="shared" si="3"/>
        <v>14.266666666666667</v>
      </c>
      <c r="P33" s="10">
        <f t="shared" si="4"/>
        <v>14.266666666666667</v>
      </c>
      <c r="Q33" s="12">
        <f t="shared" si="5"/>
        <v>51.333333333333336</v>
      </c>
    </row>
    <row r="34" spans="1:17" x14ac:dyDescent="0.25">
      <c r="A34">
        <v>23</v>
      </c>
      <c r="B34" s="9">
        <f t="shared" si="6"/>
        <v>12.5</v>
      </c>
      <c r="C34" s="10">
        <f t="shared" si="7"/>
        <v>38.375</v>
      </c>
      <c r="D34" s="10"/>
      <c r="E34" s="9">
        <f t="shared" si="8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9"/>
        <v>13.81</v>
      </c>
      <c r="M34" s="12">
        <f t="shared" si="10"/>
        <v>56.283333333333331</v>
      </c>
      <c r="O34" s="9">
        <f t="shared" si="3"/>
        <v>14.233333333333334</v>
      </c>
      <c r="P34" s="10">
        <f t="shared" si="4"/>
        <v>14.233333333333334</v>
      </c>
      <c r="Q34" s="12">
        <f t="shared" si="5"/>
        <v>51.166666666666664</v>
      </c>
    </row>
    <row r="35" spans="1:17" x14ac:dyDescent="0.25">
      <c r="A35">
        <v>24</v>
      </c>
      <c r="B35" s="9">
        <f t="shared" si="6"/>
        <v>12.5</v>
      </c>
      <c r="C35" s="10">
        <f t="shared" si="7"/>
        <v>38.25</v>
      </c>
      <c r="D35" s="10"/>
      <c r="E35" s="9">
        <f t="shared" si="8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9"/>
        <v>13.780000000000001</v>
      </c>
      <c r="M35" s="12">
        <f t="shared" si="10"/>
        <v>56.1</v>
      </c>
      <c r="O35" s="9">
        <f t="shared" si="3"/>
        <v>14.2</v>
      </c>
      <c r="P35" s="10">
        <f t="shared" si="4"/>
        <v>14.2</v>
      </c>
      <c r="Q35" s="12">
        <f t="shared" si="5"/>
        <v>51</v>
      </c>
    </row>
    <row r="36" spans="1:17" x14ac:dyDescent="0.25">
      <c r="A36">
        <v>25</v>
      </c>
      <c r="B36" s="9">
        <f t="shared" si="6"/>
        <v>12.5</v>
      </c>
      <c r="C36" s="10">
        <f t="shared" si="7"/>
        <v>38.125</v>
      </c>
      <c r="D36" s="10"/>
      <c r="E36" s="9">
        <f t="shared" si="8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9"/>
        <v>13.75</v>
      </c>
      <c r="M36" s="12">
        <f t="shared" si="10"/>
        <v>55.916666666666664</v>
      </c>
      <c r="O36" s="9">
        <f t="shared" si="3"/>
        <v>14.166666666666664</v>
      </c>
      <c r="P36" s="10">
        <f t="shared" si="4"/>
        <v>14.166666666666664</v>
      </c>
      <c r="Q36" s="12">
        <f t="shared" si="5"/>
        <v>50.833333333333329</v>
      </c>
    </row>
    <row r="37" spans="1:17" x14ac:dyDescent="0.25">
      <c r="A37">
        <v>26</v>
      </c>
      <c r="B37" s="9">
        <f t="shared" si="6"/>
        <v>12.5</v>
      </c>
      <c r="C37" s="10">
        <f t="shared" si="7"/>
        <v>38</v>
      </c>
      <c r="D37" s="10"/>
      <c r="E37" s="9">
        <f t="shared" si="8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9"/>
        <v>13.72</v>
      </c>
      <c r="M37" s="12">
        <f t="shared" si="10"/>
        <v>55.733333333333334</v>
      </c>
      <c r="O37" s="9">
        <f t="shared" si="3"/>
        <v>14.133333333333333</v>
      </c>
      <c r="P37" s="10">
        <f t="shared" si="4"/>
        <v>14.133333333333333</v>
      </c>
      <c r="Q37" s="12">
        <f t="shared" si="5"/>
        <v>50.666666666666664</v>
      </c>
    </row>
    <row r="38" spans="1:17" x14ac:dyDescent="0.25">
      <c r="A38">
        <v>27</v>
      </c>
      <c r="B38" s="9">
        <f t="shared" si="6"/>
        <v>12.5</v>
      </c>
      <c r="C38" s="10">
        <f t="shared" si="7"/>
        <v>37.875</v>
      </c>
      <c r="D38" s="10"/>
      <c r="E38" s="9">
        <f t="shared" si="8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9"/>
        <v>13.69</v>
      </c>
      <c r="M38" s="12">
        <f t="shared" si="10"/>
        <v>55.55</v>
      </c>
      <c r="O38" s="9">
        <f t="shared" si="3"/>
        <v>14.100000000000001</v>
      </c>
      <c r="P38" s="10">
        <f t="shared" si="4"/>
        <v>14.100000000000001</v>
      </c>
      <c r="Q38" s="12">
        <f t="shared" si="5"/>
        <v>50.5</v>
      </c>
    </row>
    <row r="39" spans="1:17" x14ac:dyDescent="0.25">
      <c r="A39">
        <v>28</v>
      </c>
      <c r="B39" s="9">
        <f t="shared" si="6"/>
        <v>12.5</v>
      </c>
      <c r="C39" s="10">
        <f t="shared" si="7"/>
        <v>37.75</v>
      </c>
      <c r="D39" s="10"/>
      <c r="E39" s="9">
        <f t="shared" si="8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9"/>
        <v>13.66</v>
      </c>
      <c r="M39" s="12">
        <f t="shared" si="10"/>
        <v>55.366666666666667</v>
      </c>
      <c r="O39" s="9">
        <f t="shared" si="3"/>
        <v>14.066666666666666</v>
      </c>
      <c r="P39" s="10">
        <f t="shared" si="4"/>
        <v>14.066666666666666</v>
      </c>
      <c r="Q39" s="12">
        <f t="shared" si="5"/>
        <v>50.333333333333329</v>
      </c>
    </row>
    <row r="40" spans="1:17" x14ac:dyDescent="0.25">
      <c r="A40">
        <v>29</v>
      </c>
      <c r="B40" s="9">
        <f t="shared" si="6"/>
        <v>12.5</v>
      </c>
      <c r="C40" s="10">
        <f t="shared" si="7"/>
        <v>37.625</v>
      </c>
      <c r="D40" s="10"/>
      <c r="E40" s="9">
        <f t="shared" si="8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9"/>
        <v>13.629999999999999</v>
      </c>
      <c r="M40" s="12">
        <f t="shared" si="10"/>
        <v>55.18333333333333</v>
      </c>
      <c r="O40" s="9">
        <f t="shared" si="3"/>
        <v>14.033333333333333</v>
      </c>
      <c r="P40" s="10">
        <f t="shared" si="4"/>
        <v>14.033333333333333</v>
      </c>
      <c r="Q40" s="12">
        <f t="shared" si="5"/>
        <v>50.166666666666664</v>
      </c>
    </row>
    <row r="41" spans="1:17" x14ac:dyDescent="0.25">
      <c r="A41">
        <v>30</v>
      </c>
      <c r="B41" s="9">
        <f t="shared" si="6"/>
        <v>12.5</v>
      </c>
      <c r="C41" s="10">
        <f t="shared" si="7"/>
        <v>37.5</v>
      </c>
      <c r="D41" s="10"/>
      <c r="E41" s="9">
        <f t="shared" si="8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9"/>
        <v>13.6</v>
      </c>
      <c r="M41" s="12">
        <f t="shared" si="10"/>
        <v>55</v>
      </c>
      <c r="O41" s="9">
        <f t="shared" si="3"/>
        <v>14</v>
      </c>
      <c r="P41" s="10">
        <f t="shared" si="4"/>
        <v>14</v>
      </c>
      <c r="Q41" s="12">
        <f t="shared" si="5"/>
        <v>50</v>
      </c>
    </row>
    <row r="42" spans="1:17" x14ac:dyDescent="0.25">
      <c r="A42">
        <v>31</v>
      </c>
      <c r="B42" s="9">
        <f t="shared" si="6"/>
        <v>12.5</v>
      </c>
      <c r="C42" s="10">
        <f t="shared" si="7"/>
        <v>37.375</v>
      </c>
      <c r="D42" s="10"/>
      <c r="E42" s="9">
        <f t="shared" si="8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9"/>
        <v>13.57</v>
      </c>
      <c r="M42" s="12">
        <f t="shared" si="10"/>
        <v>54.81666666666667</v>
      </c>
      <c r="O42" s="9">
        <f t="shared" si="3"/>
        <v>13.966666666666667</v>
      </c>
      <c r="P42" s="10">
        <f t="shared" si="4"/>
        <v>13.966666666666667</v>
      </c>
      <c r="Q42" s="12">
        <f t="shared" si="5"/>
        <v>49.833333333333336</v>
      </c>
    </row>
    <row r="43" spans="1:17" x14ac:dyDescent="0.25">
      <c r="A43">
        <v>32</v>
      </c>
      <c r="B43" s="9">
        <f t="shared" si="6"/>
        <v>12.5</v>
      </c>
      <c r="C43" s="10">
        <f t="shared" si="7"/>
        <v>37.25</v>
      </c>
      <c r="D43" s="10"/>
      <c r="E43" s="9">
        <f t="shared" si="8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9"/>
        <v>13.54</v>
      </c>
      <c r="M43" s="12">
        <f t="shared" si="10"/>
        <v>54.633333333333333</v>
      </c>
      <c r="O43" s="9">
        <f t="shared" si="3"/>
        <v>13.933333333333334</v>
      </c>
      <c r="P43" s="10">
        <f t="shared" si="4"/>
        <v>13.933333333333334</v>
      </c>
      <c r="Q43" s="12">
        <f t="shared" si="5"/>
        <v>49.666666666666671</v>
      </c>
    </row>
    <row r="44" spans="1:17" x14ac:dyDescent="0.25">
      <c r="A44">
        <v>33</v>
      </c>
      <c r="B44" s="9">
        <f t="shared" si="6"/>
        <v>12.5</v>
      </c>
      <c r="C44" s="10">
        <f t="shared" si="7"/>
        <v>37.125</v>
      </c>
      <c r="D44" s="10"/>
      <c r="E44" s="9">
        <f t="shared" si="8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9"/>
        <v>13.51</v>
      </c>
      <c r="M44" s="12">
        <f t="shared" si="10"/>
        <v>54.45</v>
      </c>
      <c r="O44" s="9">
        <f t="shared" si="3"/>
        <v>13.900000000000002</v>
      </c>
      <c r="P44" s="10">
        <f t="shared" si="4"/>
        <v>13.900000000000002</v>
      </c>
      <c r="Q44" s="12">
        <f t="shared" si="5"/>
        <v>49.5</v>
      </c>
    </row>
    <row r="45" spans="1:17" x14ac:dyDescent="0.25">
      <c r="A45">
        <v>34</v>
      </c>
      <c r="B45" s="9">
        <f t="shared" si="6"/>
        <v>12.5</v>
      </c>
      <c r="C45" s="10">
        <f t="shared" si="7"/>
        <v>37</v>
      </c>
      <c r="D45" s="10"/>
      <c r="E45" s="9">
        <f t="shared" si="8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9"/>
        <v>13.48</v>
      </c>
      <c r="M45" s="12">
        <f t="shared" si="10"/>
        <v>54.266666666666666</v>
      </c>
      <c r="O45" s="9">
        <f t="shared" si="3"/>
        <v>13.866666666666667</v>
      </c>
      <c r="P45" s="10">
        <f t="shared" si="4"/>
        <v>13.866666666666667</v>
      </c>
      <c r="Q45" s="12">
        <f t="shared" si="5"/>
        <v>49.333333333333336</v>
      </c>
    </row>
    <row r="46" spans="1:17" x14ac:dyDescent="0.25">
      <c r="A46">
        <v>35</v>
      </c>
      <c r="B46" s="9">
        <f t="shared" si="6"/>
        <v>12.5</v>
      </c>
      <c r="C46" s="10">
        <f t="shared" si="7"/>
        <v>36.875</v>
      </c>
      <c r="D46" s="10"/>
      <c r="E46" s="9">
        <f t="shared" si="8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9"/>
        <v>13.45</v>
      </c>
      <c r="M46" s="12">
        <f t="shared" si="10"/>
        <v>54.083333333333336</v>
      </c>
      <c r="O46" s="9">
        <f t="shared" si="3"/>
        <v>13.833333333333332</v>
      </c>
      <c r="P46" s="10">
        <f t="shared" si="4"/>
        <v>13.833333333333332</v>
      </c>
      <c r="Q46" s="12">
        <f t="shared" si="5"/>
        <v>49.166666666666671</v>
      </c>
    </row>
    <row r="47" spans="1:17" x14ac:dyDescent="0.25">
      <c r="A47">
        <v>36</v>
      </c>
      <c r="B47" s="9">
        <f t="shared" si="6"/>
        <v>12.5</v>
      </c>
      <c r="C47" s="10">
        <f t="shared" si="7"/>
        <v>36.75</v>
      </c>
      <c r="D47" s="10"/>
      <c r="E47" s="9">
        <f t="shared" si="8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9"/>
        <v>13.42</v>
      </c>
      <c r="M47" s="12">
        <f t="shared" si="10"/>
        <v>53.9</v>
      </c>
      <c r="O47" s="9">
        <f t="shared" si="3"/>
        <v>13.799999999999999</v>
      </c>
      <c r="P47" s="10">
        <f t="shared" si="4"/>
        <v>13.799999999999999</v>
      </c>
      <c r="Q47" s="12">
        <f t="shared" si="5"/>
        <v>49</v>
      </c>
    </row>
    <row r="48" spans="1:17" x14ac:dyDescent="0.25">
      <c r="A48">
        <v>37</v>
      </c>
      <c r="B48" s="9">
        <f t="shared" si="6"/>
        <v>12.5</v>
      </c>
      <c r="C48" s="10">
        <f t="shared" si="7"/>
        <v>36.625</v>
      </c>
      <c r="D48" s="10"/>
      <c r="E48" s="9">
        <f t="shared" si="8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9"/>
        <v>13.39</v>
      </c>
      <c r="M48" s="12">
        <f t="shared" si="10"/>
        <v>53.716666666666669</v>
      </c>
      <c r="O48" s="9">
        <f t="shared" si="3"/>
        <v>13.766666666666667</v>
      </c>
      <c r="P48" s="10">
        <f t="shared" si="4"/>
        <v>13.766666666666667</v>
      </c>
      <c r="Q48" s="12">
        <f t="shared" si="5"/>
        <v>48.833333333333336</v>
      </c>
    </row>
    <row r="49" spans="1:17" x14ac:dyDescent="0.25">
      <c r="A49">
        <v>38</v>
      </c>
      <c r="B49" s="9">
        <f t="shared" si="6"/>
        <v>12.5</v>
      </c>
      <c r="C49" s="10">
        <f t="shared" si="7"/>
        <v>36.5</v>
      </c>
      <c r="D49" s="10"/>
      <c r="E49" s="9">
        <f t="shared" si="8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9"/>
        <v>13.36</v>
      </c>
      <c r="M49" s="12">
        <f t="shared" si="10"/>
        <v>53.533333333333331</v>
      </c>
      <c r="O49" s="9">
        <f t="shared" si="3"/>
        <v>13.733333333333333</v>
      </c>
      <c r="P49" s="10">
        <f t="shared" si="4"/>
        <v>13.733333333333333</v>
      </c>
      <c r="Q49" s="12">
        <f t="shared" si="5"/>
        <v>48.666666666666664</v>
      </c>
    </row>
    <row r="50" spans="1:17" x14ac:dyDescent="0.25">
      <c r="A50">
        <v>39</v>
      </c>
      <c r="B50" s="9">
        <f t="shared" si="6"/>
        <v>12.5</v>
      </c>
      <c r="C50" s="10">
        <f t="shared" si="7"/>
        <v>36.375</v>
      </c>
      <c r="D50" s="10"/>
      <c r="E50" s="9">
        <f t="shared" si="8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9"/>
        <v>13.33</v>
      </c>
      <c r="M50" s="12">
        <f t="shared" si="10"/>
        <v>53.35</v>
      </c>
      <c r="O50" s="9">
        <f t="shared" si="3"/>
        <v>13.700000000000001</v>
      </c>
      <c r="P50" s="10">
        <f t="shared" si="4"/>
        <v>13.700000000000001</v>
      </c>
      <c r="Q50" s="12">
        <f t="shared" si="5"/>
        <v>48.5</v>
      </c>
    </row>
    <row r="51" spans="1:17" x14ac:dyDescent="0.25">
      <c r="A51">
        <v>40</v>
      </c>
      <c r="B51" s="9">
        <f t="shared" si="6"/>
        <v>12.5</v>
      </c>
      <c r="C51" s="10">
        <f t="shared" si="7"/>
        <v>36.25</v>
      </c>
      <c r="D51" s="10"/>
      <c r="E51" s="9">
        <f t="shared" si="8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9"/>
        <v>13.3</v>
      </c>
      <c r="M51" s="12">
        <f t="shared" si="10"/>
        <v>53.166666666666664</v>
      </c>
      <c r="O51" s="9">
        <f t="shared" si="3"/>
        <v>13.666666666666668</v>
      </c>
      <c r="P51" s="10">
        <f t="shared" si="4"/>
        <v>13.666666666666668</v>
      </c>
      <c r="Q51" s="12">
        <f t="shared" si="5"/>
        <v>48.333333333333329</v>
      </c>
    </row>
    <row r="52" spans="1:17" x14ac:dyDescent="0.25">
      <c r="A52">
        <v>41</v>
      </c>
      <c r="B52" s="9">
        <f t="shared" si="6"/>
        <v>12.5</v>
      </c>
      <c r="C52" s="10">
        <f t="shared" si="7"/>
        <v>36.125</v>
      </c>
      <c r="D52" s="10"/>
      <c r="E52" s="9">
        <f t="shared" si="8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9"/>
        <v>13.27</v>
      </c>
      <c r="M52" s="12">
        <f t="shared" si="10"/>
        <v>52.983333333333334</v>
      </c>
      <c r="O52" s="9">
        <f t="shared" si="3"/>
        <v>13.633333333333333</v>
      </c>
      <c r="P52" s="10">
        <f t="shared" si="4"/>
        <v>13.633333333333333</v>
      </c>
      <c r="Q52" s="12">
        <f t="shared" si="5"/>
        <v>48.166666666666664</v>
      </c>
    </row>
    <row r="53" spans="1:17" x14ac:dyDescent="0.25">
      <c r="A53">
        <v>42</v>
      </c>
      <c r="B53" s="9">
        <f t="shared" si="6"/>
        <v>12.5</v>
      </c>
      <c r="C53" s="10">
        <f t="shared" si="7"/>
        <v>36</v>
      </c>
      <c r="D53" s="10"/>
      <c r="E53" s="9">
        <f t="shared" si="8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9"/>
        <v>13.24</v>
      </c>
      <c r="M53" s="12">
        <f t="shared" si="10"/>
        <v>52.8</v>
      </c>
      <c r="O53" s="9">
        <f t="shared" si="3"/>
        <v>13.599999999999998</v>
      </c>
      <c r="P53" s="10">
        <f t="shared" si="4"/>
        <v>13.599999999999998</v>
      </c>
      <c r="Q53" s="12">
        <f t="shared" si="5"/>
        <v>48</v>
      </c>
    </row>
    <row r="54" spans="1:17" x14ac:dyDescent="0.25">
      <c r="A54">
        <v>43</v>
      </c>
      <c r="B54" s="9">
        <f t="shared" si="6"/>
        <v>12.5</v>
      </c>
      <c r="C54" s="10">
        <f t="shared" si="7"/>
        <v>35.875</v>
      </c>
      <c r="D54" s="10"/>
      <c r="E54" s="9">
        <f t="shared" si="8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9"/>
        <v>13.21</v>
      </c>
      <c r="M54" s="12">
        <f t="shared" si="10"/>
        <v>52.616666666666667</v>
      </c>
      <c r="O54" s="9">
        <f t="shared" si="3"/>
        <v>13.566666666666666</v>
      </c>
      <c r="P54" s="10">
        <f t="shared" si="4"/>
        <v>13.566666666666666</v>
      </c>
      <c r="Q54" s="12">
        <f t="shared" si="5"/>
        <v>47.833333333333329</v>
      </c>
    </row>
    <row r="55" spans="1:17" x14ac:dyDescent="0.25">
      <c r="A55">
        <v>44</v>
      </c>
      <c r="B55" s="9">
        <f t="shared" si="6"/>
        <v>12.5</v>
      </c>
      <c r="C55" s="10">
        <f t="shared" si="7"/>
        <v>35.75</v>
      </c>
      <c r="D55" s="10"/>
      <c r="E55" s="9">
        <f t="shared" si="8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9"/>
        <v>13.18</v>
      </c>
      <c r="M55" s="12">
        <f t="shared" si="10"/>
        <v>52.43333333333333</v>
      </c>
      <c r="O55" s="9">
        <f t="shared" si="3"/>
        <v>13.533333333333333</v>
      </c>
      <c r="P55" s="10">
        <f t="shared" si="4"/>
        <v>13.533333333333333</v>
      </c>
      <c r="Q55" s="12">
        <f t="shared" si="5"/>
        <v>47.666666666666664</v>
      </c>
    </row>
    <row r="56" spans="1:17" x14ac:dyDescent="0.25">
      <c r="A56">
        <v>45</v>
      </c>
      <c r="B56" s="9">
        <f t="shared" si="6"/>
        <v>12.5</v>
      </c>
      <c r="C56" s="10">
        <f t="shared" si="7"/>
        <v>35.625</v>
      </c>
      <c r="D56" s="10"/>
      <c r="E56" s="9">
        <f t="shared" si="8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9"/>
        <v>13.149999999999999</v>
      </c>
      <c r="M56" s="12">
        <f t="shared" si="10"/>
        <v>52.25</v>
      </c>
      <c r="O56" s="9">
        <f t="shared" si="3"/>
        <v>13.5</v>
      </c>
      <c r="P56" s="10">
        <f t="shared" si="4"/>
        <v>13.5</v>
      </c>
      <c r="Q56" s="12">
        <f t="shared" si="5"/>
        <v>47.5</v>
      </c>
    </row>
    <row r="57" spans="1:17" x14ac:dyDescent="0.25">
      <c r="A57">
        <v>46</v>
      </c>
      <c r="B57" s="9">
        <f t="shared" si="6"/>
        <v>12.5</v>
      </c>
      <c r="C57" s="10">
        <f t="shared" si="7"/>
        <v>35.5</v>
      </c>
      <c r="D57" s="10"/>
      <c r="E57" s="9">
        <f t="shared" si="8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9"/>
        <v>13.120000000000001</v>
      </c>
      <c r="M57" s="12">
        <f t="shared" si="10"/>
        <v>52.06666666666667</v>
      </c>
      <c r="O57" s="9">
        <f t="shared" si="3"/>
        <v>13.466666666666667</v>
      </c>
      <c r="P57" s="10">
        <f t="shared" si="4"/>
        <v>13.466666666666667</v>
      </c>
      <c r="Q57" s="12">
        <f t="shared" si="5"/>
        <v>47.333333333333336</v>
      </c>
    </row>
    <row r="58" spans="1:17" x14ac:dyDescent="0.25">
      <c r="A58">
        <v>47</v>
      </c>
      <c r="B58" s="9">
        <f t="shared" si="6"/>
        <v>12.5</v>
      </c>
      <c r="C58" s="10">
        <f t="shared" si="7"/>
        <v>35.375</v>
      </c>
      <c r="D58" s="10"/>
      <c r="E58" s="9">
        <f t="shared" si="8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9"/>
        <v>13.09</v>
      </c>
      <c r="M58" s="12">
        <f t="shared" si="10"/>
        <v>51.883333333333333</v>
      </c>
      <c r="O58" s="9">
        <f t="shared" si="3"/>
        <v>13.433333333333334</v>
      </c>
      <c r="P58" s="10">
        <f t="shared" si="4"/>
        <v>13.433333333333334</v>
      </c>
      <c r="Q58" s="12">
        <f t="shared" si="5"/>
        <v>47.166666666666671</v>
      </c>
    </row>
    <row r="59" spans="1:17" x14ac:dyDescent="0.25">
      <c r="A59">
        <v>48</v>
      </c>
      <c r="B59" s="9">
        <f t="shared" si="6"/>
        <v>12.5</v>
      </c>
      <c r="C59" s="10">
        <f t="shared" si="7"/>
        <v>35.25</v>
      </c>
      <c r="D59" s="10"/>
      <c r="E59" s="9">
        <f t="shared" si="8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9"/>
        <v>13.059999999999999</v>
      </c>
      <c r="M59" s="12">
        <f t="shared" si="10"/>
        <v>51.7</v>
      </c>
      <c r="O59" s="9">
        <f t="shared" si="3"/>
        <v>13.399999999999999</v>
      </c>
      <c r="P59" s="10">
        <f t="shared" si="4"/>
        <v>13.399999999999999</v>
      </c>
      <c r="Q59" s="12">
        <f t="shared" si="5"/>
        <v>47</v>
      </c>
    </row>
    <row r="60" spans="1:17" x14ac:dyDescent="0.25">
      <c r="A60">
        <v>49</v>
      </c>
      <c r="B60" s="9">
        <f t="shared" si="6"/>
        <v>12.5</v>
      </c>
      <c r="C60" s="10">
        <f t="shared" si="7"/>
        <v>35.125</v>
      </c>
      <c r="D60" s="10"/>
      <c r="E60" s="9">
        <f t="shared" si="8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9"/>
        <v>13.030000000000001</v>
      </c>
      <c r="M60" s="12">
        <f t="shared" si="10"/>
        <v>51.516666666666666</v>
      </c>
      <c r="O60" s="9">
        <f t="shared" si="3"/>
        <v>13.366666666666667</v>
      </c>
      <c r="P60" s="10">
        <f t="shared" si="4"/>
        <v>13.366666666666667</v>
      </c>
      <c r="Q60" s="12">
        <f t="shared" si="5"/>
        <v>46.833333333333336</v>
      </c>
    </row>
    <row r="61" spans="1:17" x14ac:dyDescent="0.25">
      <c r="A61">
        <v>50</v>
      </c>
      <c r="B61" s="9">
        <f t="shared" si="6"/>
        <v>12.5</v>
      </c>
      <c r="C61" s="10">
        <f t="shared" si="7"/>
        <v>35</v>
      </c>
      <c r="D61" s="10"/>
      <c r="E61" s="9">
        <f t="shared" si="8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9"/>
        <v>13</v>
      </c>
      <c r="M61" s="12">
        <f t="shared" si="10"/>
        <v>51.333333333333336</v>
      </c>
      <c r="O61" s="9">
        <f t="shared" si="3"/>
        <v>13.333333333333336</v>
      </c>
      <c r="P61" s="10">
        <f t="shared" si="4"/>
        <v>13.333333333333336</v>
      </c>
      <c r="Q61" s="12">
        <f t="shared" si="5"/>
        <v>46.666666666666671</v>
      </c>
    </row>
    <row r="62" spans="1:17" x14ac:dyDescent="0.25">
      <c r="A62">
        <v>51</v>
      </c>
      <c r="B62" s="9">
        <f t="shared" si="6"/>
        <v>12.5</v>
      </c>
      <c r="C62" s="10">
        <f t="shared" si="7"/>
        <v>34.875</v>
      </c>
      <c r="D62" s="10"/>
      <c r="E62" s="9">
        <f t="shared" si="8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9"/>
        <v>12.969999999999999</v>
      </c>
      <c r="M62" s="12">
        <f t="shared" si="10"/>
        <v>51.15</v>
      </c>
      <c r="O62" s="9">
        <f t="shared" si="3"/>
        <v>13.3</v>
      </c>
      <c r="P62" s="10">
        <f t="shared" si="4"/>
        <v>13.3</v>
      </c>
      <c r="Q62" s="12">
        <f t="shared" si="5"/>
        <v>46.5</v>
      </c>
    </row>
    <row r="63" spans="1:17" x14ac:dyDescent="0.25">
      <c r="A63">
        <v>52</v>
      </c>
      <c r="B63" s="9">
        <f t="shared" si="6"/>
        <v>12.5</v>
      </c>
      <c r="C63" s="10">
        <f t="shared" si="7"/>
        <v>34.75</v>
      </c>
      <c r="D63" s="10"/>
      <c r="E63" s="9">
        <f t="shared" si="8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9"/>
        <v>12.94</v>
      </c>
      <c r="M63" s="12">
        <f t="shared" si="10"/>
        <v>50.966666666666669</v>
      </c>
      <c r="O63" s="9">
        <f t="shared" si="3"/>
        <v>13.266666666666666</v>
      </c>
      <c r="P63" s="10">
        <f t="shared" si="4"/>
        <v>13.266666666666666</v>
      </c>
      <c r="Q63" s="12">
        <f t="shared" si="5"/>
        <v>46.333333333333336</v>
      </c>
    </row>
    <row r="64" spans="1:17" x14ac:dyDescent="0.25">
      <c r="A64">
        <v>53</v>
      </c>
      <c r="B64" s="9">
        <f t="shared" si="6"/>
        <v>12.5</v>
      </c>
      <c r="C64" s="10">
        <f t="shared" si="7"/>
        <v>34.625</v>
      </c>
      <c r="D64" s="10"/>
      <c r="E64" s="9">
        <f t="shared" si="8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9"/>
        <v>12.91</v>
      </c>
      <c r="M64" s="12">
        <f t="shared" si="10"/>
        <v>50.783333333333331</v>
      </c>
      <c r="O64" s="9">
        <f t="shared" si="3"/>
        <v>13.233333333333333</v>
      </c>
      <c r="P64" s="10">
        <f t="shared" si="4"/>
        <v>13.233333333333333</v>
      </c>
      <c r="Q64" s="12">
        <f t="shared" si="5"/>
        <v>46.166666666666664</v>
      </c>
    </row>
    <row r="65" spans="1:17" x14ac:dyDescent="0.25">
      <c r="A65">
        <v>54</v>
      </c>
      <c r="B65" s="9">
        <f t="shared" si="6"/>
        <v>12.5</v>
      </c>
      <c r="C65" s="10">
        <f t="shared" si="7"/>
        <v>34.5</v>
      </c>
      <c r="D65" s="10"/>
      <c r="E65" s="9">
        <f t="shared" si="8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9"/>
        <v>12.88</v>
      </c>
      <c r="M65" s="12">
        <f t="shared" si="10"/>
        <v>50.6</v>
      </c>
      <c r="O65" s="9">
        <f t="shared" si="3"/>
        <v>13.200000000000001</v>
      </c>
      <c r="P65" s="10">
        <f t="shared" si="4"/>
        <v>13.200000000000001</v>
      </c>
      <c r="Q65" s="12">
        <f t="shared" si="5"/>
        <v>46</v>
      </c>
    </row>
    <row r="66" spans="1:17" x14ac:dyDescent="0.25">
      <c r="A66">
        <v>55</v>
      </c>
      <c r="B66" s="9">
        <f t="shared" si="6"/>
        <v>12.5</v>
      </c>
      <c r="C66" s="10">
        <f t="shared" si="7"/>
        <v>34.375</v>
      </c>
      <c r="D66" s="10"/>
      <c r="E66" s="9">
        <f t="shared" si="8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9"/>
        <v>12.85</v>
      </c>
      <c r="M66" s="12">
        <f t="shared" si="10"/>
        <v>50.416666666666664</v>
      </c>
      <c r="O66" s="9">
        <f t="shared" si="3"/>
        <v>13.166666666666666</v>
      </c>
      <c r="P66" s="10">
        <f t="shared" si="4"/>
        <v>13.166666666666666</v>
      </c>
      <c r="Q66" s="12">
        <f t="shared" si="5"/>
        <v>45.833333333333329</v>
      </c>
    </row>
    <row r="67" spans="1:17" x14ac:dyDescent="0.25">
      <c r="A67">
        <v>56</v>
      </c>
      <c r="B67" s="9">
        <f t="shared" si="6"/>
        <v>12.5</v>
      </c>
      <c r="C67" s="10">
        <f t="shared" si="7"/>
        <v>34.25</v>
      </c>
      <c r="D67" s="10"/>
      <c r="E67" s="9">
        <f t="shared" si="8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9"/>
        <v>12.82</v>
      </c>
      <c r="M67" s="12">
        <f t="shared" si="10"/>
        <v>50.233333333333334</v>
      </c>
      <c r="O67" s="9">
        <f t="shared" si="3"/>
        <v>13.133333333333335</v>
      </c>
      <c r="P67" s="10">
        <f t="shared" si="4"/>
        <v>13.133333333333335</v>
      </c>
      <c r="Q67" s="12">
        <f t="shared" si="5"/>
        <v>45.666666666666664</v>
      </c>
    </row>
    <row r="68" spans="1:17" x14ac:dyDescent="0.25">
      <c r="A68">
        <v>57</v>
      </c>
      <c r="B68" s="9">
        <f t="shared" si="6"/>
        <v>12.5</v>
      </c>
      <c r="C68" s="10">
        <f t="shared" si="7"/>
        <v>34.125</v>
      </c>
      <c r="D68" s="10"/>
      <c r="E68" s="9">
        <f t="shared" si="8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9"/>
        <v>12.790000000000001</v>
      </c>
      <c r="M68" s="12">
        <f t="shared" si="10"/>
        <v>50.05</v>
      </c>
      <c r="O68" s="9">
        <f t="shared" si="3"/>
        <v>13.100000000000001</v>
      </c>
      <c r="P68" s="10">
        <f t="shared" si="4"/>
        <v>13.100000000000001</v>
      </c>
      <c r="Q68" s="12">
        <f t="shared" si="5"/>
        <v>45.5</v>
      </c>
    </row>
    <row r="69" spans="1:17" x14ac:dyDescent="0.25">
      <c r="A69">
        <v>58</v>
      </c>
      <c r="B69" s="9">
        <f t="shared" si="6"/>
        <v>12.5</v>
      </c>
      <c r="C69" s="10">
        <f t="shared" si="7"/>
        <v>34</v>
      </c>
      <c r="D69" s="10"/>
      <c r="E69" s="9">
        <f t="shared" si="8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9"/>
        <v>12.76</v>
      </c>
      <c r="M69" s="12">
        <f t="shared" si="10"/>
        <v>49.866666666666667</v>
      </c>
      <c r="O69" s="9">
        <f t="shared" si="3"/>
        <v>13.066666666666666</v>
      </c>
      <c r="P69" s="10">
        <f t="shared" si="4"/>
        <v>13.066666666666666</v>
      </c>
      <c r="Q69" s="12">
        <f t="shared" si="5"/>
        <v>45.333333333333329</v>
      </c>
    </row>
    <row r="70" spans="1:17" x14ac:dyDescent="0.25">
      <c r="A70">
        <v>59</v>
      </c>
      <c r="B70" s="9">
        <f t="shared" si="6"/>
        <v>12.5</v>
      </c>
      <c r="C70" s="10">
        <f t="shared" si="7"/>
        <v>33.875</v>
      </c>
      <c r="D70" s="10"/>
      <c r="E70" s="9">
        <f t="shared" si="8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9"/>
        <v>12.73</v>
      </c>
      <c r="M70" s="12">
        <f t="shared" si="10"/>
        <v>49.68333333333333</v>
      </c>
      <c r="O70" s="9">
        <f t="shared" si="3"/>
        <v>13.033333333333331</v>
      </c>
      <c r="P70" s="10">
        <f t="shared" si="4"/>
        <v>13.033333333333331</v>
      </c>
      <c r="Q70" s="12">
        <f t="shared" si="5"/>
        <v>45.166666666666664</v>
      </c>
    </row>
    <row r="71" spans="1:17" x14ac:dyDescent="0.25">
      <c r="A71">
        <v>60</v>
      </c>
      <c r="B71" s="9">
        <f t="shared" si="6"/>
        <v>12.5</v>
      </c>
      <c r="C71" s="10">
        <f t="shared" si="7"/>
        <v>33.75</v>
      </c>
      <c r="D71" s="10"/>
      <c r="E71" s="9">
        <f t="shared" si="8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9"/>
        <v>12.7</v>
      </c>
      <c r="M71" s="12">
        <f t="shared" si="10"/>
        <v>49.5</v>
      </c>
      <c r="O71" s="9">
        <f t="shared" si="3"/>
        <v>13</v>
      </c>
      <c r="P71" s="10">
        <f t="shared" si="4"/>
        <v>13</v>
      </c>
      <c r="Q71" s="12">
        <f t="shared" si="5"/>
        <v>45</v>
      </c>
    </row>
    <row r="72" spans="1:17" x14ac:dyDescent="0.25">
      <c r="A72">
        <v>61</v>
      </c>
      <c r="B72" s="9">
        <f t="shared" si="6"/>
        <v>12.5</v>
      </c>
      <c r="C72" s="10">
        <f t="shared" si="7"/>
        <v>33.625</v>
      </c>
      <c r="D72" s="10"/>
      <c r="E72" s="9">
        <f t="shared" si="8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9"/>
        <v>12.67</v>
      </c>
      <c r="M72" s="12">
        <f t="shared" si="10"/>
        <v>49.31666666666667</v>
      </c>
      <c r="O72" s="9">
        <f t="shared" si="3"/>
        <v>12.966666666666667</v>
      </c>
      <c r="P72" s="10">
        <f t="shared" si="4"/>
        <v>12.966666666666667</v>
      </c>
      <c r="Q72" s="12">
        <f t="shared" si="5"/>
        <v>44.833333333333336</v>
      </c>
    </row>
    <row r="73" spans="1:17" x14ac:dyDescent="0.25">
      <c r="A73">
        <v>62</v>
      </c>
      <c r="B73" s="9">
        <f t="shared" si="6"/>
        <v>12.5</v>
      </c>
      <c r="C73" s="10">
        <f t="shared" si="7"/>
        <v>33.5</v>
      </c>
      <c r="D73" s="10"/>
      <c r="E73" s="9">
        <f t="shared" si="8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9"/>
        <v>12.64</v>
      </c>
      <c r="M73" s="12">
        <f t="shared" si="10"/>
        <v>49.133333333333333</v>
      </c>
      <c r="O73" s="9">
        <f t="shared" si="3"/>
        <v>12.933333333333334</v>
      </c>
      <c r="P73" s="10">
        <f t="shared" si="4"/>
        <v>12.933333333333334</v>
      </c>
      <c r="Q73" s="12">
        <f t="shared" si="5"/>
        <v>44.666666666666671</v>
      </c>
    </row>
    <row r="74" spans="1:17" x14ac:dyDescent="0.25">
      <c r="A74">
        <v>63</v>
      </c>
      <c r="B74" s="9">
        <f t="shared" si="6"/>
        <v>12.5</v>
      </c>
      <c r="C74" s="10">
        <f t="shared" si="7"/>
        <v>33.375</v>
      </c>
      <c r="D74" s="10"/>
      <c r="E74" s="9">
        <f t="shared" si="8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9"/>
        <v>12.61</v>
      </c>
      <c r="M74" s="12">
        <f t="shared" si="10"/>
        <v>48.95</v>
      </c>
      <c r="O74" s="9">
        <f t="shared" si="3"/>
        <v>12.9</v>
      </c>
      <c r="P74" s="10">
        <f t="shared" si="4"/>
        <v>12.9</v>
      </c>
      <c r="Q74" s="12">
        <f t="shared" si="5"/>
        <v>44.5</v>
      </c>
    </row>
    <row r="75" spans="1:17" x14ac:dyDescent="0.25">
      <c r="A75">
        <v>64</v>
      </c>
      <c r="B75" s="9">
        <f t="shared" si="6"/>
        <v>12.5</v>
      </c>
      <c r="C75" s="10">
        <f t="shared" si="7"/>
        <v>33.25</v>
      </c>
      <c r="D75" s="10"/>
      <c r="E75" s="9">
        <f t="shared" si="8"/>
        <v>10</v>
      </c>
      <c r="H75" s="9">
        <f t="shared" ref="H75:H138" si="11">IF(A75&gt;=$I$8,0,I75)</f>
        <v>12.58</v>
      </c>
      <c r="I75" s="10">
        <f t="shared" ref="I75:I138" si="12">$H$5+$H$5*(((1-A75/$I$8)*$H$6)+$H$7)</f>
        <v>12.58</v>
      </c>
      <c r="K75" s="9">
        <f t="shared" ref="K75:K127" si="13">IF(A75&gt;=$M$8,0,MAX(IF(A75&gt;=$L$8,M75,L75),0))</f>
        <v>12.58</v>
      </c>
      <c r="L75" s="10">
        <f t="shared" si="9"/>
        <v>12.58</v>
      </c>
      <c r="M75" s="12">
        <f t="shared" si="10"/>
        <v>48.766666666666666</v>
      </c>
      <c r="O75" s="9">
        <f t="shared" ref="O75:O138" si="14">IF(A75&gt;=$P$8,0,MAX(IF(A75&gt;=$P$6,Q75,P75),0))</f>
        <v>12.866666666666667</v>
      </c>
      <c r="P75" s="10">
        <f t="shared" ref="P75:P138" si="15">($P$3+$P$4*(1-A75/$P$6))*$A$2+($Q$3+$Q$4*(1-A75/$P$6))*$B$2</f>
        <v>12.866666666666667</v>
      </c>
      <c r="Q75" s="12">
        <f t="shared" ref="Q75:Q138" si="16">($P$3*$A$2+$Q$3*$B$2)*(1-(A75-$P$6)/$P$7)</f>
        <v>44.333333333333336</v>
      </c>
    </row>
    <row r="76" spans="1:17" x14ac:dyDescent="0.25">
      <c r="A76">
        <v>65</v>
      </c>
      <c r="B76" s="9">
        <f t="shared" ref="B76:B139" si="17">MAX(IF(A76&gt;$C$8,C76,$B$8),0)</f>
        <v>12.5</v>
      </c>
      <c r="C76" s="10">
        <f t="shared" ref="C76:C139" si="18">$B$5+$B$5*(SUM($B$6:$B$7)-1-0.1*(A76-$C$8))</f>
        <v>33.125</v>
      </c>
      <c r="D76" s="10"/>
      <c r="E76" s="9">
        <f t="shared" ref="E76:E139" si="19">IF(A76&gt;=$F$8,0,$E$8)</f>
        <v>10</v>
      </c>
      <c r="H76" s="9">
        <f t="shared" si="11"/>
        <v>12.55</v>
      </c>
      <c r="I76" s="10">
        <f t="shared" si="12"/>
        <v>12.55</v>
      </c>
      <c r="K76" s="9">
        <f t="shared" si="13"/>
        <v>12.55</v>
      </c>
      <c r="L76" s="10">
        <f t="shared" ref="L76:L139" si="20">$K$5+$K$6*(1-A76/$L$8)+$K$7</f>
        <v>12.55</v>
      </c>
      <c r="M76" s="12">
        <f t="shared" ref="M76:M139" si="21">($K$5+$K$7)*($M$8-A76)/($M$8-$L$8)</f>
        <v>48.583333333333336</v>
      </c>
      <c r="O76" s="9">
        <f t="shared" si="14"/>
        <v>12.833333333333332</v>
      </c>
      <c r="P76" s="10">
        <f t="shared" si="15"/>
        <v>12.833333333333332</v>
      </c>
      <c r="Q76" s="12">
        <f t="shared" si="16"/>
        <v>44.166666666666657</v>
      </c>
    </row>
    <row r="77" spans="1:17" x14ac:dyDescent="0.25">
      <c r="A77">
        <v>66</v>
      </c>
      <c r="B77" s="9">
        <f t="shared" si="17"/>
        <v>12.5</v>
      </c>
      <c r="C77" s="10">
        <f t="shared" si="18"/>
        <v>33</v>
      </c>
      <c r="D77" s="10"/>
      <c r="E77" s="9">
        <f t="shared" si="19"/>
        <v>10</v>
      </c>
      <c r="H77" s="9">
        <f t="shared" si="11"/>
        <v>12.52</v>
      </c>
      <c r="I77" s="10">
        <f t="shared" si="12"/>
        <v>12.52</v>
      </c>
      <c r="K77" s="9">
        <f t="shared" si="13"/>
        <v>12.52</v>
      </c>
      <c r="L77" s="10">
        <f t="shared" si="20"/>
        <v>12.52</v>
      </c>
      <c r="M77" s="12">
        <f t="shared" si="21"/>
        <v>48.4</v>
      </c>
      <c r="O77" s="9">
        <f t="shared" si="14"/>
        <v>12.8</v>
      </c>
      <c r="P77" s="10">
        <f t="shared" si="15"/>
        <v>12.8</v>
      </c>
      <c r="Q77" s="12">
        <f t="shared" si="16"/>
        <v>44</v>
      </c>
    </row>
    <row r="78" spans="1:17" x14ac:dyDescent="0.25">
      <c r="A78">
        <v>67</v>
      </c>
      <c r="B78" s="9">
        <f t="shared" si="17"/>
        <v>12.5</v>
      </c>
      <c r="C78" s="10">
        <f t="shared" si="18"/>
        <v>32.875</v>
      </c>
      <c r="D78" s="10"/>
      <c r="E78" s="9">
        <f t="shared" si="19"/>
        <v>10</v>
      </c>
      <c r="H78" s="9">
        <f t="shared" si="11"/>
        <v>12.489999999999998</v>
      </c>
      <c r="I78" s="10">
        <f t="shared" si="12"/>
        <v>12.489999999999998</v>
      </c>
      <c r="K78" s="9">
        <f t="shared" si="13"/>
        <v>12.489999999999998</v>
      </c>
      <c r="L78" s="10">
        <f t="shared" si="20"/>
        <v>12.489999999999998</v>
      </c>
      <c r="M78" s="12">
        <f t="shared" si="21"/>
        <v>48.216666666666669</v>
      </c>
      <c r="O78" s="9">
        <f t="shared" si="14"/>
        <v>12.766666666666666</v>
      </c>
      <c r="P78" s="10">
        <f t="shared" si="15"/>
        <v>12.766666666666666</v>
      </c>
      <c r="Q78" s="12">
        <f t="shared" si="16"/>
        <v>43.833333333333329</v>
      </c>
    </row>
    <row r="79" spans="1:17" x14ac:dyDescent="0.25">
      <c r="A79">
        <v>68</v>
      </c>
      <c r="B79" s="9">
        <f t="shared" si="17"/>
        <v>12.5</v>
      </c>
      <c r="C79" s="10">
        <f t="shared" si="18"/>
        <v>32.75</v>
      </c>
      <c r="D79" s="10"/>
      <c r="E79" s="9">
        <f t="shared" si="19"/>
        <v>10</v>
      </c>
      <c r="H79" s="9">
        <f t="shared" si="11"/>
        <v>12.46</v>
      </c>
      <c r="I79" s="10">
        <f t="shared" si="12"/>
        <v>12.46</v>
      </c>
      <c r="K79" s="9">
        <f t="shared" si="13"/>
        <v>12.46</v>
      </c>
      <c r="L79" s="10">
        <f t="shared" si="20"/>
        <v>12.46</v>
      </c>
      <c r="M79" s="12">
        <f t="shared" si="21"/>
        <v>48.033333333333331</v>
      </c>
      <c r="O79" s="9">
        <f t="shared" si="14"/>
        <v>12.733333333333334</v>
      </c>
      <c r="P79" s="10">
        <f t="shared" si="15"/>
        <v>12.733333333333334</v>
      </c>
      <c r="Q79" s="12">
        <f t="shared" si="16"/>
        <v>43.666666666666671</v>
      </c>
    </row>
    <row r="80" spans="1:17" x14ac:dyDescent="0.25">
      <c r="A80">
        <v>69</v>
      </c>
      <c r="B80" s="9">
        <f t="shared" si="17"/>
        <v>12.5</v>
      </c>
      <c r="C80" s="10">
        <f t="shared" si="18"/>
        <v>32.625</v>
      </c>
      <c r="D80" s="10"/>
      <c r="E80" s="9">
        <f t="shared" si="19"/>
        <v>10</v>
      </c>
      <c r="H80" s="9">
        <f t="shared" si="11"/>
        <v>12.43</v>
      </c>
      <c r="I80" s="10">
        <f t="shared" si="12"/>
        <v>12.43</v>
      </c>
      <c r="K80" s="9">
        <f t="shared" si="13"/>
        <v>12.43</v>
      </c>
      <c r="L80" s="10">
        <f t="shared" si="20"/>
        <v>12.43</v>
      </c>
      <c r="M80" s="12">
        <f t="shared" si="21"/>
        <v>47.85</v>
      </c>
      <c r="O80" s="9">
        <f t="shared" si="14"/>
        <v>12.7</v>
      </c>
      <c r="P80" s="10">
        <f t="shared" si="15"/>
        <v>12.7</v>
      </c>
      <c r="Q80" s="12">
        <f t="shared" si="16"/>
        <v>43.5</v>
      </c>
    </row>
    <row r="81" spans="1:17" x14ac:dyDescent="0.25">
      <c r="A81">
        <v>70</v>
      </c>
      <c r="B81" s="9">
        <f t="shared" si="17"/>
        <v>12.5</v>
      </c>
      <c r="C81" s="10">
        <f t="shared" si="18"/>
        <v>32.5</v>
      </c>
      <c r="D81" s="10"/>
      <c r="E81" s="9">
        <f t="shared" si="19"/>
        <v>10</v>
      </c>
      <c r="H81" s="9">
        <f t="shared" si="11"/>
        <v>12.399999999999999</v>
      </c>
      <c r="I81" s="10">
        <f t="shared" si="12"/>
        <v>12.399999999999999</v>
      </c>
      <c r="K81" s="9">
        <f t="shared" si="13"/>
        <v>12.399999999999999</v>
      </c>
      <c r="L81" s="10">
        <f t="shared" si="20"/>
        <v>12.399999999999999</v>
      </c>
      <c r="M81" s="12">
        <f t="shared" si="21"/>
        <v>47.666666666666664</v>
      </c>
      <c r="O81" s="9">
        <f t="shared" si="14"/>
        <v>12.666666666666666</v>
      </c>
      <c r="P81" s="10">
        <f t="shared" si="15"/>
        <v>12.666666666666666</v>
      </c>
      <c r="Q81" s="12">
        <f t="shared" si="16"/>
        <v>43.333333333333343</v>
      </c>
    </row>
    <row r="82" spans="1:17" x14ac:dyDescent="0.25">
      <c r="A82">
        <v>71</v>
      </c>
      <c r="B82" s="9">
        <f t="shared" si="17"/>
        <v>12.5</v>
      </c>
      <c r="C82" s="10">
        <f t="shared" si="18"/>
        <v>32.375</v>
      </c>
      <c r="D82" s="10"/>
      <c r="E82" s="9">
        <f t="shared" si="19"/>
        <v>10</v>
      </c>
      <c r="H82" s="9">
        <f t="shared" si="11"/>
        <v>12.370000000000001</v>
      </c>
      <c r="I82" s="10">
        <f t="shared" si="12"/>
        <v>12.370000000000001</v>
      </c>
      <c r="K82" s="9">
        <f t="shared" si="13"/>
        <v>12.370000000000001</v>
      </c>
      <c r="L82" s="10">
        <f t="shared" si="20"/>
        <v>12.370000000000001</v>
      </c>
      <c r="M82" s="12">
        <f t="shared" si="21"/>
        <v>47.483333333333334</v>
      </c>
      <c r="O82" s="9">
        <f t="shared" si="14"/>
        <v>12.633333333333333</v>
      </c>
      <c r="P82" s="10">
        <f t="shared" si="15"/>
        <v>12.633333333333333</v>
      </c>
      <c r="Q82" s="12">
        <f t="shared" si="16"/>
        <v>43.166666666666664</v>
      </c>
    </row>
    <row r="83" spans="1:17" x14ac:dyDescent="0.25">
      <c r="A83">
        <v>72</v>
      </c>
      <c r="B83" s="9">
        <f t="shared" si="17"/>
        <v>12.5</v>
      </c>
      <c r="C83" s="10">
        <f t="shared" si="18"/>
        <v>32.25</v>
      </c>
      <c r="D83" s="10"/>
      <c r="E83" s="9">
        <f t="shared" si="19"/>
        <v>10</v>
      </c>
      <c r="H83" s="9">
        <f t="shared" si="11"/>
        <v>12.34</v>
      </c>
      <c r="I83" s="10">
        <f t="shared" si="12"/>
        <v>12.34</v>
      </c>
      <c r="K83" s="9">
        <f t="shared" si="13"/>
        <v>12.34</v>
      </c>
      <c r="L83" s="10">
        <f t="shared" si="20"/>
        <v>12.34</v>
      </c>
      <c r="M83" s="12">
        <f t="shared" si="21"/>
        <v>47.3</v>
      </c>
      <c r="O83" s="9">
        <f t="shared" si="14"/>
        <v>12.6</v>
      </c>
      <c r="P83" s="10">
        <f t="shared" si="15"/>
        <v>12.6</v>
      </c>
      <c r="Q83" s="12">
        <f t="shared" si="16"/>
        <v>43</v>
      </c>
    </row>
    <row r="84" spans="1:17" x14ac:dyDescent="0.25">
      <c r="A84">
        <v>73</v>
      </c>
      <c r="B84" s="9">
        <f t="shared" si="17"/>
        <v>12.5</v>
      </c>
      <c r="C84" s="10">
        <f t="shared" si="18"/>
        <v>32.125</v>
      </c>
      <c r="D84" s="10"/>
      <c r="E84" s="9">
        <f t="shared" si="19"/>
        <v>10</v>
      </c>
      <c r="H84" s="9">
        <f t="shared" si="11"/>
        <v>12.309999999999999</v>
      </c>
      <c r="I84" s="10">
        <f t="shared" si="12"/>
        <v>12.309999999999999</v>
      </c>
      <c r="K84" s="9">
        <f t="shared" si="13"/>
        <v>12.309999999999999</v>
      </c>
      <c r="L84" s="10">
        <f t="shared" si="20"/>
        <v>12.309999999999999</v>
      </c>
      <c r="M84" s="12">
        <f t="shared" si="21"/>
        <v>47.116666666666667</v>
      </c>
      <c r="O84" s="9">
        <f t="shared" si="14"/>
        <v>12.566666666666666</v>
      </c>
      <c r="P84" s="10">
        <f t="shared" si="15"/>
        <v>12.566666666666666</v>
      </c>
      <c r="Q84" s="12">
        <f t="shared" si="16"/>
        <v>42.833333333333329</v>
      </c>
    </row>
    <row r="85" spans="1:17" x14ac:dyDescent="0.25">
      <c r="A85">
        <v>74</v>
      </c>
      <c r="B85" s="9">
        <f t="shared" si="17"/>
        <v>12.5</v>
      </c>
      <c r="C85" s="10">
        <f t="shared" si="18"/>
        <v>32</v>
      </c>
      <c r="D85" s="10"/>
      <c r="E85" s="9">
        <f t="shared" si="19"/>
        <v>10</v>
      </c>
      <c r="H85" s="9">
        <f t="shared" si="11"/>
        <v>12.28</v>
      </c>
      <c r="I85" s="10">
        <f t="shared" si="12"/>
        <v>12.28</v>
      </c>
      <c r="K85" s="9">
        <f t="shared" si="13"/>
        <v>12.28</v>
      </c>
      <c r="L85" s="10">
        <f t="shared" si="20"/>
        <v>12.28</v>
      </c>
      <c r="M85" s="12">
        <f t="shared" si="21"/>
        <v>46.93333333333333</v>
      </c>
      <c r="O85" s="9">
        <f t="shared" si="14"/>
        <v>12.533333333333335</v>
      </c>
      <c r="P85" s="10">
        <f t="shared" si="15"/>
        <v>12.533333333333335</v>
      </c>
      <c r="Q85" s="12">
        <f t="shared" si="16"/>
        <v>42.666666666666664</v>
      </c>
    </row>
    <row r="86" spans="1:17" x14ac:dyDescent="0.25">
      <c r="A86">
        <v>75</v>
      </c>
      <c r="B86" s="9">
        <f t="shared" si="17"/>
        <v>12.5</v>
      </c>
      <c r="C86" s="10">
        <f t="shared" si="18"/>
        <v>31.875</v>
      </c>
      <c r="D86" s="10"/>
      <c r="E86" s="9">
        <f t="shared" si="19"/>
        <v>10</v>
      </c>
      <c r="H86" s="9">
        <f t="shared" si="11"/>
        <v>12.25</v>
      </c>
      <c r="I86" s="10">
        <f t="shared" si="12"/>
        <v>12.25</v>
      </c>
      <c r="K86" s="9">
        <f t="shared" si="13"/>
        <v>12.25</v>
      </c>
      <c r="L86" s="10">
        <f t="shared" si="20"/>
        <v>12.25</v>
      </c>
      <c r="M86" s="12">
        <f t="shared" si="21"/>
        <v>46.75</v>
      </c>
      <c r="O86" s="9">
        <f t="shared" si="14"/>
        <v>12.5</v>
      </c>
      <c r="P86" s="10">
        <f t="shared" si="15"/>
        <v>12.5</v>
      </c>
      <c r="Q86" s="12">
        <f t="shared" si="16"/>
        <v>42.5</v>
      </c>
    </row>
    <row r="87" spans="1:17" x14ac:dyDescent="0.25">
      <c r="A87">
        <v>76</v>
      </c>
      <c r="B87" s="9">
        <f t="shared" si="17"/>
        <v>12.5</v>
      </c>
      <c r="C87" s="10">
        <f t="shared" si="18"/>
        <v>31.750000000000004</v>
      </c>
      <c r="D87" s="10"/>
      <c r="E87" s="9">
        <f t="shared" si="19"/>
        <v>10</v>
      </c>
      <c r="H87" s="9">
        <f t="shared" si="11"/>
        <v>12.219999999999999</v>
      </c>
      <c r="I87" s="10">
        <f t="shared" si="12"/>
        <v>12.219999999999999</v>
      </c>
      <c r="K87" s="9">
        <f t="shared" si="13"/>
        <v>12.219999999999999</v>
      </c>
      <c r="L87" s="10">
        <f t="shared" si="20"/>
        <v>12.219999999999999</v>
      </c>
      <c r="M87" s="12">
        <f t="shared" si="21"/>
        <v>46.56666666666667</v>
      </c>
      <c r="O87" s="9">
        <f t="shared" si="14"/>
        <v>12.466666666666665</v>
      </c>
      <c r="P87" s="10">
        <f t="shared" si="15"/>
        <v>12.466666666666665</v>
      </c>
      <c r="Q87" s="12">
        <f t="shared" si="16"/>
        <v>42.333333333333336</v>
      </c>
    </row>
    <row r="88" spans="1:17" x14ac:dyDescent="0.25">
      <c r="A88">
        <v>77</v>
      </c>
      <c r="B88" s="9">
        <f t="shared" si="17"/>
        <v>12.5</v>
      </c>
      <c r="C88" s="10">
        <f t="shared" si="18"/>
        <v>31.625</v>
      </c>
      <c r="D88" s="10"/>
      <c r="E88" s="9">
        <f t="shared" si="19"/>
        <v>10</v>
      </c>
      <c r="H88" s="9">
        <f t="shared" si="11"/>
        <v>12.190000000000001</v>
      </c>
      <c r="I88" s="10">
        <f t="shared" si="12"/>
        <v>12.190000000000001</v>
      </c>
      <c r="K88" s="9">
        <f t="shared" si="13"/>
        <v>12.190000000000001</v>
      </c>
      <c r="L88" s="10">
        <f t="shared" si="20"/>
        <v>12.190000000000001</v>
      </c>
      <c r="M88" s="12">
        <f t="shared" si="21"/>
        <v>46.383333333333333</v>
      </c>
      <c r="O88" s="9">
        <f t="shared" si="14"/>
        <v>12.433333333333334</v>
      </c>
      <c r="P88" s="10">
        <f t="shared" si="15"/>
        <v>12.433333333333334</v>
      </c>
      <c r="Q88" s="12">
        <f t="shared" si="16"/>
        <v>42.166666666666671</v>
      </c>
    </row>
    <row r="89" spans="1:17" x14ac:dyDescent="0.25">
      <c r="A89">
        <v>78</v>
      </c>
      <c r="B89" s="9">
        <f t="shared" si="17"/>
        <v>12.5</v>
      </c>
      <c r="C89" s="10">
        <f t="shared" si="18"/>
        <v>31.5</v>
      </c>
      <c r="D89" s="10"/>
      <c r="E89" s="9">
        <f t="shared" si="19"/>
        <v>10</v>
      </c>
      <c r="H89" s="9">
        <f t="shared" si="11"/>
        <v>12.16</v>
      </c>
      <c r="I89" s="10">
        <f t="shared" si="12"/>
        <v>12.16</v>
      </c>
      <c r="K89" s="9">
        <f t="shared" si="13"/>
        <v>12.16</v>
      </c>
      <c r="L89" s="10">
        <f t="shared" si="20"/>
        <v>12.16</v>
      </c>
      <c r="M89" s="12">
        <f t="shared" si="21"/>
        <v>46.2</v>
      </c>
      <c r="O89" s="9">
        <f t="shared" si="14"/>
        <v>12.4</v>
      </c>
      <c r="P89" s="10">
        <f t="shared" si="15"/>
        <v>12.4</v>
      </c>
      <c r="Q89" s="12">
        <f t="shared" si="16"/>
        <v>42</v>
      </c>
    </row>
    <row r="90" spans="1:17" x14ac:dyDescent="0.25">
      <c r="A90">
        <v>79</v>
      </c>
      <c r="B90" s="9">
        <f t="shared" si="17"/>
        <v>12.5</v>
      </c>
      <c r="C90" s="10">
        <f t="shared" si="18"/>
        <v>31.375</v>
      </c>
      <c r="D90" s="10"/>
      <c r="E90" s="9">
        <f t="shared" si="19"/>
        <v>10</v>
      </c>
      <c r="H90" s="9">
        <f t="shared" si="11"/>
        <v>12.129999999999999</v>
      </c>
      <c r="I90" s="10">
        <f t="shared" si="12"/>
        <v>12.129999999999999</v>
      </c>
      <c r="K90" s="9">
        <f t="shared" si="13"/>
        <v>12.129999999999999</v>
      </c>
      <c r="L90" s="10">
        <f t="shared" si="20"/>
        <v>12.129999999999999</v>
      </c>
      <c r="M90" s="12">
        <f t="shared" si="21"/>
        <v>46.016666666666666</v>
      </c>
      <c r="O90" s="9">
        <f t="shared" si="14"/>
        <v>12.366666666666667</v>
      </c>
      <c r="P90" s="10">
        <f t="shared" si="15"/>
        <v>12.366666666666667</v>
      </c>
      <c r="Q90" s="12">
        <f t="shared" si="16"/>
        <v>41.833333333333336</v>
      </c>
    </row>
    <row r="91" spans="1:17" x14ac:dyDescent="0.25">
      <c r="A91">
        <v>80</v>
      </c>
      <c r="B91" s="9">
        <f t="shared" si="17"/>
        <v>12.5</v>
      </c>
      <c r="C91" s="10">
        <f t="shared" si="18"/>
        <v>31.25</v>
      </c>
      <c r="D91" s="10"/>
      <c r="E91" s="9">
        <f t="shared" si="19"/>
        <v>10</v>
      </c>
      <c r="H91" s="9">
        <f t="shared" si="11"/>
        <v>12.100000000000001</v>
      </c>
      <c r="I91" s="10">
        <f t="shared" si="12"/>
        <v>12.100000000000001</v>
      </c>
      <c r="K91" s="9">
        <f t="shared" si="13"/>
        <v>12.100000000000001</v>
      </c>
      <c r="L91" s="10">
        <f t="shared" si="20"/>
        <v>12.100000000000001</v>
      </c>
      <c r="M91" s="12">
        <f t="shared" si="21"/>
        <v>45.833333333333336</v>
      </c>
      <c r="O91" s="9">
        <f t="shared" si="14"/>
        <v>12.333333333333334</v>
      </c>
      <c r="P91" s="10">
        <f t="shared" si="15"/>
        <v>12.333333333333334</v>
      </c>
      <c r="Q91" s="12">
        <f t="shared" si="16"/>
        <v>41.666666666666657</v>
      </c>
    </row>
    <row r="92" spans="1:17" x14ac:dyDescent="0.25">
      <c r="A92">
        <v>81</v>
      </c>
      <c r="B92" s="9">
        <f t="shared" si="17"/>
        <v>12.5</v>
      </c>
      <c r="C92" s="10">
        <f t="shared" si="18"/>
        <v>31.125</v>
      </c>
      <c r="D92" s="10"/>
      <c r="E92" s="9">
        <f t="shared" si="19"/>
        <v>10</v>
      </c>
      <c r="H92" s="9">
        <f t="shared" si="11"/>
        <v>12.07</v>
      </c>
      <c r="I92" s="10">
        <f t="shared" si="12"/>
        <v>12.07</v>
      </c>
      <c r="K92" s="9">
        <f t="shared" si="13"/>
        <v>12.07</v>
      </c>
      <c r="L92" s="10">
        <f t="shared" si="20"/>
        <v>12.07</v>
      </c>
      <c r="M92" s="12">
        <f t="shared" si="21"/>
        <v>45.65</v>
      </c>
      <c r="O92" s="9">
        <f t="shared" si="14"/>
        <v>12.3</v>
      </c>
      <c r="P92" s="10">
        <f t="shared" si="15"/>
        <v>12.3</v>
      </c>
      <c r="Q92" s="12">
        <f t="shared" si="16"/>
        <v>41.5</v>
      </c>
    </row>
    <row r="93" spans="1:17" x14ac:dyDescent="0.25">
      <c r="A93">
        <v>82</v>
      </c>
      <c r="B93" s="9">
        <f t="shared" si="17"/>
        <v>12.5</v>
      </c>
      <c r="C93" s="10">
        <f t="shared" si="18"/>
        <v>31</v>
      </c>
      <c r="D93" s="10"/>
      <c r="E93" s="9">
        <f t="shared" si="19"/>
        <v>10</v>
      </c>
      <c r="H93" s="9">
        <f t="shared" si="11"/>
        <v>12.04</v>
      </c>
      <c r="I93" s="10">
        <f t="shared" si="12"/>
        <v>12.04</v>
      </c>
      <c r="K93" s="9">
        <f t="shared" si="13"/>
        <v>12.04</v>
      </c>
      <c r="L93" s="10">
        <f t="shared" si="20"/>
        <v>12.04</v>
      </c>
      <c r="M93" s="12">
        <f t="shared" si="21"/>
        <v>45.466666666666669</v>
      </c>
      <c r="O93" s="9">
        <f t="shared" si="14"/>
        <v>12.266666666666666</v>
      </c>
      <c r="P93" s="10">
        <f t="shared" si="15"/>
        <v>12.266666666666666</v>
      </c>
      <c r="Q93" s="12">
        <f t="shared" si="16"/>
        <v>41.333333333333329</v>
      </c>
    </row>
    <row r="94" spans="1:17" x14ac:dyDescent="0.25">
      <c r="A94">
        <v>83</v>
      </c>
      <c r="B94" s="9">
        <f t="shared" si="17"/>
        <v>12.5</v>
      </c>
      <c r="C94" s="10">
        <f t="shared" si="18"/>
        <v>30.875000000000004</v>
      </c>
      <c r="D94" s="10"/>
      <c r="E94" s="9">
        <f t="shared" si="19"/>
        <v>10</v>
      </c>
      <c r="H94" s="9">
        <f t="shared" si="11"/>
        <v>12.010000000000002</v>
      </c>
      <c r="I94" s="10">
        <f t="shared" si="12"/>
        <v>12.010000000000002</v>
      </c>
      <c r="K94" s="9">
        <f t="shared" si="13"/>
        <v>12.010000000000002</v>
      </c>
      <c r="L94" s="10">
        <f t="shared" si="20"/>
        <v>12.010000000000002</v>
      </c>
      <c r="M94" s="12">
        <f t="shared" si="21"/>
        <v>45.283333333333331</v>
      </c>
      <c r="O94" s="9">
        <f t="shared" si="14"/>
        <v>12.233333333333334</v>
      </c>
      <c r="P94" s="10">
        <f t="shared" si="15"/>
        <v>12.233333333333334</v>
      </c>
      <c r="Q94" s="12">
        <f t="shared" si="16"/>
        <v>41.166666666666671</v>
      </c>
    </row>
    <row r="95" spans="1:17" x14ac:dyDescent="0.25">
      <c r="A95">
        <v>84</v>
      </c>
      <c r="B95" s="9">
        <f t="shared" si="17"/>
        <v>12.5</v>
      </c>
      <c r="C95" s="10">
        <f t="shared" si="18"/>
        <v>30.75</v>
      </c>
      <c r="D95" s="10"/>
      <c r="E95" s="9">
        <f t="shared" si="19"/>
        <v>10</v>
      </c>
      <c r="H95" s="9">
        <f t="shared" si="11"/>
        <v>11.98</v>
      </c>
      <c r="I95" s="10">
        <f t="shared" si="12"/>
        <v>11.98</v>
      </c>
      <c r="K95" s="9">
        <f t="shared" si="13"/>
        <v>11.98</v>
      </c>
      <c r="L95" s="10">
        <f t="shared" si="20"/>
        <v>11.98</v>
      </c>
      <c r="M95" s="12">
        <f t="shared" si="21"/>
        <v>45.1</v>
      </c>
      <c r="O95" s="9">
        <f t="shared" si="14"/>
        <v>12.2</v>
      </c>
      <c r="P95" s="10">
        <f t="shared" si="15"/>
        <v>12.2</v>
      </c>
      <c r="Q95" s="12">
        <f t="shared" si="16"/>
        <v>41</v>
      </c>
    </row>
    <row r="96" spans="1:17" x14ac:dyDescent="0.25">
      <c r="A96">
        <v>85</v>
      </c>
      <c r="B96" s="9">
        <f t="shared" si="17"/>
        <v>12.5</v>
      </c>
      <c r="C96" s="10">
        <f t="shared" si="18"/>
        <v>30.625</v>
      </c>
      <c r="D96" s="10"/>
      <c r="E96" s="9">
        <f t="shared" si="19"/>
        <v>10</v>
      </c>
      <c r="H96" s="9">
        <f t="shared" si="11"/>
        <v>11.95</v>
      </c>
      <c r="I96" s="10">
        <f t="shared" si="12"/>
        <v>11.95</v>
      </c>
      <c r="K96" s="9">
        <f t="shared" si="13"/>
        <v>11.95</v>
      </c>
      <c r="L96" s="10">
        <f t="shared" si="20"/>
        <v>11.95</v>
      </c>
      <c r="M96" s="12">
        <f t="shared" si="21"/>
        <v>44.916666666666664</v>
      </c>
      <c r="O96" s="9">
        <f t="shared" si="14"/>
        <v>12.166666666666668</v>
      </c>
      <c r="P96" s="10">
        <f t="shared" si="15"/>
        <v>12.166666666666668</v>
      </c>
      <c r="Q96" s="12">
        <f t="shared" si="16"/>
        <v>40.833333333333343</v>
      </c>
    </row>
    <row r="97" spans="1:17" x14ac:dyDescent="0.25">
      <c r="A97">
        <v>86</v>
      </c>
      <c r="B97" s="9">
        <f t="shared" si="17"/>
        <v>12.5</v>
      </c>
      <c r="C97" s="10">
        <f t="shared" si="18"/>
        <v>30.5</v>
      </c>
      <c r="D97" s="10"/>
      <c r="E97" s="9">
        <f t="shared" si="19"/>
        <v>10</v>
      </c>
      <c r="H97" s="9">
        <f t="shared" si="11"/>
        <v>11.92</v>
      </c>
      <c r="I97" s="10">
        <f t="shared" si="12"/>
        <v>11.92</v>
      </c>
      <c r="K97" s="9">
        <f t="shared" si="13"/>
        <v>11.92</v>
      </c>
      <c r="L97" s="10">
        <f t="shared" si="20"/>
        <v>11.92</v>
      </c>
      <c r="M97" s="12">
        <f t="shared" si="21"/>
        <v>44.733333333333334</v>
      </c>
      <c r="O97" s="9">
        <f t="shared" si="14"/>
        <v>12.133333333333333</v>
      </c>
      <c r="P97" s="10">
        <f t="shared" si="15"/>
        <v>12.133333333333333</v>
      </c>
      <c r="Q97" s="12">
        <f t="shared" si="16"/>
        <v>40.666666666666664</v>
      </c>
    </row>
    <row r="98" spans="1:17" x14ac:dyDescent="0.25">
      <c r="A98">
        <v>87</v>
      </c>
      <c r="B98" s="9">
        <f t="shared" si="17"/>
        <v>12.5</v>
      </c>
      <c r="C98" s="10">
        <f t="shared" si="18"/>
        <v>30.375</v>
      </c>
      <c r="D98" s="10"/>
      <c r="E98" s="9">
        <f t="shared" si="19"/>
        <v>10</v>
      </c>
      <c r="H98" s="9">
        <f t="shared" si="11"/>
        <v>11.89</v>
      </c>
      <c r="I98" s="10">
        <f t="shared" si="12"/>
        <v>11.89</v>
      </c>
      <c r="K98" s="9">
        <f t="shared" si="13"/>
        <v>11.89</v>
      </c>
      <c r="L98" s="10">
        <f t="shared" si="20"/>
        <v>11.89</v>
      </c>
      <c r="M98" s="12">
        <f t="shared" si="21"/>
        <v>44.55</v>
      </c>
      <c r="O98" s="9">
        <f t="shared" si="14"/>
        <v>12.1</v>
      </c>
      <c r="P98" s="10">
        <f t="shared" si="15"/>
        <v>12.1</v>
      </c>
      <c r="Q98" s="12">
        <f t="shared" si="16"/>
        <v>40.5</v>
      </c>
    </row>
    <row r="99" spans="1:17" x14ac:dyDescent="0.25">
      <c r="A99">
        <v>88</v>
      </c>
      <c r="B99" s="9">
        <f t="shared" si="17"/>
        <v>12.5</v>
      </c>
      <c r="C99" s="10">
        <f t="shared" si="18"/>
        <v>30.250000000000004</v>
      </c>
      <c r="D99" s="10"/>
      <c r="E99" s="9">
        <f t="shared" si="19"/>
        <v>10</v>
      </c>
      <c r="H99" s="9">
        <f t="shared" si="11"/>
        <v>11.86</v>
      </c>
      <c r="I99" s="10">
        <f t="shared" si="12"/>
        <v>11.86</v>
      </c>
      <c r="K99" s="9">
        <f t="shared" si="13"/>
        <v>11.86</v>
      </c>
      <c r="L99" s="10">
        <f t="shared" si="20"/>
        <v>11.86</v>
      </c>
      <c r="M99" s="12">
        <f t="shared" si="21"/>
        <v>44.366666666666667</v>
      </c>
      <c r="O99" s="9">
        <f t="shared" si="14"/>
        <v>12.066666666666666</v>
      </c>
      <c r="P99" s="10">
        <f t="shared" si="15"/>
        <v>12.066666666666666</v>
      </c>
      <c r="Q99" s="12">
        <f t="shared" si="16"/>
        <v>40.333333333333329</v>
      </c>
    </row>
    <row r="100" spans="1:17" x14ac:dyDescent="0.25">
      <c r="A100">
        <v>89</v>
      </c>
      <c r="B100" s="9">
        <f t="shared" si="17"/>
        <v>12.5</v>
      </c>
      <c r="C100" s="10">
        <f t="shared" si="18"/>
        <v>30.125</v>
      </c>
      <c r="D100" s="10"/>
      <c r="E100" s="9">
        <f t="shared" si="19"/>
        <v>10</v>
      </c>
      <c r="H100" s="9">
        <f t="shared" si="11"/>
        <v>11.83</v>
      </c>
      <c r="I100" s="10">
        <f t="shared" si="12"/>
        <v>11.83</v>
      </c>
      <c r="K100" s="9">
        <f t="shared" si="13"/>
        <v>11.83</v>
      </c>
      <c r="L100" s="10">
        <f t="shared" si="20"/>
        <v>11.83</v>
      </c>
      <c r="M100" s="12">
        <f t="shared" si="21"/>
        <v>44.18333333333333</v>
      </c>
      <c r="O100" s="9">
        <f t="shared" si="14"/>
        <v>12.033333333333333</v>
      </c>
      <c r="P100" s="10">
        <f t="shared" si="15"/>
        <v>12.033333333333333</v>
      </c>
      <c r="Q100" s="12">
        <f t="shared" si="16"/>
        <v>40.166666666666664</v>
      </c>
    </row>
    <row r="101" spans="1:17" x14ac:dyDescent="0.25">
      <c r="A101">
        <v>90</v>
      </c>
      <c r="B101" s="9">
        <f t="shared" si="17"/>
        <v>12.5</v>
      </c>
      <c r="C101" s="10">
        <f t="shared" si="18"/>
        <v>30</v>
      </c>
      <c r="D101" s="10"/>
      <c r="E101" s="9">
        <f t="shared" si="19"/>
        <v>10</v>
      </c>
      <c r="H101" s="9">
        <f t="shared" si="11"/>
        <v>11.8</v>
      </c>
      <c r="I101" s="10">
        <f t="shared" si="12"/>
        <v>11.8</v>
      </c>
      <c r="K101" s="9">
        <f t="shared" si="13"/>
        <v>11.8</v>
      </c>
      <c r="L101" s="10">
        <f t="shared" si="20"/>
        <v>11.8</v>
      </c>
      <c r="M101" s="12">
        <f t="shared" si="21"/>
        <v>44</v>
      </c>
      <c r="O101" s="9">
        <f t="shared" si="14"/>
        <v>12</v>
      </c>
      <c r="P101" s="10">
        <f t="shared" si="15"/>
        <v>12</v>
      </c>
      <c r="Q101" s="12">
        <f t="shared" si="16"/>
        <v>40</v>
      </c>
    </row>
    <row r="102" spans="1:17" x14ac:dyDescent="0.25">
      <c r="A102">
        <v>91</v>
      </c>
      <c r="B102" s="9">
        <f t="shared" si="17"/>
        <v>12.5</v>
      </c>
      <c r="C102" s="10">
        <f t="shared" si="18"/>
        <v>29.875</v>
      </c>
      <c r="D102" s="10"/>
      <c r="E102" s="9">
        <f t="shared" si="19"/>
        <v>10</v>
      </c>
      <c r="H102" s="9">
        <f t="shared" si="11"/>
        <v>11.77</v>
      </c>
      <c r="I102" s="10">
        <f t="shared" si="12"/>
        <v>11.77</v>
      </c>
      <c r="K102" s="9">
        <f t="shared" si="13"/>
        <v>11.77</v>
      </c>
      <c r="L102" s="10">
        <f t="shared" si="20"/>
        <v>11.77</v>
      </c>
      <c r="M102" s="12">
        <f t="shared" si="21"/>
        <v>43.81666666666667</v>
      </c>
      <c r="O102" s="9">
        <f t="shared" si="14"/>
        <v>11.966666666666669</v>
      </c>
      <c r="P102" s="10">
        <f t="shared" si="15"/>
        <v>11.966666666666669</v>
      </c>
      <c r="Q102" s="12">
        <f t="shared" si="16"/>
        <v>39.833333333333336</v>
      </c>
    </row>
    <row r="103" spans="1:17" x14ac:dyDescent="0.25">
      <c r="A103">
        <v>92</v>
      </c>
      <c r="B103" s="9">
        <f t="shared" si="17"/>
        <v>12.5</v>
      </c>
      <c r="C103" s="10">
        <f t="shared" si="18"/>
        <v>29.75</v>
      </c>
      <c r="D103" s="10"/>
      <c r="E103" s="9">
        <f t="shared" si="19"/>
        <v>10</v>
      </c>
      <c r="H103" s="9">
        <f t="shared" si="11"/>
        <v>11.74</v>
      </c>
      <c r="I103" s="10">
        <f t="shared" si="12"/>
        <v>11.74</v>
      </c>
      <c r="K103" s="9">
        <f t="shared" si="13"/>
        <v>11.74</v>
      </c>
      <c r="L103" s="10">
        <f t="shared" si="20"/>
        <v>11.74</v>
      </c>
      <c r="M103" s="12">
        <f t="shared" si="21"/>
        <v>43.633333333333333</v>
      </c>
      <c r="O103" s="9">
        <f t="shared" si="14"/>
        <v>11.933333333333334</v>
      </c>
      <c r="P103" s="10">
        <f t="shared" si="15"/>
        <v>11.933333333333334</v>
      </c>
      <c r="Q103" s="12">
        <f t="shared" si="16"/>
        <v>39.666666666666671</v>
      </c>
    </row>
    <row r="104" spans="1:17" x14ac:dyDescent="0.25">
      <c r="A104">
        <v>93</v>
      </c>
      <c r="B104" s="9">
        <f t="shared" si="17"/>
        <v>12.5</v>
      </c>
      <c r="C104" s="10">
        <f t="shared" si="18"/>
        <v>29.625000000000004</v>
      </c>
      <c r="D104" s="10"/>
      <c r="E104" s="9">
        <f t="shared" si="19"/>
        <v>10</v>
      </c>
      <c r="H104" s="9">
        <f t="shared" si="11"/>
        <v>11.709999999999999</v>
      </c>
      <c r="I104" s="10">
        <f t="shared" si="12"/>
        <v>11.709999999999999</v>
      </c>
      <c r="K104" s="9">
        <f t="shared" si="13"/>
        <v>11.709999999999999</v>
      </c>
      <c r="L104" s="10">
        <f t="shared" si="20"/>
        <v>11.709999999999999</v>
      </c>
      <c r="M104" s="12">
        <f t="shared" si="21"/>
        <v>43.45</v>
      </c>
      <c r="O104" s="9">
        <f t="shared" si="14"/>
        <v>11.899999999999999</v>
      </c>
      <c r="P104" s="10">
        <f t="shared" si="15"/>
        <v>11.899999999999999</v>
      </c>
      <c r="Q104" s="12">
        <f t="shared" si="16"/>
        <v>39.5</v>
      </c>
    </row>
    <row r="105" spans="1:17" x14ac:dyDescent="0.25">
      <c r="A105">
        <v>94</v>
      </c>
      <c r="B105" s="9">
        <f t="shared" si="17"/>
        <v>12.5</v>
      </c>
      <c r="C105" s="10">
        <f t="shared" si="18"/>
        <v>29.5</v>
      </c>
      <c r="D105" s="10"/>
      <c r="E105" s="9">
        <f t="shared" si="19"/>
        <v>10</v>
      </c>
      <c r="H105" s="9">
        <f t="shared" si="11"/>
        <v>11.68</v>
      </c>
      <c r="I105" s="10">
        <f t="shared" si="12"/>
        <v>11.68</v>
      </c>
      <c r="K105" s="9">
        <f t="shared" si="13"/>
        <v>11.68</v>
      </c>
      <c r="L105" s="10">
        <f t="shared" si="20"/>
        <v>11.68</v>
      </c>
      <c r="M105" s="12">
        <f t="shared" si="21"/>
        <v>43.266666666666666</v>
      </c>
      <c r="O105" s="9">
        <f t="shared" si="14"/>
        <v>11.866666666666665</v>
      </c>
      <c r="P105" s="10">
        <f t="shared" si="15"/>
        <v>11.866666666666665</v>
      </c>
      <c r="Q105" s="12">
        <f t="shared" si="16"/>
        <v>39.333333333333329</v>
      </c>
    </row>
    <row r="106" spans="1:17" x14ac:dyDescent="0.25">
      <c r="A106">
        <v>95</v>
      </c>
      <c r="B106" s="9">
        <f t="shared" si="17"/>
        <v>12.5</v>
      </c>
      <c r="C106" s="10">
        <f t="shared" si="18"/>
        <v>29.375</v>
      </c>
      <c r="D106" s="10"/>
      <c r="E106" s="9">
        <f t="shared" si="19"/>
        <v>10</v>
      </c>
      <c r="H106" s="9">
        <f t="shared" si="11"/>
        <v>11.65</v>
      </c>
      <c r="I106" s="10">
        <f t="shared" si="12"/>
        <v>11.65</v>
      </c>
      <c r="K106" s="9">
        <f t="shared" si="13"/>
        <v>11.65</v>
      </c>
      <c r="L106" s="10">
        <f t="shared" si="20"/>
        <v>11.65</v>
      </c>
      <c r="M106" s="12">
        <f t="shared" si="21"/>
        <v>43.083333333333336</v>
      </c>
      <c r="O106" s="9">
        <f t="shared" si="14"/>
        <v>11.833333333333334</v>
      </c>
      <c r="P106" s="10">
        <f t="shared" si="15"/>
        <v>11.833333333333334</v>
      </c>
      <c r="Q106" s="12">
        <f t="shared" si="16"/>
        <v>39.166666666666664</v>
      </c>
    </row>
    <row r="107" spans="1:17" x14ac:dyDescent="0.25">
      <c r="A107">
        <v>96</v>
      </c>
      <c r="B107" s="9">
        <f t="shared" si="17"/>
        <v>12.5</v>
      </c>
      <c r="C107" s="10">
        <f t="shared" si="18"/>
        <v>29.25</v>
      </c>
      <c r="D107" s="10"/>
      <c r="E107" s="9">
        <f t="shared" si="19"/>
        <v>10</v>
      </c>
      <c r="H107" s="9">
        <f t="shared" si="11"/>
        <v>11.62</v>
      </c>
      <c r="I107" s="10">
        <f t="shared" si="12"/>
        <v>11.62</v>
      </c>
      <c r="K107" s="9">
        <f t="shared" si="13"/>
        <v>11.62</v>
      </c>
      <c r="L107" s="10">
        <f t="shared" si="20"/>
        <v>11.62</v>
      </c>
      <c r="M107" s="12">
        <f t="shared" si="21"/>
        <v>42.9</v>
      </c>
      <c r="O107" s="9">
        <f t="shared" si="14"/>
        <v>11.799999999999999</v>
      </c>
      <c r="P107" s="10">
        <f t="shared" si="15"/>
        <v>11.799999999999999</v>
      </c>
      <c r="Q107" s="12">
        <f t="shared" si="16"/>
        <v>39</v>
      </c>
    </row>
    <row r="108" spans="1:17" x14ac:dyDescent="0.25">
      <c r="A108">
        <v>97</v>
      </c>
      <c r="B108" s="9">
        <f t="shared" si="17"/>
        <v>12.5</v>
      </c>
      <c r="C108" s="10">
        <f t="shared" si="18"/>
        <v>29.125</v>
      </c>
      <c r="D108" s="10"/>
      <c r="E108" s="9">
        <f t="shared" si="19"/>
        <v>10</v>
      </c>
      <c r="H108" s="9">
        <f t="shared" si="11"/>
        <v>11.59</v>
      </c>
      <c r="I108" s="10">
        <f t="shared" si="12"/>
        <v>11.59</v>
      </c>
      <c r="K108" s="9">
        <f t="shared" si="13"/>
        <v>11.59</v>
      </c>
      <c r="L108" s="10">
        <f t="shared" si="20"/>
        <v>11.59</v>
      </c>
      <c r="M108" s="12">
        <f t="shared" si="21"/>
        <v>42.716666666666669</v>
      </c>
      <c r="O108" s="9">
        <f t="shared" si="14"/>
        <v>11.766666666666667</v>
      </c>
      <c r="P108" s="10">
        <f t="shared" si="15"/>
        <v>11.766666666666667</v>
      </c>
      <c r="Q108" s="12">
        <f t="shared" si="16"/>
        <v>38.833333333333336</v>
      </c>
    </row>
    <row r="109" spans="1:17" x14ac:dyDescent="0.25">
      <c r="A109">
        <v>98</v>
      </c>
      <c r="B109" s="9">
        <f t="shared" si="17"/>
        <v>12.5</v>
      </c>
      <c r="C109" s="10">
        <f t="shared" si="18"/>
        <v>29.000000000000004</v>
      </c>
      <c r="D109" s="10"/>
      <c r="E109" s="9">
        <f t="shared" si="19"/>
        <v>10</v>
      </c>
      <c r="H109" s="9">
        <f t="shared" si="11"/>
        <v>11.56</v>
      </c>
      <c r="I109" s="10">
        <f t="shared" si="12"/>
        <v>11.56</v>
      </c>
      <c r="K109" s="9">
        <f t="shared" si="13"/>
        <v>11.56</v>
      </c>
      <c r="L109" s="10">
        <f t="shared" si="20"/>
        <v>11.56</v>
      </c>
      <c r="M109" s="12">
        <f t="shared" si="21"/>
        <v>42.533333333333331</v>
      </c>
      <c r="O109" s="9">
        <f t="shared" si="14"/>
        <v>11.733333333333334</v>
      </c>
      <c r="P109" s="10">
        <f t="shared" si="15"/>
        <v>11.733333333333334</v>
      </c>
      <c r="Q109" s="12">
        <f t="shared" si="16"/>
        <v>38.666666666666664</v>
      </c>
    </row>
    <row r="110" spans="1:17" x14ac:dyDescent="0.25">
      <c r="A110">
        <v>99</v>
      </c>
      <c r="B110" s="9">
        <f t="shared" si="17"/>
        <v>12.5</v>
      </c>
      <c r="C110" s="10">
        <f t="shared" si="18"/>
        <v>28.875</v>
      </c>
      <c r="D110" s="10"/>
      <c r="E110" s="9">
        <f t="shared" si="19"/>
        <v>10</v>
      </c>
      <c r="H110" s="9">
        <f t="shared" si="11"/>
        <v>11.53</v>
      </c>
      <c r="I110" s="10">
        <f t="shared" si="12"/>
        <v>11.53</v>
      </c>
      <c r="K110" s="9">
        <f t="shared" si="13"/>
        <v>11.53</v>
      </c>
      <c r="L110" s="10">
        <f t="shared" si="20"/>
        <v>11.53</v>
      </c>
      <c r="M110" s="12">
        <f t="shared" si="21"/>
        <v>42.35</v>
      </c>
      <c r="O110" s="9">
        <f t="shared" si="14"/>
        <v>11.7</v>
      </c>
      <c r="P110" s="10">
        <f t="shared" si="15"/>
        <v>11.7</v>
      </c>
      <c r="Q110" s="12">
        <f t="shared" si="16"/>
        <v>38.5</v>
      </c>
    </row>
    <row r="111" spans="1:17" x14ac:dyDescent="0.25">
      <c r="A111">
        <v>100</v>
      </c>
      <c r="B111" s="9">
        <f t="shared" si="17"/>
        <v>12.5</v>
      </c>
      <c r="C111" s="10">
        <f t="shared" si="18"/>
        <v>28.75</v>
      </c>
      <c r="D111" s="10"/>
      <c r="E111" s="9">
        <f t="shared" si="19"/>
        <v>10</v>
      </c>
      <c r="H111" s="9">
        <f t="shared" si="11"/>
        <v>11.5</v>
      </c>
      <c r="I111" s="10">
        <f t="shared" si="12"/>
        <v>11.5</v>
      </c>
      <c r="K111" s="9">
        <f t="shared" si="13"/>
        <v>11.5</v>
      </c>
      <c r="L111" s="10">
        <f t="shared" si="20"/>
        <v>11.5</v>
      </c>
      <c r="M111" s="12">
        <f t="shared" si="21"/>
        <v>42.166666666666664</v>
      </c>
      <c r="O111" s="9">
        <f t="shared" si="14"/>
        <v>11.666666666666668</v>
      </c>
      <c r="P111" s="10">
        <f t="shared" si="15"/>
        <v>11.666666666666668</v>
      </c>
      <c r="Q111" s="12">
        <f t="shared" si="16"/>
        <v>38.333333333333336</v>
      </c>
    </row>
    <row r="112" spans="1:17" x14ac:dyDescent="0.25">
      <c r="A112">
        <v>101</v>
      </c>
      <c r="B112" s="9">
        <f t="shared" si="17"/>
        <v>12.5</v>
      </c>
      <c r="C112" s="10">
        <f t="shared" si="18"/>
        <v>28.625</v>
      </c>
      <c r="D112" s="10"/>
      <c r="E112" s="9">
        <f t="shared" si="19"/>
        <v>10</v>
      </c>
      <c r="H112" s="9">
        <f t="shared" si="11"/>
        <v>11.469999999999999</v>
      </c>
      <c r="I112" s="10">
        <f t="shared" si="12"/>
        <v>11.469999999999999</v>
      </c>
      <c r="K112" s="9">
        <f t="shared" si="13"/>
        <v>11.469999999999999</v>
      </c>
      <c r="L112" s="10">
        <f t="shared" si="20"/>
        <v>11.469999999999999</v>
      </c>
      <c r="M112" s="12">
        <f t="shared" si="21"/>
        <v>41.983333333333334</v>
      </c>
      <c r="O112" s="9">
        <f t="shared" si="14"/>
        <v>11.633333333333333</v>
      </c>
      <c r="P112" s="10">
        <f t="shared" si="15"/>
        <v>11.633333333333333</v>
      </c>
      <c r="Q112" s="12">
        <f t="shared" si="16"/>
        <v>38.166666666666671</v>
      </c>
    </row>
    <row r="113" spans="1:17" x14ac:dyDescent="0.25">
      <c r="A113">
        <v>102</v>
      </c>
      <c r="B113" s="9">
        <f t="shared" si="17"/>
        <v>12.5</v>
      </c>
      <c r="C113" s="10">
        <f t="shared" si="18"/>
        <v>28.5</v>
      </c>
      <c r="D113" s="10"/>
      <c r="E113" s="9">
        <f t="shared" si="19"/>
        <v>10</v>
      </c>
      <c r="H113" s="9">
        <f t="shared" si="11"/>
        <v>11.44</v>
      </c>
      <c r="I113" s="10">
        <f t="shared" si="12"/>
        <v>11.44</v>
      </c>
      <c r="K113" s="9">
        <f t="shared" si="13"/>
        <v>11.44</v>
      </c>
      <c r="L113" s="10">
        <f t="shared" si="20"/>
        <v>11.44</v>
      </c>
      <c r="M113" s="12">
        <f t="shared" si="21"/>
        <v>41.8</v>
      </c>
      <c r="O113" s="9">
        <f t="shared" si="14"/>
        <v>11.6</v>
      </c>
      <c r="P113" s="10">
        <f t="shared" si="15"/>
        <v>11.6</v>
      </c>
      <c r="Q113" s="12">
        <f t="shared" si="16"/>
        <v>38</v>
      </c>
    </row>
    <row r="114" spans="1:17" x14ac:dyDescent="0.25">
      <c r="A114">
        <v>103</v>
      </c>
      <c r="B114" s="9">
        <f t="shared" si="17"/>
        <v>12.5</v>
      </c>
      <c r="C114" s="10">
        <f t="shared" si="18"/>
        <v>28.375000000000004</v>
      </c>
      <c r="D114" s="10"/>
      <c r="E114" s="9">
        <f t="shared" si="19"/>
        <v>10</v>
      </c>
      <c r="H114" s="9">
        <f t="shared" si="11"/>
        <v>11.41</v>
      </c>
      <c r="I114" s="10">
        <f t="shared" si="12"/>
        <v>11.41</v>
      </c>
      <c r="K114" s="9">
        <f t="shared" si="13"/>
        <v>11.41</v>
      </c>
      <c r="L114" s="10">
        <f t="shared" si="20"/>
        <v>11.41</v>
      </c>
      <c r="M114" s="12">
        <f t="shared" si="21"/>
        <v>41.616666666666667</v>
      </c>
      <c r="O114" s="9">
        <f t="shared" si="14"/>
        <v>11.566666666666666</v>
      </c>
      <c r="P114" s="10">
        <f t="shared" si="15"/>
        <v>11.566666666666666</v>
      </c>
      <c r="Q114" s="12">
        <f t="shared" si="16"/>
        <v>37.833333333333329</v>
      </c>
    </row>
    <row r="115" spans="1:17" x14ac:dyDescent="0.25">
      <c r="A115">
        <v>104</v>
      </c>
      <c r="B115" s="9">
        <f t="shared" si="17"/>
        <v>12.5</v>
      </c>
      <c r="C115" s="10">
        <f t="shared" si="18"/>
        <v>28.25</v>
      </c>
      <c r="D115" s="10"/>
      <c r="E115" s="9">
        <f t="shared" si="19"/>
        <v>10</v>
      </c>
      <c r="H115" s="9">
        <f t="shared" si="11"/>
        <v>11.379999999999999</v>
      </c>
      <c r="I115" s="10">
        <f t="shared" si="12"/>
        <v>11.379999999999999</v>
      </c>
      <c r="K115" s="9">
        <f t="shared" si="13"/>
        <v>11.379999999999999</v>
      </c>
      <c r="L115" s="10">
        <f t="shared" si="20"/>
        <v>11.379999999999999</v>
      </c>
      <c r="M115" s="12">
        <f t="shared" si="21"/>
        <v>41.43333333333333</v>
      </c>
      <c r="O115" s="9">
        <f t="shared" si="14"/>
        <v>11.533333333333333</v>
      </c>
      <c r="P115" s="10">
        <f t="shared" si="15"/>
        <v>11.533333333333333</v>
      </c>
      <c r="Q115" s="12">
        <f t="shared" si="16"/>
        <v>37.666666666666664</v>
      </c>
    </row>
    <row r="116" spans="1:17" x14ac:dyDescent="0.25">
      <c r="A116">
        <v>105</v>
      </c>
      <c r="B116" s="9">
        <f t="shared" si="17"/>
        <v>12.5</v>
      </c>
      <c r="C116" s="10">
        <f t="shared" si="18"/>
        <v>28.125</v>
      </c>
      <c r="D116" s="10"/>
      <c r="E116" s="9">
        <f t="shared" si="19"/>
        <v>10</v>
      </c>
      <c r="H116" s="9">
        <f t="shared" si="11"/>
        <v>11.350000000000001</v>
      </c>
      <c r="I116" s="10">
        <f t="shared" si="12"/>
        <v>11.350000000000001</v>
      </c>
      <c r="K116" s="9">
        <f t="shared" si="13"/>
        <v>11.350000000000001</v>
      </c>
      <c r="L116" s="10">
        <f t="shared" si="20"/>
        <v>11.350000000000001</v>
      </c>
      <c r="M116" s="12">
        <f t="shared" si="21"/>
        <v>41.25</v>
      </c>
      <c r="O116" s="9">
        <f t="shared" si="14"/>
        <v>11.5</v>
      </c>
      <c r="P116" s="10">
        <f t="shared" si="15"/>
        <v>11.5</v>
      </c>
      <c r="Q116" s="12">
        <f t="shared" si="16"/>
        <v>37.5</v>
      </c>
    </row>
    <row r="117" spans="1:17" x14ac:dyDescent="0.25">
      <c r="A117">
        <v>106</v>
      </c>
      <c r="B117" s="9">
        <f t="shared" si="17"/>
        <v>12.5</v>
      </c>
      <c r="C117" s="10">
        <f t="shared" si="18"/>
        <v>28</v>
      </c>
      <c r="D117" s="10"/>
      <c r="E117" s="9">
        <f t="shared" si="19"/>
        <v>10</v>
      </c>
      <c r="H117" s="9">
        <f t="shared" si="11"/>
        <v>11.32</v>
      </c>
      <c r="I117" s="10">
        <f t="shared" si="12"/>
        <v>11.32</v>
      </c>
      <c r="K117" s="9">
        <f t="shared" si="13"/>
        <v>11.32</v>
      </c>
      <c r="L117" s="10">
        <f t="shared" si="20"/>
        <v>11.32</v>
      </c>
      <c r="M117" s="12">
        <f t="shared" si="21"/>
        <v>41.06666666666667</v>
      </c>
      <c r="O117" s="9">
        <f t="shared" si="14"/>
        <v>11.466666666666667</v>
      </c>
      <c r="P117" s="10">
        <f t="shared" si="15"/>
        <v>11.466666666666667</v>
      </c>
      <c r="Q117" s="12">
        <f t="shared" si="16"/>
        <v>37.333333333333336</v>
      </c>
    </row>
    <row r="118" spans="1:17" x14ac:dyDescent="0.25">
      <c r="A118">
        <v>107</v>
      </c>
      <c r="B118" s="9">
        <f t="shared" si="17"/>
        <v>12.5</v>
      </c>
      <c r="C118" s="10">
        <f t="shared" si="18"/>
        <v>27.875</v>
      </c>
      <c r="D118" s="10"/>
      <c r="E118" s="9">
        <f t="shared" si="19"/>
        <v>10</v>
      </c>
      <c r="H118" s="9">
        <f t="shared" si="11"/>
        <v>11.29</v>
      </c>
      <c r="I118" s="10">
        <f t="shared" si="12"/>
        <v>11.29</v>
      </c>
      <c r="K118" s="9">
        <f t="shared" si="13"/>
        <v>11.29</v>
      </c>
      <c r="L118" s="10">
        <f t="shared" si="20"/>
        <v>11.29</v>
      </c>
      <c r="M118" s="12">
        <f t="shared" si="21"/>
        <v>40.883333333333333</v>
      </c>
      <c r="O118" s="9">
        <f t="shared" si="14"/>
        <v>11.433333333333334</v>
      </c>
      <c r="P118" s="10">
        <f t="shared" si="15"/>
        <v>11.433333333333334</v>
      </c>
      <c r="Q118" s="12">
        <f t="shared" si="16"/>
        <v>37.166666666666671</v>
      </c>
    </row>
    <row r="119" spans="1:17" x14ac:dyDescent="0.25">
      <c r="A119">
        <v>108</v>
      </c>
      <c r="B119" s="9">
        <f t="shared" si="17"/>
        <v>12.5</v>
      </c>
      <c r="C119" s="10">
        <f t="shared" si="18"/>
        <v>27.750000000000004</v>
      </c>
      <c r="D119" s="10"/>
      <c r="E119" s="9">
        <f t="shared" si="19"/>
        <v>10</v>
      </c>
      <c r="H119" s="9">
        <f t="shared" si="11"/>
        <v>11.26</v>
      </c>
      <c r="I119" s="10">
        <f t="shared" si="12"/>
        <v>11.26</v>
      </c>
      <c r="K119" s="9">
        <f t="shared" si="13"/>
        <v>11.26</v>
      </c>
      <c r="L119" s="10">
        <f t="shared" si="20"/>
        <v>11.26</v>
      </c>
      <c r="M119" s="12">
        <f t="shared" si="21"/>
        <v>40.700000000000003</v>
      </c>
      <c r="O119" s="9">
        <f t="shared" si="14"/>
        <v>11.400000000000002</v>
      </c>
      <c r="P119" s="10">
        <f t="shared" si="15"/>
        <v>11.400000000000002</v>
      </c>
      <c r="Q119" s="12">
        <f t="shared" si="16"/>
        <v>37</v>
      </c>
    </row>
    <row r="120" spans="1:17" x14ac:dyDescent="0.25">
      <c r="A120">
        <v>109</v>
      </c>
      <c r="B120" s="9">
        <f t="shared" si="17"/>
        <v>12.5</v>
      </c>
      <c r="C120" s="10">
        <f t="shared" si="18"/>
        <v>27.625</v>
      </c>
      <c r="D120" s="10"/>
      <c r="E120" s="9">
        <f t="shared" si="19"/>
        <v>10</v>
      </c>
      <c r="H120" s="9">
        <f t="shared" si="11"/>
        <v>11.23</v>
      </c>
      <c r="I120" s="10">
        <f t="shared" si="12"/>
        <v>11.23</v>
      </c>
      <c r="K120" s="9">
        <f t="shared" si="13"/>
        <v>11.23</v>
      </c>
      <c r="L120" s="10">
        <f t="shared" si="20"/>
        <v>11.23</v>
      </c>
      <c r="M120" s="12">
        <f t="shared" si="21"/>
        <v>40.516666666666666</v>
      </c>
      <c r="O120" s="9">
        <f t="shared" si="14"/>
        <v>11.366666666666667</v>
      </c>
      <c r="P120" s="10">
        <f t="shared" si="15"/>
        <v>11.366666666666667</v>
      </c>
      <c r="Q120" s="12">
        <f t="shared" si="16"/>
        <v>36.833333333333329</v>
      </c>
    </row>
    <row r="121" spans="1:17" x14ac:dyDescent="0.25">
      <c r="A121">
        <v>110</v>
      </c>
      <c r="B121" s="9">
        <f t="shared" si="17"/>
        <v>12.5</v>
      </c>
      <c r="C121" s="10">
        <f t="shared" si="18"/>
        <v>27.5</v>
      </c>
      <c r="D121" s="10"/>
      <c r="E121" s="9">
        <f t="shared" si="19"/>
        <v>10</v>
      </c>
      <c r="H121" s="9">
        <f t="shared" si="11"/>
        <v>11.2</v>
      </c>
      <c r="I121" s="10">
        <f t="shared" si="12"/>
        <v>11.2</v>
      </c>
      <c r="K121" s="9">
        <f t="shared" si="13"/>
        <v>11.2</v>
      </c>
      <c r="L121" s="10">
        <f t="shared" si="20"/>
        <v>11.2</v>
      </c>
      <c r="M121" s="12">
        <f t="shared" si="21"/>
        <v>40.333333333333336</v>
      </c>
      <c r="O121" s="9">
        <f t="shared" si="14"/>
        <v>11.333333333333332</v>
      </c>
      <c r="P121" s="10">
        <f t="shared" si="15"/>
        <v>11.333333333333332</v>
      </c>
      <c r="Q121" s="12">
        <f t="shared" si="16"/>
        <v>36.666666666666664</v>
      </c>
    </row>
    <row r="122" spans="1:17" x14ac:dyDescent="0.25">
      <c r="A122">
        <v>111</v>
      </c>
      <c r="B122" s="9">
        <f t="shared" si="17"/>
        <v>12.5</v>
      </c>
      <c r="C122" s="10">
        <f t="shared" si="18"/>
        <v>27.375</v>
      </c>
      <c r="D122" s="10"/>
      <c r="E122" s="9">
        <f t="shared" si="19"/>
        <v>10</v>
      </c>
      <c r="H122" s="9">
        <f t="shared" si="11"/>
        <v>11.17</v>
      </c>
      <c r="I122" s="10">
        <f t="shared" si="12"/>
        <v>11.17</v>
      </c>
      <c r="K122" s="9">
        <f t="shared" si="13"/>
        <v>11.17</v>
      </c>
      <c r="L122" s="10">
        <f t="shared" si="20"/>
        <v>11.17</v>
      </c>
      <c r="M122" s="12">
        <f t="shared" si="21"/>
        <v>40.15</v>
      </c>
      <c r="O122" s="9">
        <f t="shared" si="14"/>
        <v>11.299999999999999</v>
      </c>
      <c r="P122" s="10">
        <f t="shared" si="15"/>
        <v>11.299999999999999</v>
      </c>
      <c r="Q122" s="12">
        <f t="shared" si="16"/>
        <v>36.5</v>
      </c>
    </row>
    <row r="123" spans="1:17" x14ac:dyDescent="0.25">
      <c r="A123">
        <v>112</v>
      </c>
      <c r="B123" s="9">
        <f t="shared" si="17"/>
        <v>12.5</v>
      </c>
      <c r="C123" s="10">
        <f t="shared" si="18"/>
        <v>27.25</v>
      </c>
      <c r="D123" s="10"/>
      <c r="E123" s="9">
        <f t="shared" si="19"/>
        <v>10</v>
      </c>
      <c r="H123" s="9">
        <f t="shared" si="11"/>
        <v>11.14</v>
      </c>
      <c r="I123" s="10">
        <f t="shared" si="12"/>
        <v>11.14</v>
      </c>
      <c r="K123" s="9">
        <f t="shared" si="13"/>
        <v>11.14</v>
      </c>
      <c r="L123" s="10">
        <f t="shared" si="20"/>
        <v>11.14</v>
      </c>
      <c r="M123" s="12">
        <f t="shared" si="21"/>
        <v>39.966666666666669</v>
      </c>
      <c r="O123" s="9">
        <f t="shared" si="14"/>
        <v>11.266666666666667</v>
      </c>
      <c r="P123" s="10">
        <f t="shared" si="15"/>
        <v>11.266666666666667</v>
      </c>
      <c r="Q123" s="12">
        <f t="shared" si="16"/>
        <v>36.333333333333336</v>
      </c>
    </row>
    <row r="124" spans="1:17" x14ac:dyDescent="0.25">
      <c r="A124">
        <v>113</v>
      </c>
      <c r="B124" s="9">
        <f t="shared" si="17"/>
        <v>12.5</v>
      </c>
      <c r="C124" s="10">
        <f t="shared" si="18"/>
        <v>27.125000000000004</v>
      </c>
      <c r="D124" s="10"/>
      <c r="E124" s="9">
        <f t="shared" si="19"/>
        <v>10</v>
      </c>
      <c r="H124" s="9">
        <f t="shared" si="11"/>
        <v>11.11</v>
      </c>
      <c r="I124" s="10">
        <f t="shared" si="12"/>
        <v>11.11</v>
      </c>
      <c r="K124" s="9">
        <f t="shared" si="13"/>
        <v>11.11</v>
      </c>
      <c r="L124" s="10">
        <f t="shared" si="20"/>
        <v>11.11</v>
      </c>
      <c r="M124" s="12">
        <f t="shared" si="21"/>
        <v>39.783333333333331</v>
      </c>
      <c r="O124" s="9">
        <f t="shared" si="14"/>
        <v>11.233333333333333</v>
      </c>
      <c r="P124" s="10">
        <f t="shared" si="15"/>
        <v>11.233333333333333</v>
      </c>
      <c r="Q124" s="12">
        <f t="shared" si="16"/>
        <v>36.166666666666664</v>
      </c>
    </row>
    <row r="125" spans="1:17" x14ac:dyDescent="0.25">
      <c r="A125">
        <v>114</v>
      </c>
      <c r="B125" s="9">
        <f t="shared" si="17"/>
        <v>12.5</v>
      </c>
      <c r="C125" s="10">
        <f t="shared" si="18"/>
        <v>27</v>
      </c>
      <c r="D125" s="10"/>
      <c r="E125" s="9">
        <f t="shared" si="19"/>
        <v>10</v>
      </c>
      <c r="H125" s="9">
        <f t="shared" si="11"/>
        <v>11.08</v>
      </c>
      <c r="I125" s="10">
        <f t="shared" si="12"/>
        <v>11.08</v>
      </c>
      <c r="K125" s="9">
        <f t="shared" si="13"/>
        <v>11.08</v>
      </c>
      <c r="L125" s="10">
        <f t="shared" si="20"/>
        <v>11.08</v>
      </c>
      <c r="M125" s="12">
        <f t="shared" si="21"/>
        <v>39.6</v>
      </c>
      <c r="O125" s="9">
        <f t="shared" si="14"/>
        <v>11.200000000000001</v>
      </c>
      <c r="P125" s="10">
        <f t="shared" si="15"/>
        <v>11.200000000000001</v>
      </c>
      <c r="Q125" s="12">
        <f t="shared" si="16"/>
        <v>36</v>
      </c>
    </row>
    <row r="126" spans="1:17" x14ac:dyDescent="0.25">
      <c r="A126">
        <v>115</v>
      </c>
      <c r="B126" s="9">
        <f t="shared" si="17"/>
        <v>12.5</v>
      </c>
      <c r="C126" s="10">
        <f t="shared" si="18"/>
        <v>26.875</v>
      </c>
      <c r="D126" s="10"/>
      <c r="E126" s="9">
        <f t="shared" si="19"/>
        <v>10</v>
      </c>
      <c r="H126" s="9">
        <f t="shared" si="11"/>
        <v>11.05</v>
      </c>
      <c r="I126" s="10">
        <f t="shared" si="12"/>
        <v>11.05</v>
      </c>
      <c r="K126" s="9">
        <f t="shared" si="13"/>
        <v>11.05</v>
      </c>
      <c r="L126" s="10">
        <f t="shared" si="20"/>
        <v>11.05</v>
      </c>
      <c r="M126" s="12">
        <f t="shared" si="21"/>
        <v>39.416666666666664</v>
      </c>
      <c r="O126" s="9">
        <f t="shared" si="14"/>
        <v>11.166666666666668</v>
      </c>
      <c r="P126" s="10">
        <f t="shared" si="15"/>
        <v>11.166666666666668</v>
      </c>
      <c r="Q126" s="12">
        <f t="shared" si="16"/>
        <v>35.833333333333336</v>
      </c>
    </row>
    <row r="127" spans="1:17" x14ac:dyDescent="0.25">
      <c r="A127">
        <v>116</v>
      </c>
      <c r="B127" s="9">
        <f t="shared" si="17"/>
        <v>12.5</v>
      </c>
      <c r="C127" s="10">
        <f t="shared" si="18"/>
        <v>26.75</v>
      </c>
      <c r="D127" s="10"/>
      <c r="E127" s="9">
        <f t="shared" si="19"/>
        <v>10</v>
      </c>
      <c r="H127" s="9">
        <f t="shared" si="11"/>
        <v>11.02</v>
      </c>
      <c r="I127" s="10">
        <f t="shared" si="12"/>
        <v>11.02</v>
      </c>
      <c r="K127" s="9">
        <f t="shared" si="13"/>
        <v>11.02</v>
      </c>
      <c r="L127" s="10">
        <f t="shared" si="20"/>
        <v>11.02</v>
      </c>
      <c r="M127" s="12">
        <f t="shared" si="21"/>
        <v>39.233333333333334</v>
      </c>
      <c r="O127" s="9">
        <f t="shared" si="14"/>
        <v>11.133333333333333</v>
      </c>
      <c r="P127" s="10">
        <f t="shared" si="15"/>
        <v>11.133333333333333</v>
      </c>
      <c r="Q127" s="12">
        <f t="shared" si="16"/>
        <v>35.666666666666671</v>
      </c>
    </row>
    <row r="128" spans="1:17" x14ac:dyDescent="0.25">
      <c r="A128">
        <v>117</v>
      </c>
      <c r="B128" s="9">
        <f t="shared" si="17"/>
        <v>12.5</v>
      </c>
      <c r="C128" s="10">
        <f t="shared" si="18"/>
        <v>26.625</v>
      </c>
      <c r="D128" s="10"/>
      <c r="E128" s="9">
        <f t="shared" si="19"/>
        <v>10</v>
      </c>
      <c r="H128" s="9">
        <f t="shared" si="11"/>
        <v>10.99</v>
      </c>
      <c r="I128" s="10">
        <f t="shared" si="12"/>
        <v>10.99</v>
      </c>
      <c r="K128" s="9">
        <f>IF(A128&gt;=$M$8,0,MAX(IF(A128&gt;=$L$8,M128,L128),0))</f>
        <v>10.99</v>
      </c>
      <c r="L128" s="10">
        <f t="shared" si="20"/>
        <v>10.99</v>
      </c>
      <c r="M128" s="12">
        <f t="shared" si="21"/>
        <v>39.049999999999997</v>
      </c>
      <c r="O128" s="9">
        <f t="shared" si="14"/>
        <v>11.099999999999998</v>
      </c>
      <c r="P128" s="10">
        <f t="shared" si="15"/>
        <v>11.099999999999998</v>
      </c>
      <c r="Q128" s="12">
        <f t="shared" si="16"/>
        <v>35.5</v>
      </c>
    </row>
    <row r="129" spans="1:17" x14ac:dyDescent="0.25">
      <c r="A129">
        <v>118</v>
      </c>
      <c r="B129" s="9">
        <f t="shared" si="17"/>
        <v>12.5</v>
      </c>
      <c r="C129" s="10">
        <f t="shared" si="18"/>
        <v>26.500000000000004</v>
      </c>
      <c r="D129" s="10"/>
      <c r="E129" s="9">
        <f t="shared" si="19"/>
        <v>10</v>
      </c>
      <c r="H129" s="9">
        <f t="shared" si="11"/>
        <v>10.96</v>
      </c>
      <c r="I129" s="10">
        <f t="shared" si="12"/>
        <v>10.96</v>
      </c>
      <c r="K129" s="9">
        <f t="shared" ref="K129:K192" si="22">IF(A129&gt;=$M$8,0,MAX(IF(A129&gt;=$L$8,M129,L129),0))</f>
        <v>10.96</v>
      </c>
      <c r="L129" s="10">
        <f t="shared" si="20"/>
        <v>10.96</v>
      </c>
      <c r="M129" s="12">
        <f t="shared" si="21"/>
        <v>38.866666666666667</v>
      </c>
      <c r="O129" s="9">
        <f t="shared" si="14"/>
        <v>11.066666666666666</v>
      </c>
      <c r="P129" s="10">
        <f t="shared" si="15"/>
        <v>11.066666666666666</v>
      </c>
      <c r="Q129" s="12">
        <f t="shared" si="16"/>
        <v>35.333333333333329</v>
      </c>
    </row>
    <row r="130" spans="1:17" x14ac:dyDescent="0.25">
      <c r="A130">
        <v>119</v>
      </c>
      <c r="B130" s="9">
        <f t="shared" si="17"/>
        <v>12.5</v>
      </c>
      <c r="C130" s="10">
        <f t="shared" si="18"/>
        <v>26.375</v>
      </c>
      <c r="D130" s="10"/>
      <c r="E130" s="9">
        <f t="shared" si="19"/>
        <v>10</v>
      </c>
      <c r="H130" s="9">
        <f t="shared" si="11"/>
        <v>10.93</v>
      </c>
      <c r="I130" s="10">
        <f t="shared" si="12"/>
        <v>10.93</v>
      </c>
      <c r="K130" s="9">
        <f t="shared" si="22"/>
        <v>10.93</v>
      </c>
      <c r="L130" s="10">
        <f t="shared" si="20"/>
        <v>10.93</v>
      </c>
      <c r="M130" s="12">
        <f t="shared" si="21"/>
        <v>38.68333333333333</v>
      </c>
      <c r="O130" s="9">
        <f t="shared" si="14"/>
        <v>11.033333333333333</v>
      </c>
      <c r="P130" s="10">
        <f t="shared" si="15"/>
        <v>11.033333333333333</v>
      </c>
      <c r="Q130" s="12">
        <f t="shared" si="16"/>
        <v>35.166666666666664</v>
      </c>
    </row>
    <row r="131" spans="1:17" x14ac:dyDescent="0.25">
      <c r="A131">
        <v>120</v>
      </c>
      <c r="B131" s="9">
        <f t="shared" si="17"/>
        <v>12.5</v>
      </c>
      <c r="C131" s="10">
        <f t="shared" si="18"/>
        <v>26.25</v>
      </c>
      <c r="D131" s="10"/>
      <c r="E131" s="9">
        <f t="shared" si="19"/>
        <v>10</v>
      </c>
      <c r="H131" s="9">
        <f t="shared" si="11"/>
        <v>10.899999999999999</v>
      </c>
      <c r="I131" s="10">
        <f t="shared" si="12"/>
        <v>10.899999999999999</v>
      </c>
      <c r="K131" s="9">
        <f t="shared" si="22"/>
        <v>10.899999999999999</v>
      </c>
      <c r="L131" s="10">
        <f t="shared" si="20"/>
        <v>10.899999999999999</v>
      </c>
      <c r="M131" s="12">
        <f t="shared" si="21"/>
        <v>38.5</v>
      </c>
      <c r="O131" s="9">
        <f t="shared" si="14"/>
        <v>11</v>
      </c>
      <c r="P131" s="10">
        <f t="shared" si="15"/>
        <v>11</v>
      </c>
      <c r="Q131" s="12">
        <f t="shared" si="16"/>
        <v>35</v>
      </c>
    </row>
    <row r="132" spans="1:17" x14ac:dyDescent="0.25">
      <c r="A132">
        <v>121</v>
      </c>
      <c r="B132" s="9">
        <f t="shared" si="17"/>
        <v>12.5</v>
      </c>
      <c r="C132" s="10">
        <f t="shared" si="18"/>
        <v>26.125</v>
      </c>
      <c r="D132" s="10"/>
      <c r="E132" s="9">
        <f t="shared" si="19"/>
        <v>10</v>
      </c>
      <c r="H132" s="9">
        <f t="shared" si="11"/>
        <v>10.870000000000001</v>
      </c>
      <c r="I132" s="10">
        <f t="shared" si="12"/>
        <v>10.870000000000001</v>
      </c>
      <c r="K132" s="9">
        <f t="shared" si="22"/>
        <v>10.870000000000001</v>
      </c>
      <c r="L132" s="10">
        <f t="shared" si="20"/>
        <v>10.870000000000001</v>
      </c>
      <c r="M132" s="12">
        <f t="shared" si="21"/>
        <v>38.31666666666667</v>
      </c>
      <c r="O132" s="9">
        <f t="shared" si="14"/>
        <v>10.966666666666667</v>
      </c>
      <c r="P132" s="10">
        <f t="shared" si="15"/>
        <v>10.966666666666667</v>
      </c>
      <c r="Q132" s="12">
        <f t="shared" si="16"/>
        <v>34.833333333333336</v>
      </c>
    </row>
    <row r="133" spans="1:17" x14ac:dyDescent="0.25">
      <c r="A133">
        <v>122</v>
      </c>
      <c r="B133" s="9">
        <f t="shared" si="17"/>
        <v>12.5</v>
      </c>
      <c r="C133" s="10">
        <f t="shared" si="18"/>
        <v>26</v>
      </c>
      <c r="D133" s="10"/>
      <c r="E133" s="9">
        <f t="shared" si="19"/>
        <v>10</v>
      </c>
      <c r="H133" s="9">
        <f t="shared" si="11"/>
        <v>10.84</v>
      </c>
      <c r="I133" s="10">
        <f t="shared" si="12"/>
        <v>10.84</v>
      </c>
      <c r="K133" s="9">
        <f t="shared" si="22"/>
        <v>10.84</v>
      </c>
      <c r="L133" s="10">
        <f t="shared" si="20"/>
        <v>10.84</v>
      </c>
      <c r="M133" s="12">
        <f t="shared" si="21"/>
        <v>38.133333333333333</v>
      </c>
      <c r="O133" s="9">
        <f t="shared" si="14"/>
        <v>10.933333333333334</v>
      </c>
      <c r="P133" s="10">
        <f t="shared" si="15"/>
        <v>10.933333333333334</v>
      </c>
      <c r="Q133" s="12">
        <f t="shared" si="16"/>
        <v>34.666666666666671</v>
      </c>
    </row>
    <row r="134" spans="1:17" x14ac:dyDescent="0.25">
      <c r="A134">
        <v>123</v>
      </c>
      <c r="B134" s="9">
        <f t="shared" si="17"/>
        <v>12.5</v>
      </c>
      <c r="C134" s="10">
        <f t="shared" si="18"/>
        <v>25.875000000000004</v>
      </c>
      <c r="D134" s="10"/>
      <c r="E134" s="9">
        <f t="shared" si="19"/>
        <v>10</v>
      </c>
      <c r="H134" s="9">
        <f t="shared" si="11"/>
        <v>10.81</v>
      </c>
      <c r="I134" s="10">
        <f t="shared" si="12"/>
        <v>10.81</v>
      </c>
      <c r="K134" s="9">
        <f t="shared" si="22"/>
        <v>10.81</v>
      </c>
      <c r="L134" s="10">
        <f t="shared" si="20"/>
        <v>10.81</v>
      </c>
      <c r="M134" s="12">
        <f t="shared" si="21"/>
        <v>37.950000000000003</v>
      </c>
      <c r="O134" s="9">
        <f t="shared" si="14"/>
        <v>10.9</v>
      </c>
      <c r="P134" s="10">
        <f t="shared" si="15"/>
        <v>10.9</v>
      </c>
      <c r="Q134" s="12">
        <f t="shared" si="16"/>
        <v>34.5</v>
      </c>
    </row>
    <row r="135" spans="1:17" x14ac:dyDescent="0.25">
      <c r="A135">
        <v>124</v>
      </c>
      <c r="B135" s="9">
        <f t="shared" si="17"/>
        <v>12.5</v>
      </c>
      <c r="C135" s="10">
        <f t="shared" si="18"/>
        <v>25.75</v>
      </c>
      <c r="D135" s="10"/>
      <c r="E135" s="9">
        <f t="shared" si="19"/>
        <v>10</v>
      </c>
      <c r="H135" s="9">
        <f t="shared" si="11"/>
        <v>10.780000000000001</v>
      </c>
      <c r="I135" s="10">
        <f t="shared" si="12"/>
        <v>10.780000000000001</v>
      </c>
      <c r="K135" s="9">
        <f t="shared" si="22"/>
        <v>10.780000000000001</v>
      </c>
      <c r="L135" s="10">
        <f t="shared" si="20"/>
        <v>10.780000000000001</v>
      </c>
      <c r="M135" s="12">
        <f t="shared" si="21"/>
        <v>37.766666666666666</v>
      </c>
      <c r="O135" s="9">
        <f t="shared" si="14"/>
        <v>10.866666666666667</v>
      </c>
      <c r="P135" s="10">
        <f t="shared" si="15"/>
        <v>10.866666666666667</v>
      </c>
      <c r="Q135" s="12">
        <f t="shared" si="16"/>
        <v>34.333333333333329</v>
      </c>
    </row>
    <row r="136" spans="1:17" x14ac:dyDescent="0.25">
      <c r="A136">
        <v>125</v>
      </c>
      <c r="B136" s="9">
        <f t="shared" si="17"/>
        <v>12.5</v>
      </c>
      <c r="C136" s="10">
        <f t="shared" si="18"/>
        <v>25.625</v>
      </c>
      <c r="D136" s="10"/>
      <c r="E136" s="9">
        <f t="shared" si="19"/>
        <v>10</v>
      </c>
      <c r="H136" s="9">
        <f t="shared" si="11"/>
        <v>10.75</v>
      </c>
      <c r="I136" s="10">
        <f t="shared" si="12"/>
        <v>10.75</v>
      </c>
      <c r="K136" s="9">
        <f t="shared" si="22"/>
        <v>10.75</v>
      </c>
      <c r="L136" s="10">
        <f t="shared" si="20"/>
        <v>10.75</v>
      </c>
      <c r="M136" s="12">
        <f t="shared" si="21"/>
        <v>37.583333333333336</v>
      </c>
      <c r="O136" s="9">
        <f t="shared" si="14"/>
        <v>10.833333333333332</v>
      </c>
      <c r="P136" s="10">
        <f t="shared" si="15"/>
        <v>10.833333333333332</v>
      </c>
      <c r="Q136" s="12">
        <f t="shared" si="16"/>
        <v>34.166666666666664</v>
      </c>
    </row>
    <row r="137" spans="1:17" x14ac:dyDescent="0.25">
      <c r="A137">
        <v>126</v>
      </c>
      <c r="B137" s="9">
        <f t="shared" si="17"/>
        <v>12.5</v>
      </c>
      <c r="C137" s="10">
        <f t="shared" si="18"/>
        <v>25.5</v>
      </c>
      <c r="D137" s="10"/>
      <c r="E137" s="9">
        <f t="shared" si="19"/>
        <v>10</v>
      </c>
      <c r="H137" s="9">
        <f t="shared" si="11"/>
        <v>10.72</v>
      </c>
      <c r="I137" s="10">
        <f t="shared" si="12"/>
        <v>10.72</v>
      </c>
      <c r="K137" s="9">
        <f t="shared" si="22"/>
        <v>10.72</v>
      </c>
      <c r="L137" s="10">
        <f t="shared" si="20"/>
        <v>10.72</v>
      </c>
      <c r="M137" s="12">
        <f t="shared" si="21"/>
        <v>37.4</v>
      </c>
      <c r="O137" s="9">
        <f t="shared" si="14"/>
        <v>10.8</v>
      </c>
      <c r="P137" s="10">
        <f t="shared" si="15"/>
        <v>10.8</v>
      </c>
      <c r="Q137" s="12">
        <f t="shared" si="16"/>
        <v>34</v>
      </c>
    </row>
    <row r="138" spans="1:17" x14ac:dyDescent="0.25">
      <c r="A138">
        <v>127</v>
      </c>
      <c r="B138" s="9">
        <f t="shared" si="17"/>
        <v>12.5</v>
      </c>
      <c r="C138" s="10">
        <f t="shared" si="18"/>
        <v>25.375</v>
      </c>
      <c r="D138" s="10"/>
      <c r="E138" s="9">
        <f t="shared" si="19"/>
        <v>10</v>
      </c>
      <c r="H138" s="9">
        <f t="shared" si="11"/>
        <v>10.69</v>
      </c>
      <c r="I138" s="10">
        <f t="shared" si="12"/>
        <v>10.69</v>
      </c>
      <c r="K138" s="9">
        <f t="shared" si="22"/>
        <v>10.69</v>
      </c>
      <c r="L138" s="10">
        <f t="shared" si="20"/>
        <v>10.69</v>
      </c>
      <c r="M138" s="12">
        <f t="shared" si="21"/>
        <v>37.216666666666669</v>
      </c>
      <c r="O138" s="9">
        <f t="shared" si="14"/>
        <v>10.766666666666666</v>
      </c>
      <c r="P138" s="10">
        <f t="shared" si="15"/>
        <v>10.766666666666666</v>
      </c>
      <c r="Q138" s="12">
        <f t="shared" si="16"/>
        <v>33.833333333333336</v>
      </c>
    </row>
    <row r="139" spans="1:17" x14ac:dyDescent="0.25">
      <c r="A139">
        <v>128</v>
      </c>
      <c r="B139" s="9">
        <f t="shared" si="17"/>
        <v>12.5</v>
      </c>
      <c r="C139" s="10">
        <f t="shared" si="18"/>
        <v>25.250000000000004</v>
      </c>
      <c r="D139" s="10"/>
      <c r="E139" s="9">
        <f t="shared" si="19"/>
        <v>10</v>
      </c>
      <c r="H139" s="9">
        <f t="shared" ref="H139:H202" si="23">IF(A139&gt;=$I$8,0,I139)</f>
        <v>10.66</v>
      </c>
      <c r="I139" s="10">
        <f t="shared" ref="I139:I202" si="24">$H$5+$H$5*(((1-A139/$I$8)*$H$6)+$H$7)</f>
        <v>10.66</v>
      </c>
      <c r="K139" s="9">
        <f t="shared" si="22"/>
        <v>10.66</v>
      </c>
      <c r="L139" s="10">
        <f t="shared" si="20"/>
        <v>10.66</v>
      </c>
      <c r="M139" s="12">
        <f t="shared" si="21"/>
        <v>37.033333333333331</v>
      </c>
      <c r="O139" s="9">
        <f t="shared" ref="O139:O202" si="25">IF(A139&gt;=$P$8,0,MAX(IF(A139&gt;=$P$6,Q139,P139),0))</f>
        <v>10.733333333333333</v>
      </c>
      <c r="P139" s="10">
        <f t="shared" ref="P139:P202" si="26">($P$3+$P$4*(1-A139/$P$6))*$A$2+($Q$3+$Q$4*(1-A139/$P$6))*$B$2</f>
        <v>10.733333333333333</v>
      </c>
      <c r="Q139" s="12">
        <f t="shared" ref="Q139:Q202" si="27">($P$3*$A$2+$Q$3*$B$2)*(1-(A139-$P$6)/$P$7)</f>
        <v>33.666666666666664</v>
      </c>
    </row>
    <row r="140" spans="1:17" x14ac:dyDescent="0.25">
      <c r="A140">
        <v>129</v>
      </c>
      <c r="B140" s="9">
        <f t="shared" ref="B140:B203" si="28">MAX(IF(A140&gt;$C$8,C140,$B$8),0)</f>
        <v>12.5</v>
      </c>
      <c r="C140" s="10">
        <f t="shared" ref="C140:C203" si="29">$B$5+$B$5*(SUM($B$6:$B$7)-1-0.1*(A140-$C$8))</f>
        <v>25.125</v>
      </c>
      <c r="D140" s="10"/>
      <c r="E140" s="9">
        <f t="shared" ref="E140:E203" si="30">IF(A140&gt;=$F$8,0,$E$8)</f>
        <v>10</v>
      </c>
      <c r="H140" s="9">
        <f t="shared" si="23"/>
        <v>10.63</v>
      </c>
      <c r="I140" s="10">
        <f t="shared" si="24"/>
        <v>10.63</v>
      </c>
      <c r="K140" s="9">
        <f t="shared" si="22"/>
        <v>10.63</v>
      </c>
      <c r="L140" s="10">
        <f t="shared" ref="L140:L203" si="31">$K$5+$K$6*(1-A140/$L$8)+$K$7</f>
        <v>10.63</v>
      </c>
      <c r="M140" s="12">
        <f t="shared" ref="M140:M203" si="32">($K$5+$K$7)*($M$8-A140)/($M$8-$L$8)</f>
        <v>36.85</v>
      </c>
      <c r="O140" s="9">
        <f t="shared" si="25"/>
        <v>10.700000000000001</v>
      </c>
      <c r="P140" s="10">
        <f t="shared" si="26"/>
        <v>10.700000000000001</v>
      </c>
      <c r="Q140" s="12">
        <f t="shared" si="27"/>
        <v>33.5</v>
      </c>
    </row>
    <row r="141" spans="1:17" x14ac:dyDescent="0.25">
      <c r="A141">
        <v>130</v>
      </c>
      <c r="B141" s="9">
        <f t="shared" si="28"/>
        <v>12.5</v>
      </c>
      <c r="C141" s="10">
        <f t="shared" si="29"/>
        <v>25</v>
      </c>
      <c r="D141" s="10"/>
      <c r="E141" s="9">
        <f t="shared" si="30"/>
        <v>10</v>
      </c>
      <c r="H141" s="9">
        <f t="shared" si="23"/>
        <v>10.6</v>
      </c>
      <c r="I141" s="10">
        <f t="shared" si="24"/>
        <v>10.6</v>
      </c>
      <c r="K141" s="9">
        <f t="shared" si="22"/>
        <v>10.6</v>
      </c>
      <c r="L141" s="10">
        <f t="shared" si="31"/>
        <v>10.6</v>
      </c>
      <c r="M141" s="12">
        <f t="shared" si="32"/>
        <v>36.666666666666664</v>
      </c>
      <c r="O141" s="9">
        <f t="shared" si="25"/>
        <v>10.666666666666666</v>
      </c>
      <c r="P141" s="10">
        <f t="shared" si="26"/>
        <v>10.666666666666666</v>
      </c>
      <c r="Q141" s="12">
        <f t="shared" si="27"/>
        <v>33.333333333333336</v>
      </c>
    </row>
    <row r="142" spans="1:17" x14ac:dyDescent="0.25">
      <c r="A142">
        <v>131</v>
      </c>
      <c r="B142" s="9">
        <f t="shared" si="28"/>
        <v>12.5</v>
      </c>
      <c r="C142" s="10">
        <f t="shared" si="29"/>
        <v>24.875</v>
      </c>
      <c r="D142" s="10"/>
      <c r="E142" s="9">
        <f t="shared" si="30"/>
        <v>10</v>
      </c>
      <c r="H142" s="9">
        <f t="shared" si="23"/>
        <v>10.57</v>
      </c>
      <c r="I142" s="10">
        <f t="shared" si="24"/>
        <v>10.57</v>
      </c>
      <c r="K142" s="9">
        <f t="shared" si="22"/>
        <v>10.57</v>
      </c>
      <c r="L142" s="10">
        <f t="shared" si="31"/>
        <v>10.57</v>
      </c>
      <c r="M142" s="12">
        <f t="shared" si="32"/>
        <v>36.483333333333334</v>
      </c>
      <c r="O142" s="9">
        <f t="shared" si="25"/>
        <v>10.633333333333335</v>
      </c>
      <c r="P142" s="10">
        <f t="shared" si="26"/>
        <v>10.633333333333335</v>
      </c>
      <c r="Q142" s="12">
        <f t="shared" si="27"/>
        <v>33.166666666666671</v>
      </c>
    </row>
    <row r="143" spans="1:17" x14ac:dyDescent="0.25">
      <c r="A143">
        <v>132</v>
      </c>
      <c r="B143" s="9">
        <f t="shared" si="28"/>
        <v>12.5</v>
      </c>
      <c r="C143" s="10">
        <f t="shared" si="29"/>
        <v>24.75</v>
      </c>
      <c r="D143" s="10"/>
      <c r="E143" s="9">
        <f t="shared" si="30"/>
        <v>10</v>
      </c>
      <c r="H143" s="9">
        <f t="shared" si="23"/>
        <v>10.540000000000001</v>
      </c>
      <c r="I143" s="10">
        <f t="shared" si="24"/>
        <v>10.540000000000001</v>
      </c>
      <c r="K143" s="9">
        <f t="shared" si="22"/>
        <v>10.540000000000001</v>
      </c>
      <c r="L143" s="10">
        <f t="shared" si="31"/>
        <v>10.540000000000001</v>
      </c>
      <c r="M143" s="12">
        <f t="shared" si="32"/>
        <v>36.299999999999997</v>
      </c>
      <c r="O143" s="9">
        <f t="shared" si="25"/>
        <v>10.600000000000001</v>
      </c>
      <c r="P143" s="10">
        <f t="shared" si="26"/>
        <v>10.600000000000001</v>
      </c>
      <c r="Q143" s="12">
        <f t="shared" si="27"/>
        <v>33</v>
      </c>
    </row>
    <row r="144" spans="1:17" x14ac:dyDescent="0.25">
      <c r="A144">
        <v>133</v>
      </c>
      <c r="B144" s="9">
        <f t="shared" si="28"/>
        <v>12.5</v>
      </c>
      <c r="C144" s="10">
        <f t="shared" si="29"/>
        <v>24.625000000000004</v>
      </c>
      <c r="D144" s="10"/>
      <c r="E144" s="9">
        <f t="shared" si="30"/>
        <v>10</v>
      </c>
      <c r="H144" s="9">
        <f t="shared" si="23"/>
        <v>10.51</v>
      </c>
      <c r="I144" s="10">
        <f t="shared" si="24"/>
        <v>10.51</v>
      </c>
      <c r="K144" s="9">
        <f t="shared" si="22"/>
        <v>10.51</v>
      </c>
      <c r="L144" s="10">
        <f t="shared" si="31"/>
        <v>10.51</v>
      </c>
      <c r="M144" s="12">
        <f t="shared" si="32"/>
        <v>36.116666666666667</v>
      </c>
      <c r="O144" s="9">
        <f t="shared" si="25"/>
        <v>10.566666666666666</v>
      </c>
      <c r="P144" s="10">
        <f t="shared" si="26"/>
        <v>10.566666666666666</v>
      </c>
      <c r="Q144" s="12">
        <f t="shared" si="27"/>
        <v>32.833333333333329</v>
      </c>
    </row>
    <row r="145" spans="1:17" x14ac:dyDescent="0.25">
      <c r="A145">
        <v>134</v>
      </c>
      <c r="B145" s="9">
        <f t="shared" si="28"/>
        <v>12.5</v>
      </c>
      <c r="C145" s="10">
        <f t="shared" si="29"/>
        <v>24.5</v>
      </c>
      <c r="D145" s="10"/>
      <c r="E145" s="9">
        <f t="shared" si="30"/>
        <v>10</v>
      </c>
      <c r="H145" s="9">
        <f t="shared" si="23"/>
        <v>10.48</v>
      </c>
      <c r="I145" s="10">
        <f t="shared" si="24"/>
        <v>10.48</v>
      </c>
      <c r="K145" s="9">
        <f t="shared" si="22"/>
        <v>10.48</v>
      </c>
      <c r="L145" s="10">
        <f t="shared" si="31"/>
        <v>10.48</v>
      </c>
      <c r="M145" s="12">
        <f t="shared" si="32"/>
        <v>35.93333333333333</v>
      </c>
      <c r="O145" s="9">
        <f t="shared" si="25"/>
        <v>10.533333333333331</v>
      </c>
      <c r="P145" s="10">
        <f t="shared" si="26"/>
        <v>10.533333333333331</v>
      </c>
      <c r="Q145" s="12">
        <f t="shared" si="27"/>
        <v>32.666666666666664</v>
      </c>
    </row>
    <row r="146" spans="1:17" x14ac:dyDescent="0.25">
      <c r="A146">
        <v>135</v>
      </c>
      <c r="B146" s="9">
        <f t="shared" si="28"/>
        <v>12.5</v>
      </c>
      <c r="C146" s="10">
        <f t="shared" si="29"/>
        <v>24.375</v>
      </c>
      <c r="D146" s="10"/>
      <c r="E146" s="9">
        <f t="shared" si="30"/>
        <v>10</v>
      </c>
      <c r="H146" s="9">
        <f t="shared" si="23"/>
        <v>10.45</v>
      </c>
      <c r="I146" s="10">
        <f t="shared" si="24"/>
        <v>10.45</v>
      </c>
      <c r="K146" s="9">
        <f t="shared" si="22"/>
        <v>10.45</v>
      </c>
      <c r="L146" s="10">
        <f t="shared" si="31"/>
        <v>10.45</v>
      </c>
      <c r="M146" s="12">
        <f t="shared" si="32"/>
        <v>35.75</v>
      </c>
      <c r="O146" s="9">
        <f t="shared" si="25"/>
        <v>10.5</v>
      </c>
      <c r="P146" s="10">
        <f t="shared" si="26"/>
        <v>10.5</v>
      </c>
      <c r="Q146" s="12">
        <f t="shared" si="27"/>
        <v>32.5</v>
      </c>
    </row>
    <row r="147" spans="1:17" x14ac:dyDescent="0.25">
      <c r="A147">
        <v>136</v>
      </c>
      <c r="B147" s="9">
        <f t="shared" si="28"/>
        <v>12.5</v>
      </c>
      <c r="C147" s="10">
        <f t="shared" si="29"/>
        <v>24.25</v>
      </c>
      <c r="D147" s="10"/>
      <c r="E147" s="9">
        <f t="shared" si="30"/>
        <v>10</v>
      </c>
      <c r="H147" s="9">
        <f t="shared" si="23"/>
        <v>10.42</v>
      </c>
      <c r="I147" s="10">
        <f t="shared" si="24"/>
        <v>10.42</v>
      </c>
      <c r="K147" s="9">
        <f t="shared" si="22"/>
        <v>10.42</v>
      </c>
      <c r="L147" s="10">
        <f t="shared" si="31"/>
        <v>10.42</v>
      </c>
      <c r="M147" s="12">
        <f t="shared" si="32"/>
        <v>35.56666666666667</v>
      </c>
      <c r="O147" s="9">
        <f t="shared" si="25"/>
        <v>10.466666666666667</v>
      </c>
      <c r="P147" s="10">
        <f t="shared" si="26"/>
        <v>10.466666666666667</v>
      </c>
      <c r="Q147" s="12">
        <f t="shared" si="27"/>
        <v>32.333333333333336</v>
      </c>
    </row>
    <row r="148" spans="1:17" x14ac:dyDescent="0.25">
      <c r="A148">
        <v>137</v>
      </c>
      <c r="B148" s="9">
        <f t="shared" si="28"/>
        <v>12.5</v>
      </c>
      <c r="C148" s="10">
        <f t="shared" si="29"/>
        <v>24.125</v>
      </c>
      <c r="D148" s="10"/>
      <c r="E148" s="9">
        <f t="shared" si="30"/>
        <v>10</v>
      </c>
      <c r="H148" s="9">
        <f t="shared" si="23"/>
        <v>10.39</v>
      </c>
      <c r="I148" s="10">
        <f t="shared" si="24"/>
        <v>10.39</v>
      </c>
      <c r="K148" s="9">
        <f t="shared" si="22"/>
        <v>10.39</v>
      </c>
      <c r="L148" s="10">
        <f t="shared" si="31"/>
        <v>10.39</v>
      </c>
      <c r="M148" s="12">
        <f t="shared" si="32"/>
        <v>35.383333333333333</v>
      </c>
      <c r="O148" s="9">
        <f t="shared" si="25"/>
        <v>10.433333333333334</v>
      </c>
      <c r="P148" s="10">
        <f t="shared" si="26"/>
        <v>10.433333333333334</v>
      </c>
      <c r="Q148" s="12">
        <f t="shared" si="27"/>
        <v>32.166666666666671</v>
      </c>
    </row>
    <row r="149" spans="1:17" x14ac:dyDescent="0.25">
      <c r="A149">
        <v>138</v>
      </c>
      <c r="B149" s="9">
        <f t="shared" si="28"/>
        <v>12.5</v>
      </c>
      <c r="C149" s="10">
        <f t="shared" si="29"/>
        <v>24.000000000000004</v>
      </c>
      <c r="D149" s="10"/>
      <c r="E149" s="9">
        <f t="shared" si="30"/>
        <v>10</v>
      </c>
      <c r="H149" s="9">
        <f t="shared" si="23"/>
        <v>10.36</v>
      </c>
      <c r="I149" s="10">
        <f t="shared" si="24"/>
        <v>10.36</v>
      </c>
      <c r="K149" s="9">
        <f t="shared" si="22"/>
        <v>10.36</v>
      </c>
      <c r="L149" s="10">
        <f t="shared" si="31"/>
        <v>10.36</v>
      </c>
      <c r="M149" s="12">
        <f t="shared" si="32"/>
        <v>35.200000000000003</v>
      </c>
      <c r="O149" s="9">
        <f t="shared" si="25"/>
        <v>10.4</v>
      </c>
      <c r="P149" s="10">
        <f t="shared" si="26"/>
        <v>10.4</v>
      </c>
      <c r="Q149" s="12">
        <f t="shared" si="27"/>
        <v>32</v>
      </c>
    </row>
    <row r="150" spans="1:17" x14ac:dyDescent="0.25">
      <c r="A150">
        <v>139</v>
      </c>
      <c r="B150" s="9">
        <f t="shared" si="28"/>
        <v>12.5</v>
      </c>
      <c r="C150" s="10">
        <f t="shared" si="29"/>
        <v>23.875</v>
      </c>
      <c r="D150" s="10"/>
      <c r="E150" s="9">
        <f t="shared" si="30"/>
        <v>10</v>
      </c>
      <c r="H150" s="9">
        <f t="shared" si="23"/>
        <v>10.33</v>
      </c>
      <c r="I150" s="10">
        <f t="shared" si="24"/>
        <v>10.33</v>
      </c>
      <c r="K150" s="9">
        <f t="shared" si="22"/>
        <v>10.33</v>
      </c>
      <c r="L150" s="10">
        <f t="shared" si="31"/>
        <v>10.33</v>
      </c>
      <c r="M150" s="12">
        <f t="shared" si="32"/>
        <v>35.016666666666666</v>
      </c>
      <c r="O150" s="9">
        <f t="shared" si="25"/>
        <v>10.366666666666667</v>
      </c>
      <c r="P150" s="10">
        <f t="shared" si="26"/>
        <v>10.366666666666667</v>
      </c>
      <c r="Q150" s="12">
        <f t="shared" si="27"/>
        <v>31.833333333333332</v>
      </c>
    </row>
    <row r="151" spans="1:17" x14ac:dyDescent="0.25">
      <c r="A151">
        <v>140</v>
      </c>
      <c r="B151" s="9">
        <f t="shared" si="28"/>
        <v>12.5</v>
      </c>
      <c r="C151" s="10">
        <f t="shared" si="29"/>
        <v>23.75</v>
      </c>
      <c r="D151" s="10"/>
      <c r="E151" s="9">
        <f t="shared" si="30"/>
        <v>10</v>
      </c>
      <c r="H151" s="9">
        <f t="shared" si="23"/>
        <v>10.3</v>
      </c>
      <c r="I151" s="10">
        <f t="shared" si="24"/>
        <v>10.3</v>
      </c>
      <c r="K151" s="9">
        <f t="shared" si="22"/>
        <v>10.3</v>
      </c>
      <c r="L151" s="10">
        <f t="shared" si="31"/>
        <v>10.3</v>
      </c>
      <c r="M151" s="12">
        <f t="shared" si="32"/>
        <v>34.833333333333336</v>
      </c>
      <c r="O151" s="9">
        <f t="shared" si="25"/>
        <v>10.333333333333332</v>
      </c>
      <c r="P151" s="10">
        <f t="shared" si="26"/>
        <v>10.333333333333332</v>
      </c>
      <c r="Q151" s="12">
        <f t="shared" si="27"/>
        <v>31.666666666666664</v>
      </c>
    </row>
    <row r="152" spans="1:17" x14ac:dyDescent="0.25">
      <c r="A152">
        <v>141</v>
      </c>
      <c r="B152" s="9">
        <f t="shared" si="28"/>
        <v>12.5</v>
      </c>
      <c r="C152" s="10">
        <f t="shared" si="29"/>
        <v>23.625</v>
      </c>
      <c r="D152" s="10"/>
      <c r="E152" s="9">
        <f t="shared" si="30"/>
        <v>10</v>
      </c>
      <c r="H152" s="9">
        <f t="shared" si="23"/>
        <v>10.27</v>
      </c>
      <c r="I152" s="10">
        <f t="shared" si="24"/>
        <v>10.27</v>
      </c>
      <c r="K152" s="9">
        <f t="shared" si="22"/>
        <v>10.27</v>
      </c>
      <c r="L152" s="10">
        <f t="shared" si="31"/>
        <v>10.27</v>
      </c>
      <c r="M152" s="12">
        <f t="shared" si="32"/>
        <v>34.65</v>
      </c>
      <c r="O152" s="9">
        <f t="shared" si="25"/>
        <v>10.3</v>
      </c>
      <c r="P152" s="10">
        <f t="shared" si="26"/>
        <v>10.3</v>
      </c>
      <c r="Q152" s="12">
        <f t="shared" si="27"/>
        <v>31.5</v>
      </c>
    </row>
    <row r="153" spans="1:17" x14ac:dyDescent="0.25">
      <c r="A153">
        <v>142</v>
      </c>
      <c r="B153" s="9">
        <f t="shared" si="28"/>
        <v>12.5</v>
      </c>
      <c r="C153" s="10">
        <f t="shared" si="29"/>
        <v>23.5</v>
      </c>
      <c r="D153" s="10"/>
      <c r="E153" s="9">
        <f t="shared" si="30"/>
        <v>10</v>
      </c>
      <c r="H153" s="9">
        <f t="shared" si="23"/>
        <v>10.239999999999998</v>
      </c>
      <c r="I153" s="10">
        <f t="shared" si="24"/>
        <v>10.239999999999998</v>
      </c>
      <c r="K153" s="9">
        <f t="shared" si="22"/>
        <v>10.239999999999998</v>
      </c>
      <c r="L153" s="10">
        <f t="shared" si="31"/>
        <v>10.239999999999998</v>
      </c>
      <c r="M153" s="12">
        <f t="shared" si="32"/>
        <v>34.466666666666669</v>
      </c>
      <c r="O153" s="9">
        <f t="shared" si="25"/>
        <v>10.266666666666666</v>
      </c>
      <c r="P153" s="10">
        <f t="shared" si="26"/>
        <v>10.266666666666666</v>
      </c>
      <c r="Q153" s="12">
        <f t="shared" si="27"/>
        <v>31.333333333333332</v>
      </c>
    </row>
    <row r="154" spans="1:17" x14ac:dyDescent="0.25">
      <c r="A154">
        <v>143</v>
      </c>
      <c r="B154" s="9">
        <f t="shared" si="28"/>
        <v>12.5</v>
      </c>
      <c r="C154" s="10">
        <f t="shared" si="29"/>
        <v>23.375000000000004</v>
      </c>
      <c r="D154" s="10"/>
      <c r="E154" s="9">
        <f t="shared" si="30"/>
        <v>10</v>
      </c>
      <c r="H154" s="9">
        <f t="shared" si="23"/>
        <v>10.210000000000001</v>
      </c>
      <c r="I154" s="10">
        <f t="shared" si="24"/>
        <v>10.210000000000001</v>
      </c>
      <c r="K154" s="9">
        <f t="shared" si="22"/>
        <v>10.210000000000001</v>
      </c>
      <c r="L154" s="10">
        <f t="shared" si="31"/>
        <v>10.210000000000001</v>
      </c>
      <c r="M154" s="12">
        <f t="shared" si="32"/>
        <v>34.283333333333331</v>
      </c>
      <c r="O154" s="9">
        <f t="shared" si="25"/>
        <v>10.233333333333334</v>
      </c>
      <c r="P154" s="10">
        <f t="shared" si="26"/>
        <v>10.233333333333334</v>
      </c>
      <c r="Q154" s="12">
        <f t="shared" si="27"/>
        <v>31.166666666666668</v>
      </c>
    </row>
    <row r="155" spans="1:17" x14ac:dyDescent="0.25">
      <c r="A155">
        <v>144</v>
      </c>
      <c r="B155" s="9">
        <f t="shared" si="28"/>
        <v>12.5</v>
      </c>
      <c r="C155" s="10">
        <f t="shared" si="29"/>
        <v>23.25</v>
      </c>
      <c r="D155" s="10"/>
      <c r="E155" s="9">
        <f t="shared" si="30"/>
        <v>10</v>
      </c>
      <c r="H155" s="9">
        <f t="shared" si="23"/>
        <v>10.18</v>
      </c>
      <c r="I155" s="10">
        <f t="shared" si="24"/>
        <v>10.18</v>
      </c>
      <c r="K155" s="9">
        <f t="shared" si="22"/>
        <v>10.18</v>
      </c>
      <c r="L155" s="10">
        <f t="shared" si="31"/>
        <v>10.18</v>
      </c>
      <c r="M155" s="12">
        <f t="shared" si="32"/>
        <v>34.1</v>
      </c>
      <c r="O155" s="9">
        <f t="shared" si="25"/>
        <v>10.199999999999999</v>
      </c>
      <c r="P155" s="10">
        <f t="shared" si="26"/>
        <v>10.199999999999999</v>
      </c>
      <c r="Q155" s="12">
        <f t="shared" si="27"/>
        <v>31</v>
      </c>
    </row>
    <row r="156" spans="1:17" x14ac:dyDescent="0.25">
      <c r="A156">
        <v>145</v>
      </c>
      <c r="B156" s="9">
        <f t="shared" si="28"/>
        <v>12.5</v>
      </c>
      <c r="C156" s="10">
        <f t="shared" si="29"/>
        <v>23.125</v>
      </c>
      <c r="D156" s="10"/>
      <c r="E156" s="9">
        <f t="shared" si="30"/>
        <v>10</v>
      </c>
      <c r="H156" s="9">
        <f t="shared" si="23"/>
        <v>10.149999999999999</v>
      </c>
      <c r="I156" s="10">
        <f t="shared" si="24"/>
        <v>10.149999999999999</v>
      </c>
      <c r="K156" s="9">
        <f t="shared" si="22"/>
        <v>10.149999999999999</v>
      </c>
      <c r="L156" s="10">
        <f t="shared" si="31"/>
        <v>10.149999999999999</v>
      </c>
      <c r="M156" s="12">
        <f t="shared" si="32"/>
        <v>33.916666666666664</v>
      </c>
      <c r="O156" s="9">
        <f t="shared" si="25"/>
        <v>10.166666666666666</v>
      </c>
      <c r="P156" s="10">
        <f t="shared" si="26"/>
        <v>10.166666666666666</v>
      </c>
      <c r="Q156" s="12">
        <f t="shared" si="27"/>
        <v>30.833333333333336</v>
      </c>
    </row>
    <row r="157" spans="1:17" x14ac:dyDescent="0.25">
      <c r="A157">
        <v>146</v>
      </c>
      <c r="B157" s="9">
        <f t="shared" si="28"/>
        <v>12.5</v>
      </c>
      <c r="C157" s="10">
        <f t="shared" si="29"/>
        <v>23</v>
      </c>
      <c r="D157" s="10"/>
      <c r="E157" s="9">
        <f t="shared" si="30"/>
        <v>10</v>
      </c>
      <c r="H157" s="9">
        <f t="shared" si="23"/>
        <v>10.120000000000001</v>
      </c>
      <c r="I157" s="10">
        <f t="shared" si="24"/>
        <v>10.120000000000001</v>
      </c>
      <c r="K157" s="9">
        <f t="shared" si="22"/>
        <v>10.120000000000001</v>
      </c>
      <c r="L157" s="10">
        <f t="shared" si="31"/>
        <v>10.120000000000001</v>
      </c>
      <c r="M157" s="12">
        <f t="shared" si="32"/>
        <v>33.733333333333334</v>
      </c>
      <c r="O157" s="9">
        <f t="shared" si="25"/>
        <v>10.133333333333333</v>
      </c>
      <c r="P157" s="10">
        <f t="shared" si="26"/>
        <v>10.133333333333333</v>
      </c>
      <c r="Q157" s="12">
        <f t="shared" si="27"/>
        <v>30.666666666666668</v>
      </c>
    </row>
    <row r="158" spans="1:17" x14ac:dyDescent="0.25">
      <c r="A158">
        <v>147</v>
      </c>
      <c r="B158" s="9">
        <f t="shared" si="28"/>
        <v>12.5</v>
      </c>
      <c r="C158" s="10">
        <f t="shared" si="29"/>
        <v>22.875</v>
      </c>
      <c r="D158" s="10"/>
      <c r="E158" s="9">
        <f t="shared" si="30"/>
        <v>10</v>
      </c>
      <c r="H158" s="9">
        <f t="shared" si="23"/>
        <v>10.09</v>
      </c>
      <c r="I158" s="10">
        <f t="shared" si="24"/>
        <v>10.09</v>
      </c>
      <c r="K158" s="9">
        <f t="shared" si="22"/>
        <v>10.09</v>
      </c>
      <c r="L158" s="10">
        <f t="shared" si="31"/>
        <v>10.09</v>
      </c>
      <c r="M158" s="12">
        <f t="shared" si="32"/>
        <v>33.549999999999997</v>
      </c>
      <c r="O158" s="9">
        <f t="shared" si="25"/>
        <v>10.1</v>
      </c>
      <c r="P158" s="10">
        <f t="shared" si="26"/>
        <v>10.1</v>
      </c>
      <c r="Q158" s="12">
        <f t="shared" si="27"/>
        <v>30.5</v>
      </c>
    </row>
    <row r="159" spans="1:17" x14ac:dyDescent="0.25">
      <c r="A159">
        <v>148</v>
      </c>
      <c r="B159" s="9">
        <f t="shared" si="28"/>
        <v>12.5</v>
      </c>
      <c r="C159" s="10">
        <f t="shared" si="29"/>
        <v>22.750000000000004</v>
      </c>
      <c r="D159" s="10"/>
      <c r="E159" s="9">
        <f t="shared" si="30"/>
        <v>10</v>
      </c>
      <c r="H159" s="9">
        <f t="shared" si="23"/>
        <v>10.059999999999999</v>
      </c>
      <c r="I159" s="10">
        <f t="shared" si="24"/>
        <v>10.059999999999999</v>
      </c>
      <c r="K159" s="9">
        <f t="shared" si="22"/>
        <v>10.059999999999999</v>
      </c>
      <c r="L159" s="10">
        <f t="shared" si="31"/>
        <v>10.059999999999999</v>
      </c>
      <c r="M159" s="12">
        <f t="shared" si="32"/>
        <v>33.366666666666667</v>
      </c>
      <c r="O159" s="9">
        <f t="shared" si="25"/>
        <v>10.066666666666666</v>
      </c>
      <c r="P159" s="10">
        <f t="shared" si="26"/>
        <v>10.066666666666666</v>
      </c>
      <c r="Q159" s="12">
        <f t="shared" si="27"/>
        <v>30.333333333333332</v>
      </c>
    </row>
    <row r="160" spans="1:17" x14ac:dyDescent="0.25">
      <c r="A160">
        <v>149</v>
      </c>
      <c r="B160" s="9">
        <f t="shared" si="28"/>
        <v>12.5</v>
      </c>
      <c r="C160" s="10">
        <f t="shared" si="29"/>
        <v>22.625</v>
      </c>
      <c r="D160" s="10"/>
      <c r="E160" s="9">
        <f t="shared" si="30"/>
        <v>10</v>
      </c>
      <c r="H160" s="9">
        <f t="shared" si="23"/>
        <v>10.030000000000001</v>
      </c>
      <c r="I160" s="10">
        <f t="shared" si="24"/>
        <v>10.030000000000001</v>
      </c>
      <c r="K160" s="9">
        <f t="shared" si="22"/>
        <v>10.030000000000001</v>
      </c>
      <c r="L160" s="10">
        <f t="shared" si="31"/>
        <v>10.030000000000001</v>
      </c>
      <c r="M160" s="12">
        <f t="shared" si="32"/>
        <v>33.18333333333333</v>
      </c>
      <c r="O160" s="9">
        <f t="shared" si="25"/>
        <v>10.033333333333335</v>
      </c>
      <c r="P160" s="10">
        <f t="shared" si="26"/>
        <v>10.033333333333335</v>
      </c>
      <c r="Q160" s="12">
        <f t="shared" si="27"/>
        <v>30.166666666666664</v>
      </c>
    </row>
    <row r="161" spans="1:17" x14ac:dyDescent="0.25">
      <c r="A161">
        <v>150</v>
      </c>
      <c r="B161" s="9">
        <f t="shared" si="28"/>
        <v>12.5</v>
      </c>
      <c r="C161" s="10">
        <f t="shared" si="29"/>
        <v>22.5</v>
      </c>
      <c r="D161" s="10"/>
      <c r="E161" s="9">
        <f t="shared" si="30"/>
        <v>10</v>
      </c>
      <c r="H161" s="9">
        <f t="shared" si="23"/>
        <v>10</v>
      </c>
      <c r="I161" s="10">
        <f t="shared" si="24"/>
        <v>10</v>
      </c>
      <c r="K161" s="9">
        <f t="shared" si="22"/>
        <v>10</v>
      </c>
      <c r="L161" s="10">
        <f t="shared" si="31"/>
        <v>10</v>
      </c>
      <c r="M161" s="12">
        <f t="shared" si="32"/>
        <v>33</v>
      </c>
      <c r="O161" s="9">
        <f t="shared" si="25"/>
        <v>10</v>
      </c>
      <c r="P161" s="10">
        <f t="shared" si="26"/>
        <v>10</v>
      </c>
      <c r="Q161" s="12">
        <f t="shared" si="27"/>
        <v>30</v>
      </c>
    </row>
    <row r="162" spans="1:17" x14ac:dyDescent="0.25">
      <c r="A162">
        <v>151</v>
      </c>
      <c r="B162" s="9">
        <f t="shared" si="28"/>
        <v>12.5</v>
      </c>
      <c r="C162" s="10">
        <f t="shared" si="29"/>
        <v>22.375</v>
      </c>
      <c r="D162" s="10"/>
      <c r="E162" s="9">
        <f t="shared" si="30"/>
        <v>10</v>
      </c>
      <c r="H162" s="9">
        <f t="shared" si="23"/>
        <v>9.9700000000000006</v>
      </c>
      <c r="I162" s="10">
        <f t="shared" si="24"/>
        <v>9.9700000000000006</v>
      </c>
      <c r="K162" s="9">
        <f t="shared" si="22"/>
        <v>9.9700000000000006</v>
      </c>
      <c r="L162" s="10">
        <f t="shared" si="31"/>
        <v>9.9700000000000006</v>
      </c>
      <c r="M162" s="12">
        <f t="shared" si="32"/>
        <v>32.81666666666667</v>
      </c>
      <c r="O162" s="9">
        <f t="shared" si="25"/>
        <v>9.9666666666666668</v>
      </c>
      <c r="P162" s="10">
        <f t="shared" si="26"/>
        <v>9.9666666666666668</v>
      </c>
      <c r="Q162" s="12">
        <f t="shared" si="27"/>
        <v>29.833333333333336</v>
      </c>
    </row>
    <row r="163" spans="1:17" x14ac:dyDescent="0.25">
      <c r="A163">
        <v>152</v>
      </c>
      <c r="B163" s="9">
        <f t="shared" si="28"/>
        <v>12.5</v>
      </c>
      <c r="C163" s="10">
        <f t="shared" si="29"/>
        <v>22.25</v>
      </c>
      <c r="D163" s="10"/>
      <c r="E163" s="9">
        <f t="shared" si="30"/>
        <v>10</v>
      </c>
      <c r="H163" s="9">
        <f t="shared" si="23"/>
        <v>9.94</v>
      </c>
      <c r="I163" s="10">
        <f t="shared" si="24"/>
        <v>9.94</v>
      </c>
      <c r="K163" s="9">
        <f t="shared" si="22"/>
        <v>9.94</v>
      </c>
      <c r="L163" s="10">
        <f t="shared" si="31"/>
        <v>9.94</v>
      </c>
      <c r="M163" s="12">
        <f t="shared" si="32"/>
        <v>32.633333333333333</v>
      </c>
      <c r="O163" s="9">
        <f t="shared" si="25"/>
        <v>9.9333333333333336</v>
      </c>
      <c r="P163" s="10">
        <f t="shared" si="26"/>
        <v>9.9333333333333336</v>
      </c>
      <c r="Q163" s="12">
        <f t="shared" si="27"/>
        <v>29.666666666666668</v>
      </c>
    </row>
    <row r="164" spans="1:17" x14ac:dyDescent="0.25">
      <c r="A164">
        <v>153</v>
      </c>
      <c r="B164" s="9">
        <f t="shared" si="28"/>
        <v>12.5</v>
      </c>
      <c r="C164" s="10">
        <f t="shared" si="29"/>
        <v>22.125000000000004</v>
      </c>
      <c r="D164" s="10"/>
      <c r="E164" s="9">
        <f t="shared" si="30"/>
        <v>10</v>
      </c>
      <c r="H164" s="9">
        <f t="shared" si="23"/>
        <v>9.91</v>
      </c>
      <c r="I164" s="10">
        <f t="shared" si="24"/>
        <v>9.91</v>
      </c>
      <c r="K164" s="9">
        <f t="shared" si="22"/>
        <v>9.91</v>
      </c>
      <c r="L164" s="10">
        <f t="shared" si="31"/>
        <v>9.91</v>
      </c>
      <c r="M164" s="12">
        <f t="shared" si="32"/>
        <v>32.450000000000003</v>
      </c>
      <c r="O164" s="9">
        <f t="shared" si="25"/>
        <v>9.9</v>
      </c>
      <c r="P164" s="10">
        <f t="shared" si="26"/>
        <v>9.9</v>
      </c>
      <c r="Q164" s="12">
        <f t="shared" si="27"/>
        <v>29.5</v>
      </c>
    </row>
    <row r="165" spans="1:17" x14ac:dyDescent="0.25">
      <c r="A165">
        <v>154</v>
      </c>
      <c r="B165" s="9">
        <f t="shared" si="28"/>
        <v>12.5</v>
      </c>
      <c r="C165" s="10">
        <f t="shared" si="29"/>
        <v>22</v>
      </c>
      <c r="D165" s="10"/>
      <c r="E165" s="9">
        <f t="shared" si="30"/>
        <v>10</v>
      </c>
      <c r="H165" s="9">
        <f t="shared" si="23"/>
        <v>9.879999999999999</v>
      </c>
      <c r="I165" s="10">
        <f t="shared" si="24"/>
        <v>9.879999999999999</v>
      </c>
      <c r="K165" s="9">
        <f t="shared" si="22"/>
        <v>9.879999999999999</v>
      </c>
      <c r="L165" s="10">
        <f t="shared" si="31"/>
        <v>9.879999999999999</v>
      </c>
      <c r="M165" s="12">
        <f t="shared" si="32"/>
        <v>32.266666666666666</v>
      </c>
      <c r="O165" s="9">
        <f t="shared" si="25"/>
        <v>9.8666666666666671</v>
      </c>
      <c r="P165" s="10">
        <f t="shared" si="26"/>
        <v>9.8666666666666671</v>
      </c>
      <c r="Q165" s="12">
        <f t="shared" si="27"/>
        <v>29.333333333333332</v>
      </c>
    </row>
    <row r="166" spans="1:17" x14ac:dyDescent="0.25">
      <c r="A166">
        <v>155</v>
      </c>
      <c r="B166" s="9">
        <f t="shared" si="28"/>
        <v>12.5</v>
      </c>
      <c r="C166" s="10">
        <f t="shared" si="29"/>
        <v>21.875</v>
      </c>
      <c r="D166" s="10"/>
      <c r="E166" s="9">
        <f t="shared" si="30"/>
        <v>10</v>
      </c>
      <c r="H166" s="9">
        <f t="shared" si="23"/>
        <v>9.85</v>
      </c>
      <c r="I166" s="10">
        <f t="shared" si="24"/>
        <v>9.85</v>
      </c>
      <c r="K166" s="9">
        <f t="shared" si="22"/>
        <v>9.85</v>
      </c>
      <c r="L166" s="10">
        <f t="shared" si="31"/>
        <v>9.85</v>
      </c>
      <c r="M166" s="12">
        <f t="shared" si="32"/>
        <v>32.083333333333336</v>
      </c>
      <c r="O166" s="9">
        <f t="shared" si="25"/>
        <v>9.8333333333333321</v>
      </c>
      <c r="P166" s="10">
        <f t="shared" si="26"/>
        <v>9.8333333333333321</v>
      </c>
      <c r="Q166" s="12">
        <f t="shared" si="27"/>
        <v>29.166666666666664</v>
      </c>
    </row>
    <row r="167" spans="1:17" x14ac:dyDescent="0.25">
      <c r="A167">
        <v>156</v>
      </c>
      <c r="B167" s="9">
        <f t="shared" si="28"/>
        <v>12.5</v>
      </c>
      <c r="C167" s="10">
        <f t="shared" si="29"/>
        <v>21.75</v>
      </c>
      <c r="D167" s="10"/>
      <c r="E167" s="9">
        <f t="shared" si="30"/>
        <v>10</v>
      </c>
      <c r="H167" s="9">
        <f t="shared" si="23"/>
        <v>9.82</v>
      </c>
      <c r="I167" s="10">
        <f t="shared" si="24"/>
        <v>9.82</v>
      </c>
      <c r="K167" s="9">
        <f t="shared" si="22"/>
        <v>9.82</v>
      </c>
      <c r="L167" s="10">
        <f t="shared" si="31"/>
        <v>9.82</v>
      </c>
      <c r="M167" s="12">
        <f t="shared" si="32"/>
        <v>31.9</v>
      </c>
      <c r="O167" s="9">
        <f t="shared" si="25"/>
        <v>9.8000000000000007</v>
      </c>
      <c r="P167" s="10">
        <f t="shared" si="26"/>
        <v>9.8000000000000007</v>
      </c>
      <c r="Q167" s="12">
        <f t="shared" si="27"/>
        <v>29</v>
      </c>
    </row>
    <row r="168" spans="1:17" x14ac:dyDescent="0.25">
      <c r="A168">
        <v>157</v>
      </c>
      <c r="B168" s="9">
        <f t="shared" si="28"/>
        <v>12.5</v>
      </c>
      <c r="C168" s="10">
        <f t="shared" si="29"/>
        <v>21.625</v>
      </c>
      <c r="D168" s="10"/>
      <c r="E168" s="9">
        <f t="shared" si="30"/>
        <v>10</v>
      </c>
      <c r="H168" s="9">
        <f t="shared" si="23"/>
        <v>9.7899999999999991</v>
      </c>
      <c r="I168" s="10">
        <f t="shared" si="24"/>
        <v>9.7899999999999991</v>
      </c>
      <c r="K168" s="9">
        <f t="shared" si="22"/>
        <v>9.7899999999999991</v>
      </c>
      <c r="L168" s="10">
        <f t="shared" si="31"/>
        <v>9.7899999999999991</v>
      </c>
      <c r="M168" s="12">
        <f t="shared" si="32"/>
        <v>31.716666666666665</v>
      </c>
      <c r="O168" s="9">
        <f t="shared" si="25"/>
        <v>9.7666666666666675</v>
      </c>
      <c r="P168" s="10">
        <f t="shared" si="26"/>
        <v>9.7666666666666675</v>
      </c>
      <c r="Q168" s="12">
        <f t="shared" si="27"/>
        <v>28.833333333333332</v>
      </c>
    </row>
    <row r="169" spans="1:17" x14ac:dyDescent="0.25">
      <c r="A169">
        <v>158</v>
      </c>
      <c r="B169" s="9">
        <f t="shared" si="28"/>
        <v>12.5</v>
      </c>
      <c r="C169" s="10">
        <f t="shared" si="29"/>
        <v>21.500000000000004</v>
      </c>
      <c r="D169" s="10"/>
      <c r="E169" s="9">
        <f t="shared" si="30"/>
        <v>10</v>
      </c>
      <c r="H169" s="9">
        <f t="shared" si="23"/>
        <v>9.7600000000000016</v>
      </c>
      <c r="I169" s="10">
        <f t="shared" si="24"/>
        <v>9.7600000000000016</v>
      </c>
      <c r="K169" s="9">
        <f t="shared" si="22"/>
        <v>9.7600000000000016</v>
      </c>
      <c r="L169" s="10">
        <f t="shared" si="31"/>
        <v>9.7600000000000016</v>
      </c>
      <c r="M169" s="12">
        <f t="shared" si="32"/>
        <v>31.533333333333335</v>
      </c>
      <c r="O169" s="9">
        <f t="shared" si="25"/>
        <v>9.7333333333333343</v>
      </c>
      <c r="P169" s="10">
        <f t="shared" si="26"/>
        <v>9.7333333333333343</v>
      </c>
      <c r="Q169" s="12">
        <f t="shared" si="27"/>
        <v>28.666666666666668</v>
      </c>
    </row>
    <row r="170" spans="1:17" x14ac:dyDescent="0.25">
      <c r="A170">
        <v>159</v>
      </c>
      <c r="B170" s="9">
        <f t="shared" si="28"/>
        <v>12.5</v>
      </c>
      <c r="C170" s="10">
        <f t="shared" si="29"/>
        <v>21.375</v>
      </c>
      <c r="D170" s="10"/>
      <c r="E170" s="9">
        <f t="shared" si="30"/>
        <v>10</v>
      </c>
      <c r="H170" s="9">
        <f t="shared" si="23"/>
        <v>9.73</v>
      </c>
      <c r="I170" s="10">
        <f t="shared" si="24"/>
        <v>9.73</v>
      </c>
      <c r="K170" s="9">
        <f t="shared" si="22"/>
        <v>9.73</v>
      </c>
      <c r="L170" s="10">
        <f t="shared" si="31"/>
        <v>9.73</v>
      </c>
      <c r="M170" s="12">
        <f t="shared" si="32"/>
        <v>31.35</v>
      </c>
      <c r="O170" s="9">
        <f t="shared" si="25"/>
        <v>9.6999999999999993</v>
      </c>
      <c r="P170" s="10">
        <f t="shared" si="26"/>
        <v>9.6999999999999993</v>
      </c>
      <c r="Q170" s="12">
        <f t="shared" si="27"/>
        <v>28.5</v>
      </c>
    </row>
    <row r="171" spans="1:17" x14ac:dyDescent="0.25">
      <c r="A171">
        <v>160</v>
      </c>
      <c r="B171" s="9">
        <f t="shared" si="28"/>
        <v>12.5</v>
      </c>
      <c r="C171" s="10">
        <f t="shared" si="29"/>
        <v>21.25</v>
      </c>
      <c r="D171" s="10"/>
      <c r="E171" s="9">
        <f t="shared" si="30"/>
        <v>10</v>
      </c>
      <c r="H171" s="9">
        <f t="shared" si="23"/>
        <v>9.6999999999999993</v>
      </c>
      <c r="I171" s="10">
        <f t="shared" si="24"/>
        <v>9.6999999999999993</v>
      </c>
      <c r="K171" s="9">
        <f t="shared" si="22"/>
        <v>9.6999999999999993</v>
      </c>
      <c r="L171" s="10">
        <f t="shared" si="31"/>
        <v>9.6999999999999993</v>
      </c>
      <c r="M171" s="12">
        <f t="shared" si="32"/>
        <v>31.166666666666668</v>
      </c>
      <c r="O171" s="9">
        <f t="shared" si="25"/>
        <v>9.6666666666666661</v>
      </c>
      <c r="P171" s="10">
        <f t="shared" si="26"/>
        <v>9.6666666666666661</v>
      </c>
      <c r="Q171" s="12">
        <f t="shared" si="27"/>
        <v>28.333333333333336</v>
      </c>
    </row>
    <row r="172" spans="1:17" x14ac:dyDescent="0.25">
      <c r="A172">
        <v>161</v>
      </c>
      <c r="B172" s="9">
        <f t="shared" si="28"/>
        <v>12.5</v>
      </c>
      <c r="C172" s="10">
        <f t="shared" si="29"/>
        <v>21.125</v>
      </c>
      <c r="D172" s="10"/>
      <c r="E172" s="9">
        <f t="shared" si="30"/>
        <v>10</v>
      </c>
      <c r="H172" s="9">
        <f t="shared" si="23"/>
        <v>9.67</v>
      </c>
      <c r="I172" s="10">
        <f t="shared" si="24"/>
        <v>9.67</v>
      </c>
      <c r="K172" s="9">
        <f t="shared" si="22"/>
        <v>9.67</v>
      </c>
      <c r="L172" s="10">
        <f t="shared" si="31"/>
        <v>9.67</v>
      </c>
      <c r="M172" s="12">
        <f t="shared" si="32"/>
        <v>30.983333333333334</v>
      </c>
      <c r="O172" s="9">
        <f t="shared" si="25"/>
        <v>9.6333333333333329</v>
      </c>
      <c r="P172" s="10">
        <f t="shared" si="26"/>
        <v>9.6333333333333329</v>
      </c>
      <c r="Q172" s="12">
        <f t="shared" si="27"/>
        <v>28.166666666666668</v>
      </c>
    </row>
    <row r="173" spans="1:17" x14ac:dyDescent="0.25">
      <c r="A173">
        <v>162</v>
      </c>
      <c r="B173" s="9">
        <f t="shared" si="28"/>
        <v>12.5</v>
      </c>
      <c r="C173" s="10">
        <f t="shared" si="29"/>
        <v>21</v>
      </c>
      <c r="D173" s="10"/>
      <c r="E173" s="9">
        <f t="shared" si="30"/>
        <v>10</v>
      </c>
      <c r="H173" s="9">
        <f t="shared" si="23"/>
        <v>9.64</v>
      </c>
      <c r="I173" s="10">
        <f t="shared" si="24"/>
        <v>9.64</v>
      </c>
      <c r="K173" s="9">
        <f t="shared" si="22"/>
        <v>9.64</v>
      </c>
      <c r="L173" s="10">
        <f t="shared" si="31"/>
        <v>9.64</v>
      </c>
      <c r="M173" s="12">
        <f t="shared" si="32"/>
        <v>30.8</v>
      </c>
      <c r="O173" s="9">
        <f t="shared" si="25"/>
        <v>9.6</v>
      </c>
      <c r="P173" s="10">
        <f t="shared" si="26"/>
        <v>9.6</v>
      </c>
      <c r="Q173" s="12">
        <f t="shared" si="27"/>
        <v>28</v>
      </c>
    </row>
    <row r="174" spans="1:17" x14ac:dyDescent="0.25">
      <c r="A174">
        <v>163</v>
      </c>
      <c r="B174" s="9">
        <f t="shared" si="28"/>
        <v>12.5</v>
      </c>
      <c r="C174" s="10">
        <f t="shared" si="29"/>
        <v>20.875</v>
      </c>
      <c r="D174" s="10"/>
      <c r="E174" s="9">
        <f t="shared" si="30"/>
        <v>10</v>
      </c>
      <c r="H174" s="9">
        <f t="shared" si="23"/>
        <v>9.61</v>
      </c>
      <c r="I174" s="10">
        <f t="shared" si="24"/>
        <v>9.61</v>
      </c>
      <c r="K174" s="9">
        <f t="shared" si="22"/>
        <v>9.61</v>
      </c>
      <c r="L174" s="10">
        <f t="shared" si="31"/>
        <v>9.61</v>
      </c>
      <c r="M174" s="12">
        <f t="shared" si="32"/>
        <v>30.616666666666667</v>
      </c>
      <c r="O174" s="9">
        <f t="shared" si="25"/>
        <v>9.5666666666666664</v>
      </c>
      <c r="P174" s="10">
        <f t="shared" si="26"/>
        <v>9.5666666666666664</v>
      </c>
      <c r="Q174" s="12">
        <f t="shared" si="27"/>
        <v>27.833333333333332</v>
      </c>
    </row>
    <row r="175" spans="1:17" x14ac:dyDescent="0.25">
      <c r="A175">
        <v>164</v>
      </c>
      <c r="B175" s="9">
        <f t="shared" si="28"/>
        <v>12.5</v>
      </c>
      <c r="C175" s="10">
        <f t="shared" si="29"/>
        <v>20.75</v>
      </c>
      <c r="D175" s="10"/>
      <c r="E175" s="9">
        <f t="shared" si="30"/>
        <v>10</v>
      </c>
      <c r="H175" s="9">
        <f t="shared" si="23"/>
        <v>9.58</v>
      </c>
      <c r="I175" s="10">
        <f t="shared" si="24"/>
        <v>9.58</v>
      </c>
      <c r="K175" s="9">
        <f t="shared" si="22"/>
        <v>9.58</v>
      </c>
      <c r="L175" s="10">
        <f t="shared" si="31"/>
        <v>9.58</v>
      </c>
      <c r="M175" s="12">
        <f t="shared" si="32"/>
        <v>30.433333333333334</v>
      </c>
      <c r="O175" s="9">
        <f t="shared" si="25"/>
        <v>9.5333333333333332</v>
      </c>
      <c r="P175" s="10">
        <f t="shared" si="26"/>
        <v>9.5333333333333332</v>
      </c>
      <c r="Q175" s="12">
        <f t="shared" si="27"/>
        <v>27.666666666666664</v>
      </c>
    </row>
    <row r="176" spans="1:17" x14ac:dyDescent="0.25">
      <c r="A176">
        <v>165</v>
      </c>
      <c r="B176" s="9">
        <f t="shared" si="28"/>
        <v>12.5</v>
      </c>
      <c r="C176" s="10">
        <f t="shared" si="29"/>
        <v>20.625</v>
      </c>
      <c r="D176" s="10"/>
      <c r="E176" s="9">
        <f t="shared" si="30"/>
        <v>10</v>
      </c>
      <c r="H176" s="9">
        <f t="shared" si="23"/>
        <v>9.5500000000000007</v>
      </c>
      <c r="I176" s="10">
        <f t="shared" si="24"/>
        <v>9.5500000000000007</v>
      </c>
      <c r="K176" s="9">
        <f t="shared" si="22"/>
        <v>9.5500000000000007</v>
      </c>
      <c r="L176" s="10">
        <f t="shared" si="31"/>
        <v>9.5500000000000007</v>
      </c>
      <c r="M176" s="12">
        <f t="shared" si="32"/>
        <v>30.25</v>
      </c>
      <c r="O176" s="9">
        <f t="shared" si="25"/>
        <v>9.5</v>
      </c>
      <c r="P176" s="10">
        <f t="shared" si="26"/>
        <v>9.5</v>
      </c>
      <c r="Q176" s="12">
        <f t="shared" si="27"/>
        <v>27.5</v>
      </c>
    </row>
    <row r="177" spans="1:17" x14ac:dyDescent="0.25">
      <c r="A177">
        <v>166</v>
      </c>
      <c r="B177" s="9">
        <f t="shared" si="28"/>
        <v>12.5</v>
      </c>
      <c r="C177" s="10">
        <f t="shared" si="29"/>
        <v>20.5</v>
      </c>
      <c r="D177" s="10"/>
      <c r="E177" s="9">
        <f t="shared" si="30"/>
        <v>10</v>
      </c>
      <c r="H177" s="9">
        <f t="shared" si="23"/>
        <v>9.52</v>
      </c>
      <c r="I177" s="10">
        <f t="shared" si="24"/>
        <v>9.52</v>
      </c>
      <c r="K177" s="9">
        <f t="shared" si="22"/>
        <v>9.52</v>
      </c>
      <c r="L177" s="10">
        <f t="shared" si="31"/>
        <v>9.52</v>
      </c>
      <c r="M177" s="12">
        <f t="shared" si="32"/>
        <v>30.066666666666666</v>
      </c>
      <c r="O177" s="9">
        <f t="shared" si="25"/>
        <v>9.4666666666666668</v>
      </c>
      <c r="P177" s="10">
        <f t="shared" si="26"/>
        <v>9.4666666666666668</v>
      </c>
      <c r="Q177" s="12">
        <f t="shared" si="27"/>
        <v>27.333333333333336</v>
      </c>
    </row>
    <row r="178" spans="1:17" x14ac:dyDescent="0.25">
      <c r="A178">
        <v>167</v>
      </c>
      <c r="B178" s="9">
        <f t="shared" si="28"/>
        <v>12.5</v>
      </c>
      <c r="C178" s="10">
        <f t="shared" si="29"/>
        <v>20.375</v>
      </c>
      <c r="D178" s="10"/>
      <c r="E178" s="9">
        <f t="shared" si="30"/>
        <v>10</v>
      </c>
      <c r="H178" s="9">
        <f t="shared" si="23"/>
        <v>9.49</v>
      </c>
      <c r="I178" s="10">
        <f t="shared" si="24"/>
        <v>9.49</v>
      </c>
      <c r="K178" s="9">
        <f t="shared" si="22"/>
        <v>9.49</v>
      </c>
      <c r="L178" s="10">
        <f t="shared" si="31"/>
        <v>9.49</v>
      </c>
      <c r="M178" s="12">
        <f t="shared" si="32"/>
        <v>29.883333333333333</v>
      </c>
      <c r="O178" s="9">
        <f t="shared" si="25"/>
        <v>9.4333333333333336</v>
      </c>
      <c r="P178" s="10">
        <f t="shared" si="26"/>
        <v>9.4333333333333336</v>
      </c>
      <c r="Q178" s="12">
        <f t="shared" si="27"/>
        <v>27.166666666666668</v>
      </c>
    </row>
    <row r="179" spans="1:17" x14ac:dyDescent="0.25">
      <c r="A179">
        <v>168</v>
      </c>
      <c r="B179" s="9">
        <f t="shared" si="28"/>
        <v>12.5</v>
      </c>
      <c r="C179" s="10">
        <f t="shared" si="29"/>
        <v>20.25</v>
      </c>
      <c r="D179" s="10"/>
      <c r="E179" s="9">
        <f t="shared" si="30"/>
        <v>10</v>
      </c>
      <c r="H179" s="9">
        <f t="shared" si="23"/>
        <v>9.4599999999999991</v>
      </c>
      <c r="I179" s="10">
        <f t="shared" si="24"/>
        <v>9.4599999999999991</v>
      </c>
      <c r="K179" s="9">
        <f t="shared" si="22"/>
        <v>9.4599999999999991</v>
      </c>
      <c r="L179" s="10">
        <f t="shared" si="31"/>
        <v>9.4599999999999991</v>
      </c>
      <c r="M179" s="12">
        <f t="shared" si="32"/>
        <v>29.7</v>
      </c>
      <c r="O179" s="9">
        <f t="shared" si="25"/>
        <v>9.3999999999999986</v>
      </c>
      <c r="P179" s="10">
        <f t="shared" si="26"/>
        <v>9.3999999999999986</v>
      </c>
      <c r="Q179" s="12">
        <f t="shared" si="27"/>
        <v>27</v>
      </c>
    </row>
    <row r="180" spans="1:17" x14ac:dyDescent="0.25">
      <c r="A180">
        <v>169</v>
      </c>
      <c r="B180" s="9">
        <f t="shared" si="28"/>
        <v>12.5</v>
      </c>
      <c r="C180" s="10">
        <f t="shared" si="29"/>
        <v>20.125</v>
      </c>
      <c r="D180" s="10"/>
      <c r="E180" s="9">
        <f t="shared" si="30"/>
        <v>10</v>
      </c>
      <c r="H180" s="9">
        <f t="shared" si="23"/>
        <v>9.43</v>
      </c>
      <c r="I180" s="10">
        <f t="shared" si="24"/>
        <v>9.43</v>
      </c>
      <c r="K180" s="9">
        <f t="shared" si="22"/>
        <v>9.43</v>
      </c>
      <c r="L180" s="10">
        <f t="shared" si="31"/>
        <v>9.43</v>
      </c>
      <c r="M180" s="12">
        <f t="shared" si="32"/>
        <v>29.516666666666666</v>
      </c>
      <c r="O180" s="9">
        <f t="shared" si="25"/>
        <v>9.3666666666666671</v>
      </c>
      <c r="P180" s="10">
        <f t="shared" si="26"/>
        <v>9.3666666666666671</v>
      </c>
      <c r="Q180" s="12">
        <f t="shared" si="27"/>
        <v>26.833333333333332</v>
      </c>
    </row>
    <row r="181" spans="1:17" x14ac:dyDescent="0.25">
      <c r="A181">
        <v>170</v>
      </c>
      <c r="B181" s="9">
        <f t="shared" si="28"/>
        <v>12.5</v>
      </c>
      <c r="C181" s="10">
        <f t="shared" si="29"/>
        <v>20</v>
      </c>
      <c r="D181" s="10"/>
      <c r="E181" s="9">
        <f t="shared" si="30"/>
        <v>10</v>
      </c>
      <c r="H181" s="9">
        <f t="shared" si="23"/>
        <v>9.4</v>
      </c>
      <c r="I181" s="10">
        <f t="shared" si="24"/>
        <v>9.4</v>
      </c>
      <c r="K181" s="9">
        <f t="shared" si="22"/>
        <v>9.4</v>
      </c>
      <c r="L181" s="10">
        <f t="shared" si="31"/>
        <v>9.4</v>
      </c>
      <c r="M181" s="12">
        <f t="shared" si="32"/>
        <v>29.333333333333332</v>
      </c>
      <c r="O181" s="9">
        <f t="shared" si="25"/>
        <v>9.3333333333333339</v>
      </c>
      <c r="P181" s="10">
        <f t="shared" si="26"/>
        <v>9.3333333333333339</v>
      </c>
      <c r="Q181" s="12">
        <f t="shared" si="27"/>
        <v>26.666666666666664</v>
      </c>
    </row>
    <row r="182" spans="1:17" x14ac:dyDescent="0.25">
      <c r="A182">
        <v>171</v>
      </c>
      <c r="B182" s="9">
        <f t="shared" si="28"/>
        <v>12.5</v>
      </c>
      <c r="C182" s="10">
        <f t="shared" si="29"/>
        <v>19.875</v>
      </c>
      <c r="D182" s="10"/>
      <c r="E182" s="9">
        <f t="shared" si="30"/>
        <v>10</v>
      </c>
      <c r="H182" s="9">
        <f t="shared" si="23"/>
        <v>9.370000000000001</v>
      </c>
      <c r="I182" s="10">
        <f t="shared" si="24"/>
        <v>9.370000000000001</v>
      </c>
      <c r="K182" s="9">
        <f t="shared" si="22"/>
        <v>9.370000000000001</v>
      </c>
      <c r="L182" s="10">
        <f t="shared" si="31"/>
        <v>9.370000000000001</v>
      </c>
      <c r="M182" s="12">
        <f t="shared" si="32"/>
        <v>29.15</v>
      </c>
      <c r="O182" s="9">
        <f t="shared" si="25"/>
        <v>9.3000000000000007</v>
      </c>
      <c r="P182" s="10">
        <f t="shared" si="26"/>
        <v>9.3000000000000007</v>
      </c>
      <c r="Q182" s="12">
        <f t="shared" si="27"/>
        <v>26.5</v>
      </c>
    </row>
    <row r="183" spans="1:17" x14ac:dyDescent="0.25">
      <c r="A183">
        <v>172</v>
      </c>
      <c r="B183" s="9">
        <f t="shared" si="28"/>
        <v>12.5</v>
      </c>
      <c r="C183" s="10">
        <f t="shared" si="29"/>
        <v>19.75</v>
      </c>
      <c r="D183" s="10"/>
      <c r="E183" s="9">
        <f t="shared" si="30"/>
        <v>10</v>
      </c>
      <c r="H183" s="9">
        <f t="shared" si="23"/>
        <v>9.34</v>
      </c>
      <c r="I183" s="10">
        <f t="shared" si="24"/>
        <v>9.34</v>
      </c>
      <c r="K183" s="9">
        <f t="shared" si="22"/>
        <v>9.34</v>
      </c>
      <c r="L183" s="10">
        <f t="shared" si="31"/>
        <v>9.34</v>
      </c>
      <c r="M183" s="12">
        <f t="shared" si="32"/>
        <v>28.966666666666665</v>
      </c>
      <c r="O183" s="9">
        <f t="shared" si="25"/>
        <v>9.2666666666666657</v>
      </c>
      <c r="P183" s="10">
        <f t="shared" si="26"/>
        <v>9.2666666666666657</v>
      </c>
      <c r="Q183" s="12">
        <f t="shared" si="27"/>
        <v>26.333333333333332</v>
      </c>
    </row>
    <row r="184" spans="1:17" x14ac:dyDescent="0.25">
      <c r="A184">
        <v>173</v>
      </c>
      <c r="B184" s="9">
        <f t="shared" si="28"/>
        <v>12.5</v>
      </c>
      <c r="C184" s="10">
        <f t="shared" si="29"/>
        <v>19.625</v>
      </c>
      <c r="D184" s="10"/>
      <c r="E184" s="9">
        <f t="shared" si="30"/>
        <v>10</v>
      </c>
      <c r="H184" s="9">
        <f t="shared" si="23"/>
        <v>9.31</v>
      </c>
      <c r="I184" s="10">
        <f t="shared" si="24"/>
        <v>9.31</v>
      </c>
      <c r="K184" s="9">
        <f t="shared" si="22"/>
        <v>9.31</v>
      </c>
      <c r="L184" s="10">
        <f t="shared" si="31"/>
        <v>9.31</v>
      </c>
      <c r="M184" s="12">
        <f t="shared" si="32"/>
        <v>28.783333333333335</v>
      </c>
      <c r="O184" s="9">
        <f t="shared" si="25"/>
        <v>9.2333333333333343</v>
      </c>
      <c r="P184" s="10">
        <f t="shared" si="26"/>
        <v>9.2333333333333343</v>
      </c>
      <c r="Q184" s="12">
        <f t="shared" si="27"/>
        <v>26.166666666666668</v>
      </c>
    </row>
    <row r="185" spans="1:17" x14ac:dyDescent="0.25">
      <c r="A185">
        <v>174</v>
      </c>
      <c r="B185" s="9">
        <f t="shared" si="28"/>
        <v>12.5</v>
      </c>
      <c r="C185" s="10">
        <f t="shared" si="29"/>
        <v>19.5</v>
      </c>
      <c r="D185" s="10"/>
      <c r="E185" s="9">
        <f t="shared" si="30"/>
        <v>10</v>
      </c>
      <c r="H185" s="9">
        <f t="shared" si="23"/>
        <v>9.2800000000000011</v>
      </c>
      <c r="I185" s="10">
        <f t="shared" si="24"/>
        <v>9.2800000000000011</v>
      </c>
      <c r="K185" s="9">
        <f t="shared" si="22"/>
        <v>9.2800000000000011</v>
      </c>
      <c r="L185" s="10">
        <f t="shared" si="31"/>
        <v>9.2800000000000011</v>
      </c>
      <c r="M185" s="12">
        <f t="shared" si="32"/>
        <v>28.6</v>
      </c>
      <c r="O185" s="9">
        <f t="shared" si="25"/>
        <v>9.2000000000000011</v>
      </c>
      <c r="P185" s="10">
        <f t="shared" si="26"/>
        <v>9.2000000000000011</v>
      </c>
      <c r="Q185" s="12">
        <f t="shared" si="27"/>
        <v>26</v>
      </c>
    </row>
    <row r="186" spans="1:17" x14ac:dyDescent="0.25">
      <c r="A186">
        <v>175</v>
      </c>
      <c r="B186" s="9">
        <f t="shared" si="28"/>
        <v>12.5</v>
      </c>
      <c r="C186" s="10">
        <f t="shared" si="29"/>
        <v>19.375</v>
      </c>
      <c r="D186" s="10"/>
      <c r="E186" s="9">
        <f t="shared" si="30"/>
        <v>10</v>
      </c>
      <c r="H186" s="9">
        <f t="shared" si="23"/>
        <v>9.25</v>
      </c>
      <c r="I186" s="10">
        <f t="shared" si="24"/>
        <v>9.25</v>
      </c>
      <c r="K186" s="9">
        <f t="shared" si="22"/>
        <v>9.25</v>
      </c>
      <c r="L186" s="10">
        <f t="shared" si="31"/>
        <v>9.25</v>
      </c>
      <c r="M186" s="12">
        <f t="shared" si="32"/>
        <v>28.416666666666668</v>
      </c>
      <c r="O186" s="9">
        <f t="shared" si="25"/>
        <v>9.1666666666666661</v>
      </c>
      <c r="P186" s="10">
        <f t="shared" si="26"/>
        <v>9.1666666666666661</v>
      </c>
      <c r="Q186" s="12">
        <f t="shared" si="27"/>
        <v>25.833333333333336</v>
      </c>
    </row>
    <row r="187" spans="1:17" x14ac:dyDescent="0.25">
      <c r="A187">
        <v>176</v>
      </c>
      <c r="B187" s="9">
        <f t="shared" si="28"/>
        <v>12.5</v>
      </c>
      <c r="C187" s="10">
        <f t="shared" si="29"/>
        <v>19.25</v>
      </c>
      <c r="D187" s="10"/>
      <c r="E187" s="9">
        <f t="shared" si="30"/>
        <v>10</v>
      </c>
      <c r="H187" s="9">
        <f t="shared" si="23"/>
        <v>9.2199999999999989</v>
      </c>
      <c r="I187" s="10">
        <f t="shared" si="24"/>
        <v>9.2199999999999989</v>
      </c>
      <c r="K187" s="9">
        <f t="shared" si="22"/>
        <v>9.2199999999999989</v>
      </c>
      <c r="L187" s="10">
        <f t="shared" si="31"/>
        <v>9.2199999999999989</v>
      </c>
      <c r="M187" s="12">
        <f t="shared" si="32"/>
        <v>28.233333333333334</v>
      </c>
      <c r="O187" s="9">
        <f t="shared" si="25"/>
        <v>9.1333333333333329</v>
      </c>
      <c r="P187" s="10">
        <f t="shared" si="26"/>
        <v>9.1333333333333329</v>
      </c>
      <c r="Q187" s="12">
        <f t="shared" si="27"/>
        <v>25.666666666666668</v>
      </c>
    </row>
    <row r="188" spans="1:17" x14ac:dyDescent="0.25">
      <c r="A188">
        <v>177</v>
      </c>
      <c r="B188" s="9">
        <f t="shared" si="28"/>
        <v>12.5</v>
      </c>
      <c r="C188" s="10">
        <f t="shared" si="29"/>
        <v>19.125</v>
      </c>
      <c r="D188" s="10"/>
      <c r="E188" s="9">
        <f t="shared" si="30"/>
        <v>10</v>
      </c>
      <c r="H188" s="9">
        <f t="shared" si="23"/>
        <v>9.1900000000000013</v>
      </c>
      <c r="I188" s="10">
        <f t="shared" si="24"/>
        <v>9.1900000000000013</v>
      </c>
      <c r="K188" s="9">
        <f t="shared" si="22"/>
        <v>9.1900000000000013</v>
      </c>
      <c r="L188" s="10">
        <f t="shared" si="31"/>
        <v>9.1900000000000013</v>
      </c>
      <c r="M188" s="12">
        <f t="shared" si="32"/>
        <v>28.05</v>
      </c>
      <c r="O188" s="9">
        <f t="shared" si="25"/>
        <v>9.1</v>
      </c>
      <c r="P188" s="10">
        <f t="shared" si="26"/>
        <v>9.1</v>
      </c>
      <c r="Q188" s="12">
        <f t="shared" si="27"/>
        <v>25.5</v>
      </c>
    </row>
    <row r="189" spans="1:17" x14ac:dyDescent="0.25">
      <c r="A189">
        <v>178</v>
      </c>
      <c r="B189" s="9">
        <f t="shared" si="28"/>
        <v>12.5</v>
      </c>
      <c r="C189" s="10">
        <f t="shared" si="29"/>
        <v>19</v>
      </c>
      <c r="D189" s="10"/>
      <c r="E189" s="9">
        <f t="shared" si="30"/>
        <v>10</v>
      </c>
      <c r="H189" s="9">
        <f t="shared" si="23"/>
        <v>9.16</v>
      </c>
      <c r="I189" s="10">
        <f t="shared" si="24"/>
        <v>9.16</v>
      </c>
      <c r="K189" s="9">
        <f t="shared" si="22"/>
        <v>9.16</v>
      </c>
      <c r="L189" s="10">
        <f t="shared" si="31"/>
        <v>9.16</v>
      </c>
      <c r="M189" s="12">
        <f t="shared" si="32"/>
        <v>27.866666666666667</v>
      </c>
      <c r="O189" s="9">
        <f t="shared" si="25"/>
        <v>9.0666666666666664</v>
      </c>
      <c r="P189" s="10">
        <f t="shared" si="26"/>
        <v>9.0666666666666664</v>
      </c>
      <c r="Q189" s="12">
        <f t="shared" si="27"/>
        <v>25.333333333333332</v>
      </c>
    </row>
    <row r="190" spans="1:17" x14ac:dyDescent="0.25">
      <c r="A190">
        <v>179</v>
      </c>
      <c r="B190" s="9">
        <f t="shared" si="28"/>
        <v>12.5</v>
      </c>
      <c r="C190" s="10">
        <f t="shared" si="29"/>
        <v>18.875</v>
      </c>
      <c r="D190" s="10"/>
      <c r="E190" s="9">
        <f t="shared" si="30"/>
        <v>10</v>
      </c>
      <c r="H190" s="9">
        <f t="shared" si="23"/>
        <v>9.129999999999999</v>
      </c>
      <c r="I190" s="10">
        <f t="shared" si="24"/>
        <v>9.129999999999999</v>
      </c>
      <c r="K190" s="9">
        <f t="shared" si="22"/>
        <v>9.129999999999999</v>
      </c>
      <c r="L190" s="10">
        <f t="shared" si="31"/>
        <v>9.129999999999999</v>
      </c>
      <c r="M190" s="12">
        <f t="shared" si="32"/>
        <v>27.683333333333334</v>
      </c>
      <c r="O190" s="9">
        <f t="shared" si="25"/>
        <v>9.0333333333333332</v>
      </c>
      <c r="P190" s="10">
        <f t="shared" si="26"/>
        <v>9.0333333333333332</v>
      </c>
      <c r="Q190" s="12">
        <f t="shared" si="27"/>
        <v>25.166666666666664</v>
      </c>
    </row>
    <row r="191" spans="1:17" x14ac:dyDescent="0.25">
      <c r="A191">
        <v>180</v>
      </c>
      <c r="B191" s="9">
        <f t="shared" si="28"/>
        <v>12.5</v>
      </c>
      <c r="C191" s="10">
        <f t="shared" si="29"/>
        <v>18.75</v>
      </c>
      <c r="D191" s="10"/>
      <c r="E191" s="9">
        <f t="shared" si="30"/>
        <v>10</v>
      </c>
      <c r="H191" s="9">
        <f t="shared" si="23"/>
        <v>9.1</v>
      </c>
      <c r="I191" s="10">
        <f t="shared" si="24"/>
        <v>9.1</v>
      </c>
      <c r="K191" s="9">
        <f t="shared" si="22"/>
        <v>9.1</v>
      </c>
      <c r="L191" s="10">
        <f t="shared" si="31"/>
        <v>9.1</v>
      </c>
      <c r="M191" s="12">
        <f t="shared" si="32"/>
        <v>27.5</v>
      </c>
      <c r="O191" s="9">
        <f t="shared" si="25"/>
        <v>9</v>
      </c>
      <c r="P191" s="10">
        <f t="shared" si="26"/>
        <v>9</v>
      </c>
      <c r="Q191" s="12">
        <f t="shared" si="27"/>
        <v>25</v>
      </c>
    </row>
    <row r="192" spans="1:17" x14ac:dyDescent="0.25">
      <c r="A192">
        <v>181</v>
      </c>
      <c r="B192" s="9">
        <f t="shared" si="28"/>
        <v>12.5</v>
      </c>
      <c r="C192" s="10">
        <f t="shared" si="29"/>
        <v>18.625</v>
      </c>
      <c r="D192" s="10"/>
      <c r="E192" s="9">
        <f t="shared" si="30"/>
        <v>10</v>
      </c>
      <c r="H192" s="9">
        <f t="shared" si="23"/>
        <v>9.07</v>
      </c>
      <c r="I192" s="10">
        <f t="shared" si="24"/>
        <v>9.07</v>
      </c>
      <c r="K192" s="9">
        <f t="shared" si="22"/>
        <v>9.07</v>
      </c>
      <c r="L192" s="10">
        <f t="shared" si="31"/>
        <v>9.07</v>
      </c>
      <c r="M192" s="12">
        <f t="shared" si="32"/>
        <v>27.316666666666666</v>
      </c>
      <c r="O192" s="9">
        <f t="shared" si="25"/>
        <v>8.9666666666666668</v>
      </c>
      <c r="P192" s="10">
        <f t="shared" si="26"/>
        <v>8.9666666666666668</v>
      </c>
      <c r="Q192" s="12">
        <f t="shared" si="27"/>
        <v>24.833333333333336</v>
      </c>
    </row>
    <row r="193" spans="1:17" x14ac:dyDescent="0.25">
      <c r="A193">
        <v>182</v>
      </c>
      <c r="B193" s="9">
        <f t="shared" si="28"/>
        <v>12.5</v>
      </c>
      <c r="C193" s="10">
        <f t="shared" si="29"/>
        <v>18.5</v>
      </c>
      <c r="D193" s="10"/>
      <c r="E193" s="9">
        <f t="shared" si="30"/>
        <v>10</v>
      </c>
      <c r="H193" s="9">
        <f t="shared" si="23"/>
        <v>9.0399999999999991</v>
      </c>
      <c r="I193" s="10">
        <f t="shared" si="24"/>
        <v>9.0399999999999991</v>
      </c>
      <c r="K193" s="9">
        <f t="shared" ref="K193:K256" si="33">IF(A193&gt;=$M$8,0,MAX(IF(A193&gt;=$L$8,M193,L193),0))</f>
        <v>9.0399999999999991</v>
      </c>
      <c r="L193" s="10">
        <f t="shared" si="31"/>
        <v>9.0399999999999991</v>
      </c>
      <c r="M193" s="12">
        <f t="shared" si="32"/>
        <v>27.133333333333333</v>
      </c>
      <c r="O193" s="9">
        <f t="shared" si="25"/>
        <v>8.9333333333333336</v>
      </c>
      <c r="P193" s="10">
        <f t="shared" si="26"/>
        <v>8.9333333333333336</v>
      </c>
      <c r="Q193" s="12">
        <f t="shared" si="27"/>
        <v>24.666666666666668</v>
      </c>
    </row>
    <row r="194" spans="1:17" x14ac:dyDescent="0.25">
      <c r="A194">
        <v>183</v>
      </c>
      <c r="B194" s="9">
        <f t="shared" si="28"/>
        <v>12.5</v>
      </c>
      <c r="C194" s="10">
        <f t="shared" si="29"/>
        <v>18.375</v>
      </c>
      <c r="D194" s="10"/>
      <c r="E194" s="9">
        <f t="shared" si="30"/>
        <v>10</v>
      </c>
      <c r="H194" s="9">
        <f t="shared" si="23"/>
        <v>9.01</v>
      </c>
      <c r="I194" s="10">
        <f t="shared" si="24"/>
        <v>9.01</v>
      </c>
      <c r="K194" s="9">
        <f t="shared" si="33"/>
        <v>9.01</v>
      </c>
      <c r="L194" s="10">
        <f t="shared" si="31"/>
        <v>9.01</v>
      </c>
      <c r="M194" s="12">
        <f t="shared" si="32"/>
        <v>26.95</v>
      </c>
      <c r="O194" s="9">
        <f t="shared" si="25"/>
        <v>8.9</v>
      </c>
      <c r="P194" s="10">
        <f t="shared" si="26"/>
        <v>8.9</v>
      </c>
      <c r="Q194" s="12">
        <f t="shared" si="27"/>
        <v>24.5</v>
      </c>
    </row>
    <row r="195" spans="1:17" x14ac:dyDescent="0.25">
      <c r="A195">
        <v>184</v>
      </c>
      <c r="B195" s="9">
        <f t="shared" si="28"/>
        <v>12.5</v>
      </c>
      <c r="C195" s="10">
        <f t="shared" si="29"/>
        <v>18.25</v>
      </c>
      <c r="D195" s="10"/>
      <c r="E195" s="9">
        <f t="shared" si="30"/>
        <v>10</v>
      </c>
      <c r="H195" s="9">
        <f t="shared" si="23"/>
        <v>8.98</v>
      </c>
      <c r="I195" s="10">
        <f t="shared" si="24"/>
        <v>8.98</v>
      </c>
      <c r="K195" s="9">
        <f t="shared" si="33"/>
        <v>8.98</v>
      </c>
      <c r="L195" s="10">
        <f t="shared" si="31"/>
        <v>8.98</v>
      </c>
      <c r="M195" s="12">
        <f t="shared" si="32"/>
        <v>26.766666666666666</v>
      </c>
      <c r="O195" s="9">
        <f t="shared" si="25"/>
        <v>8.8666666666666671</v>
      </c>
      <c r="P195" s="10">
        <f t="shared" si="26"/>
        <v>8.8666666666666671</v>
      </c>
      <c r="Q195" s="12">
        <f t="shared" si="27"/>
        <v>24.333333333333336</v>
      </c>
    </row>
    <row r="196" spans="1:17" x14ac:dyDescent="0.25">
      <c r="A196">
        <v>185</v>
      </c>
      <c r="B196" s="9">
        <f t="shared" si="28"/>
        <v>12.5</v>
      </c>
      <c r="C196" s="10">
        <f t="shared" si="29"/>
        <v>18.125</v>
      </c>
      <c r="D196" s="10"/>
      <c r="E196" s="9">
        <f t="shared" si="30"/>
        <v>10</v>
      </c>
      <c r="H196" s="9">
        <f t="shared" si="23"/>
        <v>8.9499999999999993</v>
      </c>
      <c r="I196" s="10">
        <f t="shared" si="24"/>
        <v>8.9499999999999993</v>
      </c>
      <c r="K196" s="9">
        <f t="shared" si="33"/>
        <v>8.9499999999999993</v>
      </c>
      <c r="L196" s="10">
        <f t="shared" si="31"/>
        <v>8.9499999999999993</v>
      </c>
      <c r="M196" s="12">
        <f t="shared" si="32"/>
        <v>26.583333333333332</v>
      </c>
      <c r="O196" s="9">
        <f t="shared" si="25"/>
        <v>8.8333333333333321</v>
      </c>
      <c r="P196" s="10">
        <f t="shared" si="26"/>
        <v>8.8333333333333321</v>
      </c>
      <c r="Q196" s="12">
        <f t="shared" si="27"/>
        <v>24.166666666666671</v>
      </c>
    </row>
    <row r="197" spans="1:17" x14ac:dyDescent="0.25">
      <c r="A197">
        <v>186</v>
      </c>
      <c r="B197" s="9">
        <f t="shared" si="28"/>
        <v>12.5</v>
      </c>
      <c r="C197" s="10">
        <f t="shared" si="29"/>
        <v>18</v>
      </c>
      <c r="D197" s="10"/>
      <c r="E197" s="9">
        <f t="shared" si="30"/>
        <v>10</v>
      </c>
      <c r="H197" s="9">
        <f t="shared" si="23"/>
        <v>8.92</v>
      </c>
      <c r="I197" s="10">
        <f t="shared" si="24"/>
        <v>8.92</v>
      </c>
      <c r="K197" s="9">
        <f t="shared" si="33"/>
        <v>8.92</v>
      </c>
      <c r="L197" s="10">
        <f t="shared" si="31"/>
        <v>8.92</v>
      </c>
      <c r="M197" s="12">
        <f t="shared" si="32"/>
        <v>26.4</v>
      </c>
      <c r="O197" s="9">
        <f t="shared" si="25"/>
        <v>8.8000000000000007</v>
      </c>
      <c r="P197" s="10">
        <f t="shared" si="26"/>
        <v>8.8000000000000007</v>
      </c>
      <c r="Q197" s="12">
        <f t="shared" si="27"/>
        <v>24</v>
      </c>
    </row>
    <row r="198" spans="1:17" x14ac:dyDescent="0.25">
      <c r="A198">
        <v>187</v>
      </c>
      <c r="B198" s="9">
        <f t="shared" si="28"/>
        <v>12.5</v>
      </c>
      <c r="C198" s="10">
        <f t="shared" si="29"/>
        <v>17.875</v>
      </c>
      <c r="D198" s="10"/>
      <c r="E198" s="9">
        <f t="shared" si="30"/>
        <v>10</v>
      </c>
      <c r="H198" s="9">
        <f t="shared" si="23"/>
        <v>8.89</v>
      </c>
      <c r="I198" s="10">
        <f t="shared" si="24"/>
        <v>8.89</v>
      </c>
      <c r="K198" s="9">
        <f t="shared" si="33"/>
        <v>8.89</v>
      </c>
      <c r="L198" s="10">
        <f t="shared" si="31"/>
        <v>8.89</v>
      </c>
      <c r="M198" s="12">
        <f t="shared" si="32"/>
        <v>26.216666666666665</v>
      </c>
      <c r="O198" s="9">
        <f t="shared" si="25"/>
        <v>8.7666666666666675</v>
      </c>
      <c r="P198" s="10">
        <f t="shared" si="26"/>
        <v>8.7666666666666675</v>
      </c>
      <c r="Q198" s="12">
        <f t="shared" si="27"/>
        <v>23.833333333333332</v>
      </c>
    </row>
    <row r="199" spans="1:17" x14ac:dyDescent="0.25">
      <c r="A199">
        <v>188</v>
      </c>
      <c r="B199" s="9">
        <f t="shared" si="28"/>
        <v>12.5</v>
      </c>
      <c r="C199" s="10">
        <f t="shared" si="29"/>
        <v>17.75</v>
      </c>
      <c r="D199" s="10"/>
      <c r="E199" s="9">
        <f t="shared" si="30"/>
        <v>10</v>
      </c>
      <c r="H199" s="9">
        <f t="shared" si="23"/>
        <v>8.86</v>
      </c>
      <c r="I199" s="10">
        <f t="shared" si="24"/>
        <v>8.86</v>
      </c>
      <c r="K199" s="9">
        <f t="shared" si="33"/>
        <v>8.86</v>
      </c>
      <c r="L199" s="10">
        <f t="shared" si="31"/>
        <v>8.86</v>
      </c>
      <c r="M199" s="12">
        <f t="shared" si="32"/>
        <v>26.033333333333335</v>
      </c>
      <c r="O199" s="9">
        <f t="shared" si="25"/>
        <v>8.7333333333333325</v>
      </c>
      <c r="P199" s="10">
        <f t="shared" si="26"/>
        <v>8.7333333333333325</v>
      </c>
      <c r="Q199" s="12">
        <f t="shared" si="27"/>
        <v>23.666666666666668</v>
      </c>
    </row>
    <row r="200" spans="1:17" x14ac:dyDescent="0.25">
      <c r="A200">
        <v>189</v>
      </c>
      <c r="B200" s="9">
        <f t="shared" si="28"/>
        <v>12.5</v>
      </c>
      <c r="C200" s="10">
        <f t="shared" si="29"/>
        <v>17.625</v>
      </c>
      <c r="D200" s="10"/>
      <c r="E200" s="9">
        <f t="shared" si="30"/>
        <v>10</v>
      </c>
      <c r="H200" s="9">
        <f t="shared" si="23"/>
        <v>8.83</v>
      </c>
      <c r="I200" s="10">
        <f t="shared" si="24"/>
        <v>8.83</v>
      </c>
      <c r="K200" s="9">
        <f t="shared" si="33"/>
        <v>8.83</v>
      </c>
      <c r="L200" s="10">
        <f t="shared" si="31"/>
        <v>8.83</v>
      </c>
      <c r="M200" s="12">
        <f t="shared" si="32"/>
        <v>25.85</v>
      </c>
      <c r="O200" s="9">
        <f t="shared" si="25"/>
        <v>8.6999999999999993</v>
      </c>
      <c r="P200" s="10">
        <f t="shared" si="26"/>
        <v>8.6999999999999993</v>
      </c>
      <c r="Q200" s="12">
        <f t="shared" si="27"/>
        <v>23.5</v>
      </c>
    </row>
    <row r="201" spans="1:17" x14ac:dyDescent="0.25">
      <c r="A201">
        <v>190</v>
      </c>
      <c r="B201" s="9">
        <f t="shared" si="28"/>
        <v>12.5</v>
      </c>
      <c r="C201" s="10">
        <f t="shared" si="29"/>
        <v>17.5</v>
      </c>
      <c r="D201" s="10"/>
      <c r="E201" s="9">
        <f t="shared" si="30"/>
        <v>10</v>
      </c>
      <c r="H201" s="9">
        <f t="shared" si="23"/>
        <v>8.8000000000000007</v>
      </c>
      <c r="I201" s="10">
        <f t="shared" si="24"/>
        <v>8.8000000000000007</v>
      </c>
      <c r="K201" s="9">
        <f t="shared" si="33"/>
        <v>8.8000000000000007</v>
      </c>
      <c r="L201" s="10">
        <f t="shared" si="31"/>
        <v>8.8000000000000007</v>
      </c>
      <c r="M201" s="12">
        <f t="shared" si="32"/>
        <v>25.666666666666668</v>
      </c>
      <c r="O201" s="9">
        <f t="shared" si="25"/>
        <v>8.6666666666666679</v>
      </c>
      <c r="P201" s="10">
        <f t="shared" si="26"/>
        <v>8.6666666666666679</v>
      </c>
      <c r="Q201" s="12">
        <f t="shared" si="27"/>
        <v>23.333333333333329</v>
      </c>
    </row>
    <row r="202" spans="1:17" x14ac:dyDescent="0.25">
      <c r="A202">
        <v>191</v>
      </c>
      <c r="B202" s="9">
        <f t="shared" si="28"/>
        <v>12.5</v>
      </c>
      <c r="C202" s="10">
        <f t="shared" si="29"/>
        <v>17.375</v>
      </c>
      <c r="D202" s="10"/>
      <c r="E202" s="9">
        <f t="shared" si="30"/>
        <v>10</v>
      </c>
      <c r="H202" s="9">
        <f t="shared" si="23"/>
        <v>8.77</v>
      </c>
      <c r="I202" s="10">
        <f t="shared" si="24"/>
        <v>8.77</v>
      </c>
      <c r="K202" s="9">
        <f t="shared" si="33"/>
        <v>8.77</v>
      </c>
      <c r="L202" s="10">
        <f t="shared" si="31"/>
        <v>8.77</v>
      </c>
      <c r="M202" s="12">
        <f t="shared" si="32"/>
        <v>25.483333333333334</v>
      </c>
      <c r="O202" s="9">
        <f t="shared" si="25"/>
        <v>8.6333333333333329</v>
      </c>
      <c r="P202" s="10">
        <f t="shared" si="26"/>
        <v>8.6333333333333329</v>
      </c>
      <c r="Q202" s="12">
        <f t="shared" si="27"/>
        <v>23.166666666666664</v>
      </c>
    </row>
    <row r="203" spans="1:17" x14ac:dyDescent="0.25">
      <c r="A203">
        <v>192</v>
      </c>
      <c r="B203" s="9">
        <f t="shared" si="28"/>
        <v>12.5</v>
      </c>
      <c r="C203" s="10">
        <f t="shared" si="29"/>
        <v>17.25</v>
      </c>
      <c r="D203" s="10"/>
      <c r="E203" s="9">
        <f t="shared" si="30"/>
        <v>10</v>
      </c>
      <c r="H203" s="9">
        <f t="shared" ref="H203:H266" si="34">IF(A203&gt;=$I$8,0,I203)</f>
        <v>8.74</v>
      </c>
      <c r="I203" s="10">
        <f t="shared" ref="I203:I266" si="35">$H$5+$H$5*(((1-A203/$I$8)*$H$6)+$H$7)</f>
        <v>8.74</v>
      </c>
      <c r="K203" s="9">
        <f t="shared" si="33"/>
        <v>8.74</v>
      </c>
      <c r="L203" s="10">
        <f t="shared" si="31"/>
        <v>8.74</v>
      </c>
      <c r="M203" s="12">
        <f t="shared" si="32"/>
        <v>25.3</v>
      </c>
      <c r="O203" s="9">
        <f t="shared" ref="O203:O266" si="36">IF(A203&gt;=$P$8,0,MAX(IF(A203&gt;=$P$6,Q203,P203),0))</f>
        <v>8.6</v>
      </c>
      <c r="P203" s="10">
        <f t="shared" ref="P203:P266" si="37">($P$3+$P$4*(1-A203/$P$6))*$A$2+($Q$3+$Q$4*(1-A203/$P$6))*$B$2</f>
        <v>8.6</v>
      </c>
      <c r="Q203" s="12">
        <f t="shared" ref="Q203:Q266" si="38">($P$3*$A$2+$Q$3*$B$2)*(1-(A203-$P$6)/$P$7)</f>
        <v>23</v>
      </c>
    </row>
    <row r="204" spans="1:17" x14ac:dyDescent="0.25">
      <c r="A204">
        <v>193</v>
      </c>
      <c r="B204" s="9">
        <f t="shared" ref="B204:B267" si="39">MAX(IF(A204&gt;$C$8,C204,$B$8),0)</f>
        <v>12.5</v>
      </c>
      <c r="C204" s="10">
        <f t="shared" ref="C204:C267" si="40">$B$5+$B$5*(SUM($B$6:$B$7)-1-0.1*(A204-$C$8))</f>
        <v>17.125</v>
      </c>
      <c r="D204" s="10"/>
      <c r="E204" s="9">
        <f t="shared" ref="E204:E267" si="41">IF(A204&gt;=$F$8,0,$E$8)</f>
        <v>10</v>
      </c>
      <c r="H204" s="9">
        <f t="shared" si="34"/>
        <v>8.7100000000000009</v>
      </c>
      <c r="I204" s="10">
        <f t="shared" si="35"/>
        <v>8.7100000000000009</v>
      </c>
      <c r="K204" s="9">
        <f t="shared" si="33"/>
        <v>8.7100000000000009</v>
      </c>
      <c r="L204" s="10">
        <f t="shared" ref="L204:L267" si="42">$K$5+$K$6*(1-A204/$L$8)+$K$7</f>
        <v>8.7100000000000009</v>
      </c>
      <c r="M204" s="12">
        <f t="shared" ref="M204:M267" si="43">($K$5+$K$7)*($M$8-A204)/($M$8-$L$8)</f>
        <v>25.116666666666667</v>
      </c>
      <c r="O204" s="9">
        <f t="shared" si="36"/>
        <v>8.5666666666666664</v>
      </c>
      <c r="P204" s="10">
        <f t="shared" si="37"/>
        <v>8.5666666666666664</v>
      </c>
      <c r="Q204" s="12">
        <f t="shared" si="38"/>
        <v>22.833333333333332</v>
      </c>
    </row>
    <row r="205" spans="1:17" x14ac:dyDescent="0.25">
      <c r="A205">
        <v>194</v>
      </c>
      <c r="B205" s="9">
        <f t="shared" si="39"/>
        <v>12.5</v>
      </c>
      <c r="C205" s="10">
        <f t="shared" si="40"/>
        <v>17</v>
      </c>
      <c r="D205" s="10"/>
      <c r="E205" s="9">
        <f t="shared" si="41"/>
        <v>10</v>
      </c>
      <c r="H205" s="9">
        <f t="shared" si="34"/>
        <v>8.68</v>
      </c>
      <c r="I205" s="10">
        <f t="shared" si="35"/>
        <v>8.68</v>
      </c>
      <c r="K205" s="9">
        <f t="shared" si="33"/>
        <v>8.68</v>
      </c>
      <c r="L205" s="10">
        <f t="shared" si="42"/>
        <v>8.68</v>
      </c>
      <c r="M205" s="12">
        <f t="shared" si="43"/>
        <v>24.933333333333334</v>
      </c>
      <c r="O205" s="9">
        <f t="shared" si="36"/>
        <v>8.5333333333333332</v>
      </c>
      <c r="P205" s="10">
        <f t="shared" si="37"/>
        <v>8.5333333333333332</v>
      </c>
      <c r="Q205" s="12">
        <f t="shared" si="38"/>
        <v>22.666666666666664</v>
      </c>
    </row>
    <row r="206" spans="1:17" x14ac:dyDescent="0.25">
      <c r="A206">
        <v>195</v>
      </c>
      <c r="B206" s="9">
        <f t="shared" si="39"/>
        <v>12.5</v>
      </c>
      <c r="C206" s="10">
        <f t="shared" si="40"/>
        <v>16.875</v>
      </c>
      <c r="D206" s="10"/>
      <c r="E206" s="9">
        <f t="shared" si="41"/>
        <v>10</v>
      </c>
      <c r="H206" s="9">
        <f t="shared" si="34"/>
        <v>8.65</v>
      </c>
      <c r="I206" s="10">
        <f t="shared" si="35"/>
        <v>8.65</v>
      </c>
      <c r="K206" s="9">
        <f t="shared" si="33"/>
        <v>8.65</v>
      </c>
      <c r="L206" s="10">
        <f t="shared" si="42"/>
        <v>8.65</v>
      </c>
      <c r="M206" s="12">
        <f t="shared" si="43"/>
        <v>24.75</v>
      </c>
      <c r="O206" s="9">
        <f t="shared" si="36"/>
        <v>8.5</v>
      </c>
      <c r="P206" s="10">
        <f t="shared" si="37"/>
        <v>8.5</v>
      </c>
      <c r="Q206" s="12">
        <f t="shared" si="38"/>
        <v>22.5</v>
      </c>
    </row>
    <row r="207" spans="1:17" x14ac:dyDescent="0.25">
      <c r="A207">
        <v>196</v>
      </c>
      <c r="B207" s="9">
        <f t="shared" si="39"/>
        <v>12.5</v>
      </c>
      <c r="C207" s="10">
        <f t="shared" si="40"/>
        <v>16.75</v>
      </c>
      <c r="D207" s="10"/>
      <c r="E207" s="9">
        <f t="shared" si="41"/>
        <v>10</v>
      </c>
      <c r="H207" s="9">
        <f t="shared" si="34"/>
        <v>8.620000000000001</v>
      </c>
      <c r="I207" s="10">
        <f t="shared" si="35"/>
        <v>8.620000000000001</v>
      </c>
      <c r="K207" s="9">
        <f t="shared" si="33"/>
        <v>8.620000000000001</v>
      </c>
      <c r="L207" s="10">
        <f t="shared" si="42"/>
        <v>8.620000000000001</v>
      </c>
      <c r="M207" s="12">
        <f t="shared" si="43"/>
        <v>24.566666666666666</v>
      </c>
      <c r="O207" s="9">
        <f t="shared" si="36"/>
        <v>8.4666666666666668</v>
      </c>
      <c r="P207" s="10">
        <f t="shared" si="37"/>
        <v>8.4666666666666668</v>
      </c>
      <c r="Q207" s="12">
        <f t="shared" si="38"/>
        <v>22.333333333333336</v>
      </c>
    </row>
    <row r="208" spans="1:17" x14ac:dyDescent="0.25">
      <c r="A208">
        <v>197</v>
      </c>
      <c r="B208" s="9">
        <f t="shared" si="39"/>
        <v>12.5</v>
      </c>
      <c r="C208" s="10">
        <f t="shared" si="40"/>
        <v>16.625</v>
      </c>
      <c r="D208" s="10"/>
      <c r="E208" s="9">
        <f t="shared" si="41"/>
        <v>10</v>
      </c>
      <c r="H208" s="9">
        <f t="shared" si="34"/>
        <v>8.59</v>
      </c>
      <c r="I208" s="10">
        <f t="shared" si="35"/>
        <v>8.59</v>
      </c>
      <c r="K208" s="9">
        <f t="shared" si="33"/>
        <v>8.59</v>
      </c>
      <c r="L208" s="10">
        <f t="shared" si="42"/>
        <v>8.59</v>
      </c>
      <c r="M208" s="12">
        <f t="shared" si="43"/>
        <v>24.383333333333333</v>
      </c>
      <c r="O208" s="9">
        <f t="shared" si="36"/>
        <v>8.4333333333333336</v>
      </c>
      <c r="P208" s="10">
        <f t="shared" si="37"/>
        <v>8.4333333333333336</v>
      </c>
      <c r="Q208" s="12">
        <f t="shared" si="38"/>
        <v>22.166666666666668</v>
      </c>
    </row>
    <row r="209" spans="1:17" x14ac:dyDescent="0.25">
      <c r="A209">
        <v>198</v>
      </c>
      <c r="B209" s="9">
        <f t="shared" si="39"/>
        <v>12.5</v>
      </c>
      <c r="C209" s="10">
        <f t="shared" si="40"/>
        <v>16.5</v>
      </c>
      <c r="D209" s="10"/>
      <c r="E209" s="9">
        <f t="shared" si="41"/>
        <v>10</v>
      </c>
      <c r="H209" s="9">
        <f t="shared" si="34"/>
        <v>8.5599999999999987</v>
      </c>
      <c r="I209" s="10">
        <f t="shared" si="35"/>
        <v>8.5599999999999987</v>
      </c>
      <c r="K209" s="9">
        <f t="shared" si="33"/>
        <v>8.5599999999999987</v>
      </c>
      <c r="L209" s="10">
        <f t="shared" si="42"/>
        <v>8.5599999999999987</v>
      </c>
      <c r="M209" s="12">
        <f t="shared" si="43"/>
        <v>24.2</v>
      </c>
      <c r="O209" s="9">
        <f t="shared" si="36"/>
        <v>8.4</v>
      </c>
      <c r="P209" s="10">
        <f t="shared" si="37"/>
        <v>8.4</v>
      </c>
      <c r="Q209" s="12">
        <f t="shared" si="38"/>
        <v>22</v>
      </c>
    </row>
    <row r="210" spans="1:17" x14ac:dyDescent="0.25">
      <c r="A210">
        <v>199</v>
      </c>
      <c r="B210" s="9">
        <f t="shared" si="39"/>
        <v>12.5</v>
      </c>
      <c r="C210" s="10">
        <f t="shared" si="40"/>
        <v>16.375</v>
      </c>
      <c r="D210" s="10"/>
      <c r="E210" s="9">
        <f t="shared" si="41"/>
        <v>10</v>
      </c>
      <c r="H210" s="9">
        <f t="shared" si="34"/>
        <v>8.5300000000000011</v>
      </c>
      <c r="I210" s="10">
        <f t="shared" si="35"/>
        <v>8.5300000000000011</v>
      </c>
      <c r="K210" s="9">
        <f t="shared" si="33"/>
        <v>8.5300000000000011</v>
      </c>
      <c r="L210" s="10">
        <f t="shared" si="42"/>
        <v>8.5300000000000011</v>
      </c>
      <c r="M210" s="12">
        <f t="shared" si="43"/>
        <v>24.016666666666666</v>
      </c>
      <c r="O210" s="9">
        <f t="shared" si="36"/>
        <v>8.3666666666666671</v>
      </c>
      <c r="P210" s="10">
        <f t="shared" si="37"/>
        <v>8.3666666666666671</v>
      </c>
      <c r="Q210" s="12">
        <f t="shared" si="38"/>
        <v>21.833333333333336</v>
      </c>
    </row>
    <row r="211" spans="1:17" x14ac:dyDescent="0.25">
      <c r="A211">
        <v>200</v>
      </c>
      <c r="B211" s="9">
        <f t="shared" si="39"/>
        <v>12.5</v>
      </c>
      <c r="C211" s="10">
        <f t="shared" si="40"/>
        <v>16.25</v>
      </c>
      <c r="D211" s="10"/>
      <c r="E211" s="9">
        <f t="shared" si="41"/>
        <v>10</v>
      </c>
      <c r="H211" s="9">
        <f t="shared" si="34"/>
        <v>8.5</v>
      </c>
      <c r="I211" s="10">
        <f t="shared" si="35"/>
        <v>8.5</v>
      </c>
      <c r="K211" s="9">
        <f t="shared" si="33"/>
        <v>8.5</v>
      </c>
      <c r="L211" s="10">
        <f t="shared" si="42"/>
        <v>8.5</v>
      </c>
      <c r="M211" s="12">
        <f t="shared" si="43"/>
        <v>23.833333333333332</v>
      </c>
      <c r="O211" s="9">
        <f t="shared" si="36"/>
        <v>8.3333333333333339</v>
      </c>
      <c r="P211" s="10">
        <f t="shared" si="37"/>
        <v>8.3333333333333339</v>
      </c>
      <c r="Q211" s="12">
        <f t="shared" si="38"/>
        <v>21.666666666666671</v>
      </c>
    </row>
    <row r="212" spans="1:17" x14ac:dyDescent="0.25">
      <c r="A212">
        <v>201</v>
      </c>
      <c r="B212" s="9">
        <f t="shared" si="39"/>
        <v>12.5</v>
      </c>
      <c r="C212" s="10">
        <f t="shared" si="40"/>
        <v>16.125</v>
      </c>
      <c r="D212" s="10"/>
      <c r="E212" s="9">
        <f t="shared" si="41"/>
        <v>10</v>
      </c>
      <c r="H212" s="9">
        <f t="shared" si="34"/>
        <v>8.4699999999999989</v>
      </c>
      <c r="I212" s="10">
        <f t="shared" si="35"/>
        <v>8.4699999999999989</v>
      </c>
      <c r="K212" s="9">
        <f t="shared" si="33"/>
        <v>8.4699999999999989</v>
      </c>
      <c r="L212" s="10">
        <f t="shared" si="42"/>
        <v>8.4699999999999989</v>
      </c>
      <c r="M212" s="12">
        <f t="shared" si="43"/>
        <v>23.65</v>
      </c>
      <c r="O212" s="9">
        <f t="shared" si="36"/>
        <v>8.2999999999999989</v>
      </c>
      <c r="P212" s="10">
        <f t="shared" si="37"/>
        <v>8.2999999999999989</v>
      </c>
      <c r="Q212" s="12">
        <f t="shared" si="38"/>
        <v>21.5</v>
      </c>
    </row>
    <row r="213" spans="1:17" x14ac:dyDescent="0.25">
      <c r="A213">
        <v>202</v>
      </c>
      <c r="B213" s="9">
        <f t="shared" si="39"/>
        <v>12.5</v>
      </c>
      <c r="C213" s="10">
        <f t="shared" si="40"/>
        <v>16</v>
      </c>
      <c r="D213" s="10"/>
      <c r="E213" s="9">
        <f t="shared" si="41"/>
        <v>10</v>
      </c>
      <c r="H213" s="9">
        <f t="shared" si="34"/>
        <v>8.44</v>
      </c>
      <c r="I213" s="10">
        <f t="shared" si="35"/>
        <v>8.44</v>
      </c>
      <c r="K213" s="9">
        <f t="shared" si="33"/>
        <v>8.44</v>
      </c>
      <c r="L213" s="10">
        <f t="shared" si="42"/>
        <v>8.44</v>
      </c>
      <c r="M213" s="12">
        <f t="shared" si="43"/>
        <v>23.466666666666665</v>
      </c>
      <c r="O213" s="9">
        <f t="shared" si="36"/>
        <v>8.2666666666666657</v>
      </c>
      <c r="P213" s="10">
        <f t="shared" si="37"/>
        <v>8.2666666666666657</v>
      </c>
      <c r="Q213" s="12">
        <f t="shared" si="38"/>
        <v>21.333333333333332</v>
      </c>
    </row>
    <row r="214" spans="1:17" x14ac:dyDescent="0.25">
      <c r="A214">
        <v>203</v>
      </c>
      <c r="B214" s="9">
        <f t="shared" si="39"/>
        <v>12.5</v>
      </c>
      <c r="C214" s="10">
        <f t="shared" si="40"/>
        <v>15.875</v>
      </c>
      <c r="D214" s="10"/>
      <c r="E214" s="9">
        <f t="shared" si="41"/>
        <v>10</v>
      </c>
      <c r="H214" s="9">
        <f t="shared" si="34"/>
        <v>8.41</v>
      </c>
      <c r="I214" s="10">
        <f t="shared" si="35"/>
        <v>8.41</v>
      </c>
      <c r="K214" s="9">
        <f t="shared" si="33"/>
        <v>8.41</v>
      </c>
      <c r="L214" s="10">
        <f t="shared" si="42"/>
        <v>8.41</v>
      </c>
      <c r="M214" s="12">
        <f t="shared" si="43"/>
        <v>23.283333333333335</v>
      </c>
      <c r="O214" s="9">
        <f t="shared" si="36"/>
        <v>8.2333333333333343</v>
      </c>
      <c r="P214" s="10">
        <f t="shared" si="37"/>
        <v>8.2333333333333343</v>
      </c>
      <c r="Q214" s="12">
        <f t="shared" si="38"/>
        <v>21.166666666666668</v>
      </c>
    </row>
    <row r="215" spans="1:17" x14ac:dyDescent="0.25">
      <c r="A215">
        <v>204</v>
      </c>
      <c r="B215" s="9">
        <f t="shared" si="39"/>
        <v>12.5</v>
      </c>
      <c r="C215" s="10">
        <f t="shared" si="40"/>
        <v>15.75</v>
      </c>
      <c r="D215" s="10"/>
      <c r="E215" s="9">
        <f t="shared" si="41"/>
        <v>10</v>
      </c>
      <c r="H215" s="9">
        <f t="shared" si="34"/>
        <v>8.379999999999999</v>
      </c>
      <c r="I215" s="10">
        <f t="shared" si="35"/>
        <v>8.379999999999999</v>
      </c>
      <c r="K215" s="9">
        <f t="shared" si="33"/>
        <v>8.379999999999999</v>
      </c>
      <c r="L215" s="10">
        <f t="shared" si="42"/>
        <v>8.379999999999999</v>
      </c>
      <c r="M215" s="12">
        <f t="shared" si="43"/>
        <v>23.1</v>
      </c>
      <c r="O215" s="9">
        <f t="shared" si="36"/>
        <v>8.1999999999999993</v>
      </c>
      <c r="P215" s="10">
        <f t="shared" si="37"/>
        <v>8.1999999999999993</v>
      </c>
      <c r="Q215" s="12">
        <f t="shared" si="38"/>
        <v>21</v>
      </c>
    </row>
    <row r="216" spans="1:17" x14ac:dyDescent="0.25">
      <c r="A216">
        <v>205</v>
      </c>
      <c r="B216" s="9">
        <f t="shared" si="39"/>
        <v>12.5</v>
      </c>
      <c r="C216" s="10">
        <f t="shared" si="40"/>
        <v>15.625</v>
      </c>
      <c r="D216" s="10"/>
      <c r="E216" s="9">
        <f t="shared" si="41"/>
        <v>10</v>
      </c>
      <c r="H216" s="9">
        <f t="shared" si="34"/>
        <v>8.35</v>
      </c>
      <c r="I216" s="10">
        <f t="shared" si="35"/>
        <v>8.35</v>
      </c>
      <c r="K216" s="9">
        <f t="shared" si="33"/>
        <v>8.35</v>
      </c>
      <c r="L216" s="10">
        <f t="shared" si="42"/>
        <v>8.35</v>
      </c>
      <c r="M216" s="12">
        <f t="shared" si="43"/>
        <v>22.916666666666668</v>
      </c>
      <c r="O216" s="9">
        <f t="shared" si="36"/>
        <v>8.1666666666666661</v>
      </c>
      <c r="P216" s="10">
        <f t="shared" si="37"/>
        <v>8.1666666666666661</v>
      </c>
      <c r="Q216" s="12">
        <f t="shared" si="38"/>
        <v>20.833333333333329</v>
      </c>
    </row>
    <row r="217" spans="1:17" x14ac:dyDescent="0.25">
      <c r="A217">
        <v>206</v>
      </c>
      <c r="B217" s="9">
        <f t="shared" si="39"/>
        <v>12.5</v>
      </c>
      <c r="C217" s="10">
        <f t="shared" si="40"/>
        <v>15.5</v>
      </c>
      <c r="D217" s="10"/>
      <c r="E217" s="9">
        <f t="shared" si="41"/>
        <v>10</v>
      </c>
      <c r="H217" s="9">
        <f t="shared" si="34"/>
        <v>8.32</v>
      </c>
      <c r="I217" s="10">
        <f t="shared" si="35"/>
        <v>8.32</v>
      </c>
      <c r="K217" s="9">
        <f t="shared" si="33"/>
        <v>8.32</v>
      </c>
      <c r="L217" s="10">
        <f t="shared" si="42"/>
        <v>8.32</v>
      </c>
      <c r="M217" s="12">
        <f t="shared" si="43"/>
        <v>22.733333333333334</v>
      </c>
      <c r="O217" s="9">
        <f t="shared" si="36"/>
        <v>8.1333333333333329</v>
      </c>
      <c r="P217" s="10">
        <f t="shared" si="37"/>
        <v>8.1333333333333329</v>
      </c>
      <c r="Q217" s="12">
        <f t="shared" si="38"/>
        <v>20.666666666666664</v>
      </c>
    </row>
    <row r="218" spans="1:17" x14ac:dyDescent="0.25">
      <c r="A218">
        <v>207</v>
      </c>
      <c r="B218" s="9">
        <f t="shared" si="39"/>
        <v>12.5</v>
      </c>
      <c r="C218" s="10">
        <f t="shared" si="40"/>
        <v>15.375</v>
      </c>
      <c r="D218" s="10"/>
      <c r="E218" s="9">
        <f t="shared" si="41"/>
        <v>10</v>
      </c>
      <c r="H218" s="9">
        <f t="shared" si="34"/>
        <v>8.2900000000000009</v>
      </c>
      <c r="I218" s="10">
        <f t="shared" si="35"/>
        <v>8.2900000000000009</v>
      </c>
      <c r="K218" s="9">
        <f t="shared" si="33"/>
        <v>8.2900000000000009</v>
      </c>
      <c r="L218" s="10">
        <f t="shared" si="42"/>
        <v>8.2900000000000009</v>
      </c>
      <c r="M218" s="12">
        <f t="shared" si="43"/>
        <v>22.55</v>
      </c>
      <c r="O218" s="9">
        <f t="shared" si="36"/>
        <v>8.1000000000000014</v>
      </c>
      <c r="P218" s="10">
        <f t="shared" si="37"/>
        <v>8.1000000000000014</v>
      </c>
      <c r="Q218" s="12">
        <f t="shared" si="38"/>
        <v>20.5</v>
      </c>
    </row>
    <row r="219" spans="1:17" x14ac:dyDescent="0.25">
      <c r="A219">
        <v>208</v>
      </c>
      <c r="B219" s="9">
        <f t="shared" si="39"/>
        <v>12.5</v>
      </c>
      <c r="C219" s="10">
        <f t="shared" si="40"/>
        <v>15.25</v>
      </c>
      <c r="D219" s="10"/>
      <c r="E219" s="9">
        <f t="shared" si="41"/>
        <v>10</v>
      </c>
      <c r="H219" s="9">
        <f t="shared" si="34"/>
        <v>8.26</v>
      </c>
      <c r="I219" s="10">
        <f t="shared" si="35"/>
        <v>8.26</v>
      </c>
      <c r="K219" s="9">
        <f t="shared" si="33"/>
        <v>8.26</v>
      </c>
      <c r="L219" s="10">
        <f t="shared" si="42"/>
        <v>8.26</v>
      </c>
      <c r="M219" s="12">
        <f t="shared" si="43"/>
        <v>22.366666666666667</v>
      </c>
      <c r="O219" s="9">
        <f t="shared" si="36"/>
        <v>8.0666666666666664</v>
      </c>
      <c r="P219" s="10">
        <f t="shared" si="37"/>
        <v>8.0666666666666664</v>
      </c>
      <c r="Q219" s="12">
        <f t="shared" si="38"/>
        <v>20.333333333333332</v>
      </c>
    </row>
    <row r="220" spans="1:17" x14ac:dyDescent="0.25">
      <c r="A220">
        <v>209</v>
      </c>
      <c r="B220" s="9">
        <f t="shared" si="39"/>
        <v>12.5</v>
      </c>
      <c r="C220" s="10">
        <f t="shared" si="40"/>
        <v>15.125</v>
      </c>
      <c r="D220" s="10"/>
      <c r="E220" s="9">
        <f t="shared" si="41"/>
        <v>10</v>
      </c>
      <c r="H220" s="9">
        <f t="shared" si="34"/>
        <v>8.23</v>
      </c>
      <c r="I220" s="10">
        <f t="shared" si="35"/>
        <v>8.23</v>
      </c>
      <c r="K220" s="9">
        <f t="shared" si="33"/>
        <v>8.23</v>
      </c>
      <c r="L220" s="10">
        <f t="shared" si="42"/>
        <v>8.23</v>
      </c>
      <c r="M220" s="12">
        <f t="shared" si="43"/>
        <v>22.183333333333334</v>
      </c>
      <c r="O220" s="9">
        <f t="shared" si="36"/>
        <v>8.0333333333333332</v>
      </c>
      <c r="P220" s="10">
        <f t="shared" si="37"/>
        <v>8.0333333333333332</v>
      </c>
      <c r="Q220" s="12">
        <f t="shared" si="38"/>
        <v>20.166666666666664</v>
      </c>
    </row>
    <row r="221" spans="1:17" x14ac:dyDescent="0.25">
      <c r="A221">
        <v>210</v>
      </c>
      <c r="B221" s="9">
        <f t="shared" si="39"/>
        <v>12.5</v>
      </c>
      <c r="C221" s="10">
        <f t="shared" si="40"/>
        <v>15</v>
      </c>
      <c r="D221" s="10"/>
      <c r="E221" s="9">
        <f t="shared" si="41"/>
        <v>10</v>
      </c>
      <c r="H221" s="9">
        <f t="shared" si="34"/>
        <v>8.1999999999999993</v>
      </c>
      <c r="I221" s="10">
        <f t="shared" si="35"/>
        <v>8.1999999999999993</v>
      </c>
      <c r="K221" s="9">
        <f t="shared" si="33"/>
        <v>8.1999999999999993</v>
      </c>
      <c r="L221" s="10">
        <f t="shared" si="42"/>
        <v>8.1999999999999993</v>
      </c>
      <c r="M221" s="12">
        <f t="shared" si="43"/>
        <v>22</v>
      </c>
      <c r="O221" s="9">
        <f t="shared" si="36"/>
        <v>8</v>
      </c>
      <c r="P221" s="10">
        <f t="shared" si="37"/>
        <v>8</v>
      </c>
      <c r="Q221" s="12">
        <f t="shared" si="38"/>
        <v>20</v>
      </c>
    </row>
    <row r="222" spans="1:17" x14ac:dyDescent="0.25">
      <c r="A222">
        <v>211</v>
      </c>
      <c r="B222" s="9">
        <f t="shared" si="39"/>
        <v>12.5</v>
      </c>
      <c r="C222" s="10">
        <f t="shared" si="40"/>
        <v>14.875</v>
      </c>
      <c r="D222" s="10"/>
      <c r="E222" s="9">
        <f t="shared" si="41"/>
        <v>10</v>
      </c>
      <c r="H222" s="9">
        <f t="shared" si="34"/>
        <v>8.17</v>
      </c>
      <c r="I222" s="10">
        <f t="shared" si="35"/>
        <v>8.17</v>
      </c>
      <c r="K222" s="9">
        <f t="shared" si="33"/>
        <v>8.17</v>
      </c>
      <c r="L222" s="10">
        <f t="shared" si="42"/>
        <v>8.17</v>
      </c>
      <c r="M222" s="12">
        <f t="shared" si="43"/>
        <v>21.816666666666666</v>
      </c>
      <c r="O222" s="9">
        <f t="shared" si="36"/>
        <v>7.9666666666666668</v>
      </c>
      <c r="P222" s="10">
        <f t="shared" si="37"/>
        <v>7.9666666666666668</v>
      </c>
      <c r="Q222" s="12">
        <f t="shared" si="38"/>
        <v>19.833333333333336</v>
      </c>
    </row>
    <row r="223" spans="1:17" x14ac:dyDescent="0.25">
      <c r="A223">
        <v>212</v>
      </c>
      <c r="B223" s="9">
        <f t="shared" si="39"/>
        <v>12.5</v>
      </c>
      <c r="C223" s="10">
        <f t="shared" si="40"/>
        <v>14.75</v>
      </c>
      <c r="D223" s="10"/>
      <c r="E223" s="9">
        <f t="shared" si="41"/>
        <v>10</v>
      </c>
      <c r="H223" s="9">
        <f t="shared" si="34"/>
        <v>8.14</v>
      </c>
      <c r="I223" s="10">
        <f t="shared" si="35"/>
        <v>8.14</v>
      </c>
      <c r="K223" s="9">
        <f t="shared" si="33"/>
        <v>8.14</v>
      </c>
      <c r="L223" s="10">
        <f t="shared" si="42"/>
        <v>8.14</v>
      </c>
      <c r="M223" s="12">
        <f t="shared" si="43"/>
        <v>21.633333333333333</v>
      </c>
      <c r="O223" s="9">
        <f t="shared" si="36"/>
        <v>7.9333333333333336</v>
      </c>
      <c r="P223" s="10">
        <f t="shared" si="37"/>
        <v>7.9333333333333336</v>
      </c>
      <c r="Q223" s="12">
        <f t="shared" si="38"/>
        <v>19.666666666666664</v>
      </c>
    </row>
    <row r="224" spans="1:17" x14ac:dyDescent="0.25">
      <c r="A224">
        <v>213</v>
      </c>
      <c r="B224" s="9">
        <f t="shared" si="39"/>
        <v>12.5</v>
      </c>
      <c r="C224" s="10">
        <f t="shared" si="40"/>
        <v>14.625</v>
      </c>
      <c r="D224" s="10"/>
      <c r="E224" s="9">
        <f t="shared" si="41"/>
        <v>10</v>
      </c>
      <c r="H224" s="9">
        <f t="shared" si="34"/>
        <v>8.11</v>
      </c>
      <c r="I224" s="10">
        <f t="shared" si="35"/>
        <v>8.11</v>
      </c>
      <c r="K224" s="9">
        <f t="shared" si="33"/>
        <v>8.11</v>
      </c>
      <c r="L224" s="10">
        <f t="shared" si="42"/>
        <v>8.11</v>
      </c>
      <c r="M224" s="12">
        <f t="shared" si="43"/>
        <v>21.45</v>
      </c>
      <c r="O224" s="9">
        <f t="shared" si="36"/>
        <v>7.9</v>
      </c>
      <c r="P224" s="10">
        <f t="shared" si="37"/>
        <v>7.9</v>
      </c>
      <c r="Q224" s="12">
        <f t="shared" si="38"/>
        <v>19.5</v>
      </c>
    </row>
    <row r="225" spans="1:17" x14ac:dyDescent="0.25">
      <c r="A225">
        <v>214</v>
      </c>
      <c r="B225" s="9">
        <f t="shared" si="39"/>
        <v>12.5</v>
      </c>
      <c r="C225" s="10">
        <f t="shared" si="40"/>
        <v>14.5</v>
      </c>
      <c r="D225" s="10"/>
      <c r="E225" s="9">
        <f t="shared" si="41"/>
        <v>10</v>
      </c>
      <c r="H225" s="9">
        <f t="shared" si="34"/>
        <v>8.08</v>
      </c>
      <c r="I225" s="10">
        <f t="shared" si="35"/>
        <v>8.08</v>
      </c>
      <c r="K225" s="9">
        <f t="shared" si="33"/>
        <v>8.08</v>
      </c>
      <c r="L225" s="10">
        <f t="shared" si="42"/>
        <v>8.08</v>
      </c>
      <c r="M225" s="12">
        <f t="shared" si="43"/>
        <v>21.266666666666666</v>
      </c>
      <c r="O225" s="9">
        <f t="shared" si="36"/>
        <v>7.8666666666666663</v>
      </c>
      <c r="P225" s="10">
        <f t="shared" si="37"/>
        <v>7.8666666666666663</v>
      </c>
      <c r="Q225" s="12">
        <f t="shared" si="38"/>
        <v>19.333333333333332</v>
      </c>
    </row>
    <row r="226" spans="1:17" x14ac:dyDescent="0.25">
      <c r="A226">
        <v>215</v>
      </c>
      <c r="B226" s="9">
        <f t="shared" si="39"/>
        <v>12.5</v>
      </c>
      <c r="C226" s="10">
        <f t="shared" si="40"/>
        <v>14.375</v>
      </c>
      <c r="D226" s="10"/>
      <c r="E226" s="9">
        <f t="shared" si="41"/>
        <v>10</v>
      </c>
      <c r="H226" s="9">
        <f t="shared" si="34"/>
        <v>8.0500000000000007</v>
      </c>
      <c r="I226" s="10">
        <f t="shared" si="35"/>
        <v>8.0500000000000007</v>
      </c>
      <c r="K226" s="9">
        <f t="shared" si="33"/>
        <v>8.0500000000000007</v>
      </c>
      <c r="L226" s="10">
        <f t="shared" si="42"/>
        <v>8.0500000000000007</v>
      </c>
      <c r="M226" s="12">
        <f t="shared" si="43"/>
        <v>21.083333333333332</v>
      </c>
      <c r="O226" s="9">
        <f t="shared" si="36"/>
        <v>7.833333333333333</v>
      </c>
      <c r="P226" s="10">
        <f t="shared" si="37"/>
        <v>7.833333333333333</v>
      </c>
      <c r="Q226" s="12">
        <f t="shared" si="38"/>
        <v>19.166666666666668</v>
      </c>
    </row>
    <row r="227" spans="1:17" x14ac:dyDescent="0.25">
      <c r="A227">
        <v>216</v>
      </c>
      <c r="B227" s="9">
        <f t="shared" si="39"/>
        <v>12.5</v>
      </c>
      <c r="C227" s="10">
        <f t="shared" si="40"/>
        <v>14.25</v>
      </c>
      <c r="D227" s="10"/>
      <c r="E227" s="9">
        <f t="shared" si="41"/>
        <v>10</v>
      </c>
      <c r="H227" s="9">
        <f t="shared" si="34"/>
        <v>8.02</v>
      </c>
      <c r="I227" s="10">
        <f t="shared" si="35"/>
        <v>8.02</v>
      </c>
      <c r="K227" s="9">
        <f t="shared" si="33"/>
        <v>8.02</v>
      </c>
      <c r="L227" s="10">
        <f t="shared" si="42"/>
        <v>8.02</v>
      </c>
      <c r="M227" s="12">
        <f t="shared" si="43"/>
        <v>20.9</v>
      </c>
      <c r="O227" s="9">
        <f t="shared" si="36"/>
        <v>7.8000000000000007</v>
      </c>
      <c r="P227" s="10">
        <f t="shared" si="37"/>
        <v>7.8000000000000007</v>
      </c>
      <c r="Q227" s="12">
        <f t="shared" si="38"/>
        <v>19</v>
      </c>
    </row>
    <row r="228" spans="1:17" x14ac:dyDescent="0.25">
      <c r="A228">
        <v>217</v>
      </c>
      <c r="B228" s="9">
        <f t="shared" si="39"/>
        <v>12.5</v>
      </c>
      <c r="C228" s="10">
        <f t="shared" si="40"/>
        <v>14.125</v>
      </c>
      <c r="D228" s="10"/>
      <c r="E228" s="9">
        <f t="shared" si="41"/>
        <v>10</v>
      </c>
      <c r="H228" s="9">
        <f t="shared" si="34"/>
        <v>7.9899999999999993</v>
      </c>
      <c r="I228" s="10">
        <f t="shared" si="35"/>
        <v>7.9899999999999993</v>
      </c>
      <c r="K228" s="9">
        <f t="shared" si="33"/>
        <v>7.9899999999999993</v>
      </c>
      <c r="L228" s="10">
        <f t="shared" si="42"/>
        <v>7.9899999999999993</v>
      </c>
      <c r="M228" s="12">
        <f t="shared" si="43"/>
        <v>20.716666666666665</v>
      </c>
      <c r="O228" s="9">
        <f t="shared" si="36"/>
        <v>7.7666666666666657</v>
      </c>
      <c r="P228" s="10">
        <f t="shared" si="37"/>
        <v>7.7666666666666657</v>
      </c>
      <c r="Q228" s="12">
        <f t="shared" si="38"/>
        <v>18.833333333333332</v>
      </c>
    </row>
    <row r="229" spans="1:17" x14ac:dyDescent="0.25">
      <c r="A229">
        <v>218</v>
      </c>
      <c r="B229" s="9">
        <f t="shared" si="39"/>
        <v>12.5</v>
      </c>
      <c r="C229" s="10">
        <f t="shared" si="40"/>
        <v>14</v>
      </c>
      <c r="D229" s="10"/>
      <c r="E229" s="9">
        <f t="shared" si="41"/>
        <v>10</v>
      </c>
      <c r="H229" s="9">
        <f t="shared" si="34"/>
        <v>7.96</v>
      </c>
      <c r="I229" s="10">
        <f t="shared" si="35"/>
        <v>7.96</v>
      </c>
      <c r="K229" s="9">
        <f t="shared" si="33"/>
        <v>7.96</v>
      </c>
      <c r="L229" s="10">
        <f t="shared" si="42"/>
        <v>7.96</v>
      </c>
      <c r="M229" s="12">
        <f t="shared" si="43"/>
        <v>20.533333333333335</v>
      </c>
      <c r="O229" s="9">
        <f t="shared" si="36"/>
        <v>7.7333333333333334</v>
      </c>
      <c r="P229" s="10">
        <f t="shared" si="37"/>
        <v>7.7333333333333334</v>
      </c>
      <c r="Q229" s="12">
        <f t="shared" si="38"/>
        <v>18.666666666666668</v>
      </c>
    </row>
    <row r="230" spans="1:17" x14ac:dyDescent="0.25">
      <c r="A230">
        <v>219</v>
      </c>
      <c r="B230" s="9">
        <f t="shared" si="39"/>
        <v>12.5</v>
      </c>
      <c r="C230" s="10">
        <f t="shared" si="40"/>
        <v>13.875</v>
      </c>
      <c r="D230" s="10"/>
      <c r="E230" s="9">
        <f t="shared" si="41"/>
        <v>10</v>
      </c>
      <c r="H230" s="9">
        <f t="shared" si="34"/>
        <v>7.93</v>
      </c>
      <c r="I230" s="10">
        <f t="shared" si="35"/>
        <v>7.93</v>
      </c>
      <c r="K230" s="9">
        <f t="shared" si="33"/>
        <v>7.93</v>
      </c>
      <c r="L230" s="10">
        <f t="shared" si="42"/>
        <v>7.93</v>
      </c>
      <c r="M230" s="12">
        <f t="shared" si="43"/>
        <v>20.350000000000001</v>
      </c>
      <c r="O230" s="9">
        <f t="shared" si="36"/>
        <v>7.7</v>
      </c>
      <c r="P230" s="10">
        <f t="shared" si="37"/>
        <v>7.7</v>
      </c>
      <c r="Q230" s="12">
        <f t="shared" si="38"/>
        <v>18.5</v>
      </c>
    </row>
    <row r="231" spans="1:17" x14ac:dyDescent="0.25">
      <c r="A231">
        <v>220</v>
      </c>
      <c r="B231" s="9">
        <f t="shared" si="39"/>
        <v>12.5</v>
      </c>
      <c r="C231" s="10">
        <f t="shared" si="40"/>
        <v>13.75</v>
      </c>
      <c r="D231" s="10"/>
      <c r="E231" s="9">
        <f t="shared" si="41"/>
        <v>10</v>
      </c>
      <c r="H231" s="9">
        <f t="shared" si="34"/>
        <v>7.9</v>
      </c>
      <c r="I231" s="10">
        <f t="shared" si="35"/>
        <v>7.9</v>
      </c>
      <c r="K231" s="9">
        <f t="shared" si="33"/>
        <v>7.9</v>
      </c>
      <c r="L231" s="10">
        <f t="shared" si="42"/>
        <v>7.9</v>
      </c>
      <c r="M231" s="12">
        <f t="shared" si="43"/>
        <v>20.166666666666668</v>
      </c>
      <c r="O231" s="9">
        <f t="shared" si="36"/>
        <v>7.666666666666667</v>
      </c>
      <c r="P231" s="10">
        <f t="shared" si="37"/>
        <v>7.666666666666667</v>
      </c>
      <c r="Q231" s="12">
        <f t="shared" si="38"/>
        <v>18.333333333333332</v>
      </c>
    </row>
    <row r="232" spans="1:17" x14ac:dyDescent="0.25">
      <c r="A232">
        <v>221</v>
      </c>
      <c r="B232" s="9">
        <f t="shared" si="39"/>
        <v>12.5</v>
      </c>
      <c r="C232" s="10">
        <f t="shared" si="40"/>
        <v>13.625</v>
      </c>
      <c r="D232" s="10"/>
      <c r="E232" s="9">
        <f t="shared" si="41"/>
        <v>10</v>
      </c>
      <c r="H232" s="9">
        <f t="shared" si="34"/>
        <v>7.8699999999999992</v>
      </c>
      <c r="I232" s="10">
        <f t="shared" si="35"/>
        <v>7.8699999999999992</v>
      </c>
      <c r="K232" s="9">
        <f t="shared" si="33"/>
        <v>7.8699999999999992</v>
      </c>
      <c r="L232" s="10">
        <f t="shared" si="42"/>
        <v>7.8699999999999992</v>
      </c>
      <c r="M232" s="12">
        <f t="shared" si="43"/>
        <v>19.983333333333334</v>
      </c>
      <c r="O232" s="9">
        <f t="shared" si="36"/>
        <v>7.6333333333333329</v>
      </c>
      <c r="P232" s="10">
        <f t="shared" si="37"/>
        <v>7.6333333333333329</v>
      </c>
      <c r="Q232" s="12">
        <f t="shared" si="38"/>
        <v>18.166666666666668</v>
      </c>
    </row>
    <row r="233" spans="1:17" x14ac:dyDescent="0.25">
      <c r="A233">
        <v>222</v>
      </c>
      <c r="B233" s="9">
        <f t="shared" si="39"/>
        <v>12.5</v>
      </c>
      <c r="C233" s="10">
        <f t="shared" si="40"/>
        <v>13.5</v>
      </c>
      <c r="D233" s="10"/>
      <c r="E233" s="9">
        <f t="shared" si="41"/>
        <v>10</v>
      </c>
      <c r="H233" s="9">
        <f t="shared" si="34"/>
        <v>7.84</v>
      </c>
      <c r="I233" s="10">
        <f t="shared" si="35"/>
        <v>7.84</v>
      </c>
      <c r="K233" s="9">
        <f t="shared" si="33"/>
        <v>7.84</v>
      </c>
      <c r="L233" s="10">
        <f t="shared" si="42"/>
        <v>7.84</v>
      </c>
      <c r="M233" s="12">
        <f t="shared" si="43"/>
        <v>19.8</v>
      </c>
      <c r="O233" s="9">
        <f t="shared" si="36"/>
        <v>7.6</v>
      </c>
      <c r="P233" s="10">
        <f t="shared" si="37"/>
        <v>7.6</v>
      </c>
      <c r="Q233" s="12">
        <f t="shared" si="38"/>
        <v>18</v>
      </c>
    </row>
    <row r="234" spans="1:17" x14ac:dyDescent="0.25">
      <c r="A234">
        <v>223</v>
      </c>
      <c r="B234" s="9">
        <f t="shared" si="39"/>
        <v>12.5</v>
      </c>
      <c r="C234" s="10">
        <f t="shared" si="40"/>
        <v>13.375</v>
      </c>
      <c r="D234" s="10"/>
      <c r="E234" s="9">
        <f t="shared" si="41"/>
        <v>10</v>
      </c>
      <c r="H234" s="9">
        <f t="shared" si="34"/>
        <v>7.8100000000000005</v>
      </c>
      <c r="I234" s="10">
        <f t="shared" si="35"/>
        <v>7.8100000000000005</v>
      </c>
      <c r="K234" s="9">
        <f t="shared" si="33"/>
        <v>7.8100000000000005</v>
      </c>
      <c r="L234" s="10">
        <f t="shared" si="42"/>
        <v>7.8100000000000005</v>
      </c>
      <c r="M234" s="12">
        <f t="shared" si="43"/>
        <v>19.616666666666667</v>
      </c>
      <c r="O234" s="9">
        <f t="shared" si="36"/>
        <v>7.5666666666666673</v>
      </c>
      <c r="P234" s="10">
        <f t="shared" si="37"/>
        <v>7.5666666666666673</v>
      </c>
      <c r="Q234" s="12">
        <f t="shared" si="38"/>
        <v>17.833333333333336</v>
      </c>
    </row>
    <row r="235" spans="1:17" x14ac:dyDescent="0.25">
      <c r="A235">
        <v>224</v>
      </c>
      <c r="B235" s="9">
        <f t="shared" si="39"/>
        <v>12.5</v>
      </c>
      <c r="C235" s="10">
        <f t="shared" si="40"/>
        <v>13.25</v>
      </c>
      <c r="D235" s="10"/>
      <c r="E235" s="9">
        <f t="shared" si="41"/>
        <v>10</v>
      </c>
      <c r="H235" s="9">
        <f t="shared" si="34"/>
        <v>7.7799999999999994</v>
      </c>
      <c r="I235" s="10">
        <f t="shared" si="35"/>
        <v>7.7799999999999994</v>
      </c>
      <c r="K235" s="9">
        <f t="shared" si="33"/>
        <v>7.7799999999999994</v>
      </c>
      <c r="L235" s="10">
        <f t="shared" si="42"/>
        <v>7.7799999999999994</v>
      </c>
      <c r="M235" s="12">
        <f t="shared" si="43"/>
        <v>19.433333333333334</v>
      </c>
      <c r="O235" s="9">
        <f t="shared" si="36"/>
        <v>7.5333333333333332</v>
      </c>
      <c r="P235" s="10">
        <f t="shared" si="37"/>
        <v>7.5333333333333332</v>
      </c>
      <c r="Q235" s="12">
        <f t="shared" si="38"/>
        <v>17.666666666666664</v>
      </c>
    </row>
    <row r="236" spans="1:17" x14ac:dyDescent="0.25">
      <c r="A236">
        <v>225</v>
      </c>
      <c r="B236" s="9">
        <f t="shared" si="39"/>
        <v>12.5</v>
      </c>
      <c r="C236" s="10">
        <f t="shared" si="40"/>
        <v>13.125</v>
      </c>
      <c r="D236" s="10"/>
      <c r="E236" s="9">
        <f t="shared" si="41"/>
        <v>10</v>
      </c>
      <c r="H236" s="9">
        <f t="shared" si="34"/>
        <v>7.75</v>
      </c>
      <c r="I236" s="10">
        <f t="shared" si="35"/>
        <v>7.75</v>
      </c>
      <c r="K236" s="9">
        <f t="shared" si="33"/>
        <v>7.75</v>
      </c>
      <c r="L236" s="10">
        <f t="shared" si="42"/>
        <v>7.75</v>
      </c>
      <c r="M236" s="12">
        <f t="shared" si="43"/>
        <v>19.25</v>
      </c>
      <c r="O236" s="9">
        <f t="shared" si="36"/>
        <v>7.5</v>
      </c>
      <c r="P236" s="10">
        <f t="shared" si="37"/>
        <v>7.5</v>
      </c>
      <c r="Q236" s="12">
        <f t="shared" si="38"/>
        <v>17.5</v>
      </c>
    </row>
    <row r="237" spans="1:17" x14ac:dyDescent="0.25">
      <c r="A237">
        <v>226</v>
      </c>
      <c r="B237" s="9">
        <f t="shared" si="39"/>
        <v>12.5</v>
      </c>
      <c r="C237" s="10">
        <f t="shared" si="40"/>
        <v>13</v>
      </c>
      <c r="D237" s="10"/>
      <c r="E237" s="9">
        <f t="shared" si="41"/>
        <v>10</v>
      </c>
      <c r="H237" s="9">
        <f t="shared" si="34"/>
        <v>7.7200000000000006</v>
      </c>
      <c r="I237" s="10">
        <f t="shared" si="35"/>
        <v>7.7200000000000006</v>
      </c>
      <c r="K237" s="9">
        <f t="shared" si="33"/>
        <v>7.7200000000000006</v>
      </c>
      <c r="L237" s="10">
        <f t="shared" si="42"/>
        <v>7.7200000000000006</v>
      </c>
      <c r="M237" s="12">
        <f t="shared" si="43"/>
        <v>19.066666666666666</v>
      </c>
      <c r="O237" s="9">
        <f t="shared" si="36"/>
        <v>7.4666666666666668</v>
      </c>
      <c r="P237" s="10">
        <f t="shared" si="37"/>
        <v>7.4666666666666668</v>
      </c>
      <c r="Q237" s="12">
        <f t="shared" si="38"/>
        <v>17.333333333333336</v>
      </c>
    </row>
    <row r="238" spans="1:17" x14ac:dyDescent="0.25">
      <c r="A238">
        <v>227</v>
      </c>
      <c r="B238" s="9">
        <f t="shared" si="39"/>
        <v>12.5</v>
      </c>
      <c r="C238" s="10">
        <f t="shared" si="40"/>
        <v>12.875</v>
      </c>
      <c r="D238" s="10"/>
      <c r="E238" s="9">
        <f t="shared" si="41"/>
        <v>10</v>
      </c>
      <c r="H238" s="9">
        <f t="shared" si="34"/>
        <v>7.6899999999999995</v>
      </c>
      <c r="I238" s="10">
        <f t="shared" si="35"/>
        <v>7.6899999999999995</v>
      </c>
      <c r="K238" s="9">
        <f t="shared" si="33"/>
        <v>7.6899999999999995</v>
      </c>
      <c r="L238" s="10">
        <f t="shared" si="42"/>
        <v>7.6899999999999995</v>
      </c>
      <c r="M238" s="12">
        <f t="shared" si="43"/>
        <v>18.883333333333333</v>
      </c>
      <c r="O238" s="9">
        <f t="shared" si="36"/>
        <v>7.4333333333333327</v>
      </c>
      <c r="P238" s="10">
        <f t="shared" si="37"/>
        <v>7.4333333333333327</v>
      </c>
      <c r="Q238" s="12">
        <f t="shared" si="38"/>
        <v>17.166666666666664</v>
      </c>
    </row>
    <row r="239" spans="1:17" x14ac:dyDescent="0.25">
      <c r="A239">
        <v>228</v>
      </c>
      <c r="B239" s="9">
        <f t="shared" si="39"/>
        <v>12.5</v>
      </c>
      <c r="C239" s="10">
        <f t="shared" si="40"/>
        <v>12.75</v>
      </c>
      <c r="D239" s="10"/>
      <c r="E239" s="9">
        <f t="shared" si="41"/>
        <v>10</v>
      </c>
      <c r="H239" s="9">
        <f t="shared" si="34"/>
        <v>7.66</v>
      </c>
      <c r="I239" s="10">
        <f t="shared" si="35"/>
        <v>7.66</v>
      </c>
      <c r="K239" s="9">
        <f t="shared" si="33"/>
        <v>7.66</v>
      </c>
      <c r="L239" s="10">
        <f t="shared" si="42"/>
        <v>7.66</v>
      </c>
      <c r="M239" s="12">
        <f t="shared" si="43"/>
        <v>18.7</v>
      </c>
      <c r="O239" s="9">
        <f t="shared" si="36"/>
        <v>7.4</v>
      </c>
      <c r="P239" s="10">
        <f t="shared" si="37"/>
        <v>7.4</v>
      </c>
      <c r="Q239" s="12">
        <f t="shared" si="38"/>
        <v>17</v>
      </c>
    </row>
    <row r="240" spans="1:17" x14ac:dyDescent="0.25">
      <c r="A240">
        <v>229</v>
      </c>
      <c r="B240" s="9">
        <f t="shared" si="39"/>
        <v>12.5</v>
      </c>
      <c r="C240" s="10">
        <f t="shared" si="40"/>
        <v>12.625</v>
      </c>
      <c r="D240" s="10"/>
      <c r="E240" s="9">
        <f t="shared" si="41"/>
        <v>10</v>
      </c>
      <c r="H240" s="9">
        <f t="shared" si="34"/>
        <v>7.6300000000000008</v>
      </c>
      <c r="I240" s="10">
        <f t="shared" si="35"/>
        <v>7.6300000000000008</v>
      </c>
      <c r="K240" s="9">
        <f t="shared" si="33"/>
        <v>7.6300000000000008</v>
      </c>
      <c r="L240" s="10">
        <f t="shared" si="42"/>
        <v>7.6300000000000008</v>
      </c>
      <c r="M240" s="12">
        <f t="shared" si="43"/>
        <v>18.516666666666666</v>
      </c>
      <c r="O240" s="9">
        <f t="shared" si="36"/>
        <v>7.3666666666666671</v>
      </c>
      <c r="P240" s="10">
        <f t="shared" si="37"/>
        <v>7.3666666666666671</v>
      </c>
      <c r="Q240" s="12">
        <f t="shared" si="38"/>
        <v>16.833333333333332</v>
      </c>
    </row>
    <row r="241" spans="1:17" x14ac:dyDescent="0.25">
      <c r="A241">
        <v>230</v>
      </c>
      <c r="B241" s="9">
        <f t="shared" si="39"/>
        <v>12.5</v>
      </c>
      <c r="C241" s="10">
        <f t="shared" si="40"/>
        <v>12.5</v>
      </c>
      <c r="D241" s="10"/>
      <c r="E241" s="9">
        <f t="shared" si="41"/>
        <v>10</v>
      </c>
      <c r="H241" s="9">
        <f t="shared" si="34"/>
        <v>7.6</v>
      </c>
      <c r="I241" s="10">
        <f t="shared" si="35"/>
        <v>7.6</v>
      </c>
      <c r="K241" s="9">
        <f t="shared" si="33"/>
        <v>7.6</v>
      </c>
      <c r="L241" s="10">
        <f t="shared" si="42"/>
        <v>7.6</v>
      </c>
      <c r="M241" s="12">
        <f t="shared" si="43"/>
        <v>18.333333333333332</v>
      </c>
      <c r="O241" s="9">
        <f t="shared" si="36"/>
        <v>7.333333333333333</v>
      </c>
      <c r="P241" s="10">
        <f t="shared" si="37"/>
        <v>7.333333333333333</v>
      </c>
      <c r="Q241" s="12">
        <f t="shared" si="38"/>
        <v>16.666666666666668</v>
      </c>
    </row>
    <row r="242" spans="1:17" x14ac:dyDescent="0.25">
      <c r="A242">
        <v>231</v>
      </c>
      <c r="B242" s="9">
        <f t="shared" si="39"/>
        <v>12.5</v>
      </c>
      <c r="C242" s="10">
        <f t="shared" si="40"/>
        <v>12.375</v>
      </c>
      <c r="D242" s="10"/>
      <c r="E242" s="9">
        <f t="shared" si="41"/>
        <v>10</v>
      </c>
      <c r="H242" s="9">
        <f t="shared" si="34"/>
        <v>7.57</v>
      </c>
      <c r="I242" s="10">
        <f t="shared" si="35"/>
        <v>7.57</v>
      </c>
      <c r="K242" s="9">
        <f t="shared" si="33"/>
        <v>7.57</v>
      </c>
      <c r="L242" s="10">
        <f t="shared" si="42"/>
        <v>7.57</v>
      </c>
      <c r="M242" s="12">
        <f t="shared" si="43"/>
        <v>18.149999999999999</v>
      </c>
      <c r="O242" s="9">
        <f t="shared" si="36"/>
        <v>7.3</v>
      </c>
      <c r="P242" s="10">
        <f t="shared" si="37"/>
        <v>7.3</v>
      </c>
      <c r="Q242" s="12">
        <f t="shared" si="38"/>
        <v>16.5</v>
      </c>
    </row>
    <row r="243" spans="1:17" x14ac:dyDescent="0.25">
      <c r="A243">
        <v>232</v>
      </c>
      <c r="B243" s="9">
        <f t="shared" si="39"/>
        <v>12.5</v>
      </c>
      <c r="C243" s="10">
        <f t="shared" si="40"/>
        <v>12.25</v>
      </c>
      <c r="D243" s="10"/>
      <c r="E243" s="9">
        <f t="shared" si="41"/>
        <v>10</v>
      </c>
      <c r="H243" s="9">
        <f t="shared" si="34"/>
        <v>7.54</v>
      </c>
      <c r="I243" s="10">
        <f t="shared" si="35"/>
        <v>7.54</v>
      </c>
      <c r="K243" s="9">
        <f t="shared" si="33"/>
        <v>7.54</v>
      </c>
      <c r="L243" s="10">
        <f t="shared" si="42"/>
        <v>7.54</v>
      </c>
      <c r="M243" s="12">
        <f t="shared" si="43"/>
        <v>17.966666666666665</v>
      </c>
      <c r="O243" s="9">
        <f t="shared" si="36"/>
        <v>7.2666666666666666</v>
      </c>
      <c r="P243" s="10">
        <f t="shared" si="37"/>
        <v>7.2666666666666666</v>
      </c>
      <c r="Q243" s="12">
        <f t="shared" si="38"/>
        <v>16.333333333333332</v>
      </c>
    </row>
    <row r="244" spans="1:17" x14ac:dyDescent="0.25">
      <c r="A244">
        <v>233</v>
      </c>
      <c r="B244" s="9">
        <f t="shared" si="39"/>
        <v>12.5</v>
      </c>
      <c r="C244" s="10">
        <f t="shared" si="40"/>
        <v>12.125</v>
      </c>
      <c r="D244" s="10"/>
      <c r="E244" s="9">
        <f t="shared" si="41"/>
        <v>10</v>
      </c>
      <c r="H244" s="9">
        <f t="shared" si="34"/>
        <v>7.5100000000000007</v>
      </c>
      <c r="I244" s="10">
        <f t="shared" si="35"/>
        <v>7.5100000000000007</v>
      </c>
      <c r="K244" s="9">
        <f t="shared" si="33"/>
        <v>7.5100000000000007</v>
      </c>
      <c r="L244" s="10">
        <f t="shared" si="42"/>
        <v>7.5100000000000007</v>
      </c>
      <c r="M244" s="12">
        <f t="shared" si="43"/>
        <v>17.783333333333335</v>
      </c>
      <c r="O244" s="9">
        <f t="shared" si="36"/>
        <v>7.2333333333333343</v>
      </c>
      <c r="P244" s="10">
        <f t="shared" si="37"/>
        <v>7.2333333333333343</v>
      </c>
      <c r="Q244" s="12">
        <f t="shared" si="38"/>
        <v>16.166666666666668</v>
      </c>
    </row>
    <row r="245" spans="1:17" x14ac:dyDescent="0.25">
      <c r="A245">
        <v>234</v>
      </c>
      <c r="B245" s="9">
        <f t="shared" si="39"/>
        <v>12.5</v>
      </c>
      <c r="C245" s="10">
        <f t="shared" si="40"/>
        <v>12</v>
      </c>
      <c r="D245" s="10"/>
      <c r="E245" s="9">
        <f t="shared" si="41"/>
        <v>10</v>
      </c>
      <c r="H245" s="9">
        <f t="shared" si="34"/>
        <v>7.4799999999999995</v>
      </c>
      <c r="I245" s="10">
        <f t="shared" si="35"/>
        <v>7.4799999999999995</v>
      </c>
      <c r="K245" s="9">
        <f t="shared" si="33"/>
        <v>7.4799999999999995</v>
      </c>
      <c r="L245" s="10">
        <f t="shared" si="42"/>
        <v>7.4799999999999995</v>
      </c>
      <c r="M245" s="12">
        <f t="shared" si="43"/>
        <v>17.600000000000001</v>
      </c>
      <c r="O245" s="9">
        <f t="shared" si="36"/>
        <v>7.1999999999999993</v>
      </c>
      <c r="P245" s="10">
        <f t="shared" si="37"/>
        <v>7.1999999999999993</v>
      </c>
      <c r="Q245" s="12">
        <f t="shared" si="38"/>
        <v>16</v>
      </c>
    </row>
    <row r="246" spans="1:17" x14ac:dyDescent="0.25">
      <c r="A246">
        <v>235</v>
      </c>
      <c r="B246" s="9">
        <f t="shared" si="39"/>
        <v>12.5</v>
      </c>
      <c r="C246" s="10">
        <f t="shared" si="40"/>
        <v>11.875</v>
      </c>
      <c r="D246" s="10"/>
      <c r="E246" s="9">
        <f t="shared" si="41"/>
        <v>10</v>
      </c>
      <c r="H246" s="9">
        <f t="shared" si="34"/>
        <v>7.45</v>
      </c>
      <c r="I246" s="10">
        <f t="shared" si="35"/>
        <v>7.45</v>
      </c>
      <c r="K246" s="9">
        <f t="shared" si="33"/>
        <v>7.45</v>
      </c>
      <c r="L246" s="10">
        <f t="shared" si="42"/>
        <v>7.45</v>
      </c>
      <c r="M246" s="12">
        <f t="shared" si="43"/>
        <v>17.416666666666668</v>
      </c>
      <c r="O246" s="9">
        <f t="shared" si="36"/>
        <v>7.166666666666667</v>
      </c>
      <c r="P246" s="10">
        <f t="shared" si="37"/>
        <v>7.166666666666667</v>
      </c>
      <c r="Q246" s="12">
        <f t="shared" si="38"/>
        <v>15.833333333333332</v>
      </c>
    </row>
    <row r="247" spans="1:17" x14ac:dyDescent="0.25">
      <c r="A247">
        <v>236</v>
      </c>
      <c r="B247" s="9">
        <f t="shared" si="39"/>
        <v>12.5</v>
      </c>
      <c r="C247" s="10">
        <f t="shared" si="40"/>
        <v>11.75</v>
      </c>
      <c r="D247" s="10"/>
      <c r="E247" s="9">
        <f t="shared" si="41"/>
        <v>10</v>
      </c>
      <c r="H247" s="9">
        <f t="shared" si="34"/>
        <v>7.42</v>
      </c>
      <c r="I247" s="10">
        <f t="shared" si="35"/>
        <v>7.42</v>
      </c>
      <c r="K247" s="9">
        <f t="shared" si="33"/>
        <v>7.42</v>
      </c>
      <c r="L247" s="10">
        <f t="shared" si="42"/>
        <v>7.42</v>
      </c>
      <c r="M247" s="12">
        <f t="shared" si="43"/>
        <v>17.233333333333334</v>
      </c>
      <c r="O247" s="9">
        <f t="shared" si="36"/>
        <v>7.1333333333333337</v>
      </c>
      <c r="P247" s="10">
        <f t="shared" si="37"/>
        <v>7.1333333333333337</v>
      </c>
      <c r="Q247" s="12">
        <f t="shared" si="38"/>
        <v>15.666666666666666</v>
      </c>
    </row>
    <row r="248" spans="1:17" x14ac:dyDescent="0.25">
      <c r="A248">
        <v>237</v>
      </c>
      <c r="B248" s="9">
        <f t="shared" si="39"/>
        <v>12.5</v>
      </c>
      <c r="C248" s="10">
        <f t="shared" si="40"/>
        <v>11.625</v>
      </c>
      <c r="D248" s="10"/>
      <c r="E248" s="9">
        <f t="shared" si="41"/>
        <v>10</v>
      </c>
      <c r="H248" s="9">
        <f t="shared" si="34"/>
        <v>7.39</v>
      </c>
      <c r="I248" s="10">
        <f t="shared" si="35"/>
        <v>7.39</v>
      </c>
      <c r="K248" s="9">
        <f t="shared" si="33"/>
        <v>7.39</v>
      </c>
      <c r="L248" s="10">
        <f t="shared" si="42"/>
        <v>7.39</v>
      </c>
      <c r="M248" s="12">
        <f t="shared" si="43"/>
        <v>17.05</v>
      </c>
      <c r="O248" s="9">
        <f t="shared" si="36"/>
        <v>7.1</v>
      </c>
      <c r="P248" s="10">
        <f t="shared" si="37"/>
        <v>7.1</v>
      </c>
      <c r="Q248" s="12">
        <f t="shared" si="38"/>
        <v>15.5</v>
      </c>
    </row>
    <row r="249" spans="1:17" x14ac:dyDescent="0.25">
      <c r="A249">
        <v>238</v>
      </c>
      <c r="B249" s="9">
        <f t="shared" si="39"/>
        <v>12.5</v>
      </c>
      <c r="C249" s="10">
        <f t="shared" si="40"/>
        <v>11.5</v>
      </c>
      <c r="D249" s="10"/>
      <c r="E249" s="9">
        <f t="shared" si="41"/>
        <v>10</v>
      </c>
      <c r="H249" s="9">
        <f t="shared" si="34"/>
        <v>7.3599999999999994</v>
      </c>
      <c r="I249" s="10">
        <f t="shared" si="35"/>
        <v>7.3599999999999994</v>
      </c>
      <c r="K249" s="9">
        <f t="shared" si="33"/>
        <v>7.3599999999999994</v>
      </c>
      <c r="L249" s="10">
        <f t="shared" si="42"/>
        <v>7.3599999999999994</v>
      </c>
      <c r="M249" s="12">
        <f t="shared" si="43"/>
        <v>16.866666666666667</v>
      </c>
      <c r="O249" s="9">
        <f t="shared" si="36"/>
        <v>7.0666666666666664</v>
      </c>
      <c r="P249" s="10">
        <f t="shared" si="37"/>
        <v>7.0666666666666664</v>
      </c>
      <c r="Q249" s="12">
        <f t="shared" si="38"/>
        <v>15.333333333333334</v>
      </c>
    </row>
    <row r="250" spans="1:17" x14ac:dyDescent="0.25">
      <c r="A250">
        <v>239</v>
      </c>
      <c r="B250" s="9">
        <f t="shared" si="39"/>
        <v>12.5</v>
      </c>
      <c r="C250" s="10">
        <f t="shared" si="40"/>
        <v>11.375</v>
      </c>
      <c r="D250" s="10"/>
      <c r="E250" s="9">
        <f t="shared" si="41"/>
        <v>10</v>
      </c>
      <c r="H250" s="9">
        <f t="shared" si="34"/>
        <v>7.33</v>
      </c>
      <c r="I250" s="10">
        <f t="shared" si="35"/>
        <v>7.33</v>
      </c>
      <c r="K250" s="9">
        <f t="shared" si="33"/>
        <v>7.33</v>
      </c>
      <c r="L250" s="10">
        <f t="shared" si="42"/>
        <v>7.33</v>
      </c>
      <c r="M250" s="12">
        <f t="shared" si="43"/>
        <v>16.683333333333334</v>
      </c>
      <c r="O250" s="9">
        <f t="shared" si="36"/>
        <v>7.0333333333333332</v>
      </c>
      <c r="P250" s="10">
        <f t="shared" si="37"/>
        <v>7.0333333333333332</v>
      </c>
      <c r="Q250" s="12">
        <f t="shared" si="38"/>
        <v>15.166666666666666</v>
      </c>
    </row>
    <row r="251" spans="1:17" x14ac:dyDescent="0.25">
      <c r="A251">
        <v>240</v>
      </c>
      <c r="B251" s="9">
        <f t="shared" si="39"/>
        <v>12.5</v>
      </c>
      <c r="C251" s="10">
        <f t="shared" si="40"/>
        <v>11.25</v>
      </c>
      <c r="D251" s="10"/>
      <c r="E251" s="9">
        <f t="shared" si="41"/>
        <v>10</v>
      </c>
      <c r="H251" s="9">
        <f t="shared" si="34"/>
        <v>7.3</v>
      </c>
      <c r="I251" s="10">
        <f t="shared" si="35"/>
        <v>7.3</v>
      </c>
      <c r="K251" s="9">
        <f t="shared" si="33"/>
        <v>7.3</v>
      </c>
      <c r="L251" s="10">
        <f t="shared" si="42"/>
        <v>7.3</v>
      </c>
      <c r="M251" s="12">
        <f t="shared" si="43"/>
        <v>16.5</v>
      </c>
      <c r="O251" s="9">
        <f t="shared" si="36"/>
        <v>7</v>
      </c>
      <c r="P251" s="10">
        <f t="shared" si="37"/>
        <v>7</v>
      </c>
      <c r="Q251" s="12">
        <f t="shared" si="38"/>
        <v>15</v>
      </c>
    </row>
    <row r="252" spans="1:17" x14ac:dyDescent="0.25">
      <c r="A252">
        <v>241</v>
      </c>
      <c r="B252" s="9">
        <f t="shared" si="39"/>
        <v>11.125</v>
      </c>
      <c r="C252" s="10">
        <f t="shared" si="40"/>
        <v>11.125</v>
      </c>
      <c r="D252" s="10"/>
      <c r="E252" s="9">
        <f t="shared" si="41"/>
        <v>10</v>
      </c>
      <c r="H252" s="9">
        <f t="shared" si="34"/>
        <v>7.27</v>
      </c>
      <c r="I252" s="10">
        <f t="shared" si="35"/>
        <v>7.27</v>
      </c>
      <c r="K252" s="9">
        <f t="shared" si="33"/>
        <v>7.27</v>
      </c>
      <c r="L252" s="10">
        <f t="shared" si="42"/>
        <v>7.27</v>
      </c>
      <c r="M252" s="12">
        <f t="shared" si="43"/>
        <v>16.316666666666666</v>
      </c>
      <c r="O252" s="9">
        <f t="shared" si="36"/>
        <v>6.9666666666666668</v>
      </c>
      <c r="P252" s="10">
        <f t="shared" si="37"/>
        <v>6.9666666666666668</v>
      </c>
      <c r="Q252" s="12">
        <f t="shared" si="38"/>
        <v>14.833333333333334</v>
      </c>
    </row>
    <row r="253" spans="1:17" x14ac:dyDescent="0.25">
      <c r="A253">
        <v>242</v>
      </c>
      <c r="B253" s="9">
        <f t="shared" si="39"/>
        <v>11</v>
      </c>
      <c r="C253" s="10">
        <f t="shared" si="40"/>
        <v>11</v>
      </c>
      <c r="D253" s="10"/>
      <c r="E253" s="9">
        <f t="shared" si="41"/>
        <v>10</v>
      </c>
      <c r="H253" s="9">
        <f t="shared" si="34"/>
        <v>7.24</v>
      </c>
      <c r="I253" s="10">
        <f t="shared" si="35"/>
        <v>7.24</v>
      </c>
      <c r="K253" s="9">
        <f t="shared" si="33"/>
        <v>7.24</v>
      </c>
      <c r="L253" s="10">
        <f t="shared" si="42"/>
        <v>7.24</v>
      </c>
      <c r="M253" s="12">
        <f t="shared" si="43"/>
        <v>16.133333333333333</v>
      </c>
      <c r="O253" s="9">
        <f t="shared" si="36"/>
        <v>6.9333333333333336</v>
      </c>
      <c r="P253" s="10">
        <f t="shared" si="37"/>
        <v>6.9333333333333336</v>
      </c>
      <c r="Q253" s="12">
        <f t="shared" si="38"/>
        <v>14.666666666666668</v>
      </c>
    </row>
    <row r="254" spans="1:17" x14ac:dyDescent="0.25">
      <c r="A254">
        <v>243</v>
      </c>
      <c r="B254" s="9">
        <f t="shared" si="39"/>
        <v>10.875</v>
      </c>
      <c r="C254" s="10">
        <f t="shared" si="40"/>
        <v>10.875</v>
      </c>
      <c r="D254" s="10"/>
      <c r="E254" s="9">
        <f t="shared" si="41"/>
        <v>10</v>
      </c>
      <c r="H254" s="9">
        <f t="shared" si="34"/>
        <v>7.2099999999999991</v>
      </c>
      <c r="I254" s="10">
        <f t="shared" si="35"/>
        <v>7.2099999999999991</v>
      </c>
      <c r="K254" s="9">
        <f t="shared" si="33"/>
        <v>7.2099999999999991</v>
      </c>
      <c r="L254" s="10">
        <f t="shared" si="42"/>
        <v>7.2099999999999991</v>
      </c>
      <c r="M254" s="12">
        <f t="shared" si="43"/>
        <v>15.95</v>
      </c>
      <c r="O254" s="9">
        <f t="shared" si="36"/>
        <v>6.8999999999999995</v>
      </c>
      <c r="P254" s="10">
        <f t="shared" si="37"/>
        <v>6.8999999999999995</v>
      </c>
      <c r="Q254" s="12">
        <f t="shared" si="38"/>
        <v>14.5</v>
      </c>
    </row>
    <row r="255" spans="1:17" x14ac:dyDescent="0.25">
      <c r="A255">
        <v>244</v>
      </c>
      <c r="B255" s="9">
        <f t="shared" si="39"/>
        <v>10.75</v>
      </c>
      <c r="C255" s="10">
        <f t="shared" si="40"/>
        <v>10.75</v>
      </c>
      <c r="D255" s="10"/>
      <c r="E255" s="9">
        <f t="shared" si="41"/>
        <v>10</v>
      </c>
      <c r="H255" s="9">
        <f t="shared" si="34"/>
        <v>7.18</v>
      </c>
      <c r="I255" s="10">
        <f t="shared" si="35"/>
        <v>7.18</v>
      </c>
      <c r="K255" s="9">
        <f t="shared" si="33"/>
        <v>7.18</v>
      </c>
      <c r="L255" s="10">
        <f t="shared" si="42"/>
        <v>7.18</v>
      </c>
      <c r="M255" s="12">
        <f t="shared" si="43"/>
        <v>15.766666666666667</v>
      </c>
      <c r="O255" s="9">
        <f t="shared" si="36"/>
        <v>6.8666666666666663</v>
      </c>
      <c r="P255" s="10">
        <f t="shared" si="37"/>
        <v>6.8666666666666663</v>
      </c>
      <c r="Q255" s="12">
        <f t="shared" si="38"/>
        <v>14.333333333333334</v>
      </c>
    </row>
    <row r="256" spans="1:17" x14ac:dyDescent="0.25">
      <c r="A256">
        <v>245</v>
      </c>
      <c r="B256" s="9">
        <f t="shared" si="39"/>
        <v>10.625</v>
      </c>
      <c r="C256" s="10">
        <f t="shared" si="40"/>
        <v>10.625</v>
      </c>
      <c r="D256" s="10"/>
      <c r="E256" s="9">
        <f t="shared" si="41"/>
        <v>10</v>
      </c>
      <c r="H256" s="9">
        <f t="shared" si="34"/>
        <v>7.15</v>
      </c>
      <c r="I256" s="10">
        <f t="shared" si="35"/>
        <v>7.15</v>
      </c>
      <c r="K256" s="9">
        <f t="shared" si="33"/>
        <v>7.15</v>
      </c>
      <c r="L256" s="10">
        <f t="shared" si="42"/>
        <v>7.15</v>
      </c>
      <c r="M256" s="12">
        <f t="shared" si="43"/>
        <v>15.583333333333334</v>
      </c>
      <c r="O256" s="9">
        <f t="shared" si="36"/>
        <v>6.8333333333333339</v>
      </c>
      <c r="P256" s="10">
        <f t="shared" si="37"/>
        <v>6.8333333333333339</v>
      </c>
      <c r="Q256" s="12">
        <f t="shared" si="38"/>
        <v>14.166666666666664</v>
      </c>
    </row>
    <row r="257" spans="1:17" x14ac:dyDescent="0.25">
      <c r="A257">
        <v>246</v>
      </c>
      <c r="B257" s="9">
        <f t="shared" si="39"/>
        <v>10.5</v>
      </c>
      <c r="C257" s="10">
        <f t="shared" si="40"/>
        <v>10.5</v>
      </c>
      <c r="D257" s="10"/>
      <c r="E257" s="9">
        <f t="shared" si="41"/>
        <v>10</v>
      </c>
      <c r="H257" s="9">
        <f t="shared" si="34"/>
        <v>7.120000000000001</v>
      </c>
      <c r="I257" s="10">
        <f t="shared" si="35"/>
        <v>7.120000000000001</v>
      </c>
      <c r="K257" s="9">
        <f t="shared" ref="K257:K320" si="44">IF(A257&gt;=$M$8,0,MAX(IF(A257&gt;=$L$8,M257,L257),0))</f>
        <v>7.120000000000001</v>
      </c>
      <c r="L257" s="10">
        <f t="shared" si="42"/>
        <v>7.120000000000001</v>
      </c>
      <c r="M257" s="12">
        <f t="shared" si="43"/>
        <v>15.4</v>
      </c>
      <c r="O257" s="9">
        <f t="shared" si="36"/>
        <v>6.8000000000000007</v>
      </c>
      <c r="P257" s="10">
        <f t="shared" si="37"/>
        <v>6.8000000000000007</v>
      </c>
      <c r="Q257" s="12">
        <f t="shared" si="38"/>
        <v>14</v>
      </c>
    </row>
    <row r="258" spans="1:17" x14ac:dyDescent="0.25">
      <c r="A258">
        <v>247</v>
      </c>
      <c r="B258" s="9">
        <f t="shared" si="39"/>
        <v>10.375</v>
      </c>
      <c r="C258" s="10">
        <f t="shared" si="40"/>
        <v>10.375</v>
      </c>
      <c r="D258" s="10"/>
      <c r="E258" s="9">
        <f t="shared" si="41"/>
        <v>10</v>
      </c>
      <c r="H258" s="9">
        <f t="shared" si="34"/>
        <v>7.09</v>
      </c>
      <c r="I258" s="10">
        <f t="shared" si="35"/>
        <v>7.09</v>
      </c>
      <c r="K258" s="9">
        <f t="shared" si="44"/>
        <v>7.09</v>
      </c>
      <c r="L258" s="10">
        <f t="shared" si="42"/>
        <v>7.09</v>
      </c>
      <c r="M258" s="12">
        <f t="shared" si="43"/>
        <v>15.216666666666667</v>
      </c>
      <c r="O258" s="9">
        <f t="shared" si="36"/>
        <v>6.7666666666666666</v>
      </c>
      <c r="P258" s="10">
        <f t="shared" si="37"/>
        <v>6.7666666666666666</v>
      </c>
      <c r="Q258" s="12">
        <f t="shared" si="38"/>
        <v>13.833333333333332</v>
      </c>
    </row>
    <row r="259" spans="1:17" x14ac:dyDescent="0.25">
      <c r="A259">
        <v>248</v>
      </c>
      <c r="B259" s="9">
        <f t="shared" si="39"/>
        <v>10.25</v>
      </c>
      <c r="C259" s="10">
        <f t="shared" si="40"/>
        <v>10.25</v>
      </c>
      <c r="D259" s="10"/>
      <c r="E259" s="9">
        <f t="shared" si="41"/>
        <v>10</v>
      </c>
      <c r="H259" s="9">
        <f t="shared" si="34"/>
        <v>7.0600000000000005</v>
      </c>
      <c r="I259" s="10">
        <f t="shared" si="35"/>
        <v>7.0600000000000005</v>
      </c>
      <c r="K259" s="9">
        <f t="shared" si="44"/>
        <v>7.0600000000000005</v>
      </c>
      <c r="L259" s="10">
        <f t="shared" si="42"/>
        <v>7.0600000000000005</v>
      </c>
      <c r="M259" s="12">
        <f t="shared" si="43"/>
        <v>15.033333333333333</v>
      </c>
      <c r="O259" s="9">
        <f t="shared" si="36"/>
        <v>6.7333333333333334</v>
      </c>
      <c r="P259" s="10">
        <f t="shared" si="37"/>
        <v>6.7333333333333334</v>
      </c>
      <c r="Q259" s="12">
        <f t="shared" si="38"/>
        <v>13.666666666666668</v>
      </c>
    </row>
    <row r="260" spans="1:17" x14ac:dyDescent="0.25">
      <c r="A260">
        <v>249</v>
      </c>
      <c r="B260" s="9">
        <f t="shared" si="39"/>
        <v>10.125</v>
      </c>
      <c r="C260" s="10">
        <f t="shared" si="40"/>
        <v>10.125</v>
      </c>
      <c r="D260" s="10"/>
      <c r="E260" s="9">
        <f t="shared" si="41"/>
        <v>10</v>
      </c>
      <c r="H260" s="9">
        <f t="shared" si="34"/>
        <v>7.03</v>
      </c>
      <c r="I260" s="10">
        <f t="shared" si="35"/>
        <v>7.03</v>
      </c>
      <c r="K260" s="9">
        <f t="shared" si="44"/>
        <v>7.03</v>
      </c>
      <c r="L260" s="10">
        <f t="shared" si="42"/>
        <v>7.03</v>
      </c>
      <c r="M260" s="12">
        <f t="shared" si="43"/>
        <v>14.85</v>
      </c>
      <c r="O260" s="9">
        <f t="shared" si="36"/>
        <v>6.7</v>
      </c>
      <c r="P260" s="10">
        <f t="shared" si="37"/>
        <v>6.7</v>
      </c>
      <c r="Q260" s="12">
        <f t="shared" si="38"/>
        <v>13.5</v>
      </c>
    </row>
    <row r="261" spans="1:17" x14ac:dyDescent="0.25">
      <c r="A261">
        <v>250</v>
      </c>
      <c r="B261" s="9">
        <f t="shared" si="39"/>
        <v>10</v>
      </c>
      <c r="C261" s="10">
        <f t="shared" si="40"/>
        <v>10</v>
      </c>
      <c r="D261" s="10"/>
      <c r="E261" s="9">
        <f t="shared" si="41"/>
        <v>10</v>
      </c>
      <c r="H261" s="9">
        <f t="shared" si="34"/>
        <v>7</v>
      </c>
      <c r="I261" s="10">
        <f t="shared" si="35"/>
        <v>7</v>
      </c>
      <c r="K261" s="9">
        <f t="shared" si="44"/>
        <v>7</v>
      </c>
      <c r="L261" s="10">
        <f t="shared" si="42"/>
        <v>7</v>
      </c>
      <c r="M261" s="12">
        <f t="shared" si="43"/>
        <v>14.666666666666666</v>
      </c>
      <c r="O261" s="9">
        <f t="shared" si="36"/>
        <v>6.6666666666666661</v>
      </c>
      <c r="P261" s="10">
        <f t="shared" si="37"/>
        <v>6.6666666666666661</v>
      </c>
      <c r="Q261" s="12">
        <f t="shared" si="38"/>
        <v>13.333333333333336</v>
      </c>
    </row>
    <row r="262" spans="1:17" x14ac:dyDescent="0.25">
      <c r="A262">
        <v>251</v>
      </c>
      <c r="B262" s="9">
        <f t="shared" si="39"/>
        <v>9.875</v>
      </c>
      <c r="C262" s="10">
        <f t="shared" si="40"/>
        <v>9.875</v>
      </c>
      <c r="D262" s="10"/>
      <c r="E262" s="9">
        <f t="shared" si="41"/>
        <v>10</v>
      </c>
      <c r="H262" s="9">
        <f t="shared" si="34"/>
        <v>6.97</v>
      </c>
      <c r="I262" s="10">
        <f t="shared" si="35"/>
        <v>6.97</v>
      </c>
      <c r="K262" s="9">
        <f t="shared" si="44"/>
        <v>6.97</v>
      </c>
      <c r="L262" s="10">
        <f t="shared" si="42"/>
        <v>6.97</v>
      </c>
      <c r="M262" s="12">
        <f t="shared" si="43"/>
        <v>14.483333333333333</v>
      </c>
      <c r="O262" s="9">
        <f t="shared" si="36"/>
        <v>6.6333333333333329</v>
      </c>
      <c r="P262" s="10">
        <f t="shared" si="37"/>
        <v>6.6333333333333329</v>
      </c>
      <c r="Q262" s="12">
        <f t="shared" si="38"/>
        <v>13.166666666666666</v>
      </c>
    </row>
    <row r="263" spans="1:17" x14ac:dyDescent="0.25">
      <c r="A263">
        <v>252</v>
      </c>
      <c r="B263" s="9">
        <f t="shared" si="39"/>
        <v>9.75</v>
      </c>
      <c r="C263" s="10">
        <f t="shared" si="40"/>
        <v>9.75</v>
      </c>
      <c r="D263" s="10"/>
      <c r="E263" s="9">
        <f t="shared" si="41"/>
        <v>10</v>
      </c>
      <c r="H263" s="9">
        <f t="shared" si="34"/>
        <v>6.94</v>
      </c>
      <c r="I263" s="10">
        <f t="shared" si="35"/>
        <v>6.94</v>
      </c>
      <c r="K263" s="9">
        <f t="shared" si="44"/>
        <v>6.94</v>
      </c>
      <c r="L263" s="10">
        <f t="shared" si="42"/>
        <v>6.94</v>
      </c>
      <c r="M263" s="12">
        <f t="shared" si="43"/>
        <v>14.3</v>
      </c>
      <c r="O263" s="9">
        <f t="shared" si="36"/>
        <v>6.6000000000000005</v>
      </c>
      <c r="P263" s="10">
        <f t="shared" si="37"/>
        <v>6.6000000000000005</v>
      </c>
      <c r="Q263" s="12">
        <f t="shared" si="38"/>
        <v>13</v>
      </c>
    </row>
    <row r="264" spans="1:17" x14ac:dyDescent="0.25">
      <c r="A264">
        <v>253</v>
      </c>
      <c r="B264" s="9">
        <f t="shared" si="39"/>
        <v>9.625</v>
      </c>
      <c r="C264" s="10">
        <f t="shared" si="40"/>
        <v>9.625</v>
      </c>
      <c r="D264" s="10"/>
      <c r="E264" s="9">
        <f t="shared" si="41"/>
        <v>10</v>
      </c>
      <c r="H264" s="9">
        <f t="shared" si="34"/>
        <v>6.91</v>
      </c>
      <c r="I264" s="10">
        <f t="shared" si="35"/>
        <v>6.91</v>
      </c>
      <c r="K264" s="9">
        <f t="shared" si="44"/>
        <v>6.91</v>
      </c>
      <c r="L264" s="10">
        <f t="shared" si="42"/>
        <v>6.91</v>
      </c>
      <c r="M264" s="12">
        <f t="shared" si="43"/>
        <v>14.116666666666667</v>
      </c>
      <c r="O264" s="9">
        <f t="shared" si="36"/>
        <v>6.5666666666666664</v>
      </c>
      <c r="P264" s="10">
        <f t="shared" si="37"/>
        <v>6.5666666666666664</v>
      </c>
      <c r="Q264" s="12">
        <f t="shared" si="38"/>
        <v>12.833333333333332</v>
      </c>
    </row>
    <row r="265" spans="1:17" x14ac:dyDescent="0.25">
      <c r="A265">
        <v>254</v>
      </c>
      <c r="B265" s="9">
        <f t="shared" si="39"/>
        <v>9.5</v>
      </c>
      <c r="C265" s="10">
        <f t="shared" si="40"/>
        <v>9.5</v>
      </c>
      <c r="D265" s="10"/>
      <c r="E265" s="9">
        <f t="shared" si="41"/>
        <v>10</v>
      </c>
      <c r="H265" s="9">
        <f t="shared" si="34"/>
        <v>6.88</v>
      </c>
      <c r="I265" s="10">
        <f t="shared" si="35"/>
        <v>6.88</v>
      </c>
      <c r="K265" s="9">
        <f t="shared" si="44"/>
        <v>6.88</v>
      </c>
      <c r="L265" s="10">
        <f t="shared" si="42"/>
        <v>6.88</v>
      </c>
      <c r="M265" s="12">
        <f t="shared" si="43"/>
        <v>13.933333333333334</v>
      </c>
      <c r="O265" s="9">
        <f t="shared" si="36"/>
        <v>6.5333333333333332</v>
      </c>
      <c r="P265" s="10">
        <f t="shared" si="37"/>
        <v>6.5333333333333332</v>
      </c>
      <c r="Q265" s="12">
        <f t="shared" si="38"/>
        <v>12.666666666666666</v>
      </c>
    </row>
    <row r="266" spans="1:17" x14ac:dyDescent="0.25">
      <c r="A266">
        <v>255</v>
      </c>
      <c r="B266" s="9">
        <f t="shared" si="39"/>
        <v>9.375</v>
      </c>
      <c r="C266" s="10">
        <f t="shared" si="40"/>
        <v>9.375</v>
      </c>
      <c r="D266" s="10"/>
      <c r="E266" s="9">
        <f t="shared" si="41"/>
        <v>10</v>
      </c>
      <c r="H266" s="9">
        <f t="shared" si="34"/>
        <v>6.85</v>
      </c>
      <c r="I266" s="10">
        <f t="shared" si="35"/>
        <v>6.85</v>
      </c>
      <c r="K266" s="9">
        <f t="shared" si="44"/>
        <v>6.85</v>
      </c>
      <c r="L266" s="10">
        <f t="shared" si="42"/>
        <v>6.85</v>
      </c>
      <c r="M266" s="12">
        <f t="shared" si="43"/>
        <v>13.75</v>
      </c>
      <c r="O266" s="9">
        <f t="shared" si="36"/>
        <v>6.5</v>
      </c>
      <c r="P266" s="10">
        <f t="shared" si="37"/>
        <v>6.5</v>
      </c>
      <c r="Q266" s="12">
        <f t="shared" si="38"/>
        <v>12.5</v>
      </c>
    </row>
    <row r="267" spans="1:17" x14ac:dyDescent="0.25">
      <c r="A267">
        <v>256</v>
      </c>
      <c r="B267" s="9">
        <f t="shared" si="39"/>
        <v>9.25</v>
      </c>
      <c r="C267" s="10">
        <f t="shared" si="40"/>
        <v>9.25</v>
      </c>
      <c r="D267" s="10"/>
      <c r="E267" s="9">
        <f t="shared" si="41"/>
        <v>10</v>
      </c>
      <c r="H267" s="9">
        <f t="shared" ref="H267:H330" si="45">IF(A267&gt;=$I$8,0,I267)</f>
        <v>6.8199999999999994</v>
      </c>
      <c r="I267" s="10">
        <f t="shared" ref="I267:I330" si="46">$H$5+$H$5*(((1-A267/$I$8)*$H$6)+$H$7)</f>
        <v>6.8199999999999994</v>
      </c>
      <c r="K267" s="9">
        <f t="shared" si="44"/>
        <v>6.8199999999999994</v>
      </c>
      <c r="L267" s="10">
        <f t="shared" si="42"/>
        <v>6.8199999999999994</v>
      </c>
      <c r="M267" s="12">
        <f t="shared" si="43"/>
        <v>13.566666666666666</v>
      </c>
      <c r="O267" s="9">
        <f t="shared" ref="O267:O330" si="47">IF(A267&gt;=$P$8,0,MAX(IF(A267&gt;=$P$6,Q267,P267),0))</f>
        <v>6.4666666666666659</v>
      </c>
      <c r="P267" s="10">
        <f t="shared" ref="P267:P330" si="48">($P$3+$P$4*(1-A267/$P$6))*$A$2+($Q$3+$Q$4*(1-A267/$P$6))*$B$2</f>
        <v>6.4666666666666659</v>
      </c>
      <c r="Q267" s="12">
        <f t="shared" ref="Q267:Q330" si="49">($P$3*$A$2+$Q$3*$B$2)*(1-(A267-$P$6)/$P$7)</f>
        <v>12.333333333333334</v>
      </c>
    </row>
    <row r="268" spans="1:17" x14ac:dyDescent="0.25">
      <c r="A268">
        <v>257</v>
      </c>
      <c r="B268" s="9">
        <f t="shared" ref="B268:B331" si="50">MAX(IF(A268&gt;$C$8,C268,$B$8),0)</f>
        <v>9.125</v>
      </c>
      <c r="C268" s="10">
        <f t="shared" ref="C268:C311" si="51">$B$5+$B$5*(SUM($B$6:$B$7)-1-0.1*(A268-$C$8))</f>
        <v>9.125</v>
      </c>
      <c r="D268" s="10"/>
      <c r="E268" s="9">
        <f t="shared" ref="E268:E331" si="52">IF(A268&gt;=$F$8,0,$E$8)</f>
        <v>10</v>
      </c>
      <c r="H268" s="9">
        <f t="shared" si="45"/>
        <v>6.79</v>
      </c>
      <c r="I268" s="10">
        <f t="shared" si="46"/>
        <v>6.79</v>
      </c>
      <c r="K268" s="9">
        <f t="shared" si="44"/>
        <v>6.79</v>
      </c>
      <c r="L268" s="10">
        <f t="shared" ref="L268:L331" si="53">$K$5+$K$6*(1-A268/$L$8)+$K$7</f>
        <v>6.79</v>
      </c>
      <c r="M268" s="12">
        <f t="shared" ref="M268:M331" si="54">($K$5+$K$7)*($M$8-A268)/($M$8-$L$8)</f>
        <v>13.383333333333333</v>
      </c>
      <c r="O268" s="9">
        <f t="shared" si="47"/>
        <v>6.4333333333333336</v>
      </c>
      <c r="P268" s="10">
        <f t="shared" si="48"/>
        <v>6.4333333333333336</v>
      </c>
      <c r="Q268" s="12">
        <f t="shared" si="49"/>
        <v>12.166666666666668</v>
      </c>
    </row>
    <row r="269" spans="1:17" x14ac:dyDescent="0.25">
      <c r="A269">
        <v>258</v>
      </c>
      <c r="B269" s="9">
        <f t="shared" si="50"/>
        <v>9</v>
      </c>
      <c r="C269" s="10">
        <f t="shared" si="51"/>
        <v>9</v>
      </c>
      <c r="D269" s="10"/>
      <c r="E269" s="9">
        <f t="shared" si="52"/>
        <v>10</v>
      </c>
      <c r="H269" s="9">
        <f t="shared" si="45"/>
        <v>6.76</v>
      </c>
      <c r="I269" s="10">
        <f t="shared" si="46"/>
        <v>6.76</v>
      </c>
      <c r="K269" s="9">
        <f t="shared" si="44"/>
        <v>6.76</v>
      </c>
      <c r="L269" s="10">
        <f t="shared" si="53"/>
        <v>6.76</v>
      </c>
      <c r="M269" s="12">
        <f t="shared" si="54"/>
        <v>13.2</v>
      </c>
      <c r="O269" s="9">
        <f t="shared" si="47"/>
        <v>6.4</v>
      </c>
      <c r="P269" s="10">
        <f t="shared" si="48"/>
        <v>6.4</v>
      </c>
      <c r="Q269" s="12">
        <f t="shared" si="49"/>
        <v>12</v>
      </c>
    </row>
    <row r="270" spans="1:17" x14ac:dyDescent="0.25">
      <c r="A270">
        <v>259</v>
      </c>
      <c r="B270" s="9">
        <f t="shared" si="50"/>
        <v>8.875</v>
      </c>
      <c r="C270" s="10">
        <f t="shared" si="51"/>
        <v>8.875</v>
      </c>
      <c r="D270" s="10"/>
      <c r="E270" s="9">
        <f t="shared" si="52"/>
        <v>10</v>
      </c>
      <c r="H270" s="9">
        <f t="shared" si="45"/>
        <v>6.73</v>
      </c>
      <c r="I270" s="10">
        <f t="shared" si="46"/>
        <v>6.73</v>
      </c>
      <c r="K270" s="9">
        <f t="shared" si="44"/>
        <v>6.73</v>
      </c>
      <c r="L270" s="10">
        <f t="shared" si="53"/>
        <v>6.73</v>
      </c>
      <c r="M270" s="12">
        <f t="shared" si="54"/>
        <v>13.016666666666667</v>
      </c>
      <c r="O270" s="9">
        <f t="shared" si="47"/>
        <v>6.3666666666666671</v>
      </c>
      <c r="P270" s="10">
        <f t="shared" si="48"/>
        <v>6.3666666666666671</v>
      </c>
      <c r="Q270" s="12">
        <f t="shared" si="49"/>
        <v>11.833333333333334</v>
      </c>
    </row>
    <row r="271" spans="1:17" x14ac:dyDescent="0.25">
      <c r="A271">
        <v>260</v>
      </c>
      <c r="B271" s="9">
        <f t="shared" si="50"/>
        <v>8.75</v>
      </c>
      <c r="C271" s="10">
        <f t="shared" si="51"/>
        <v>8.75</v>
      </c>
      <c r="D271" s="10"/>
      <c r="E271" s="9">
        <f t="shared" si="52"/>
        <v>10</v>
      </c>
      <c r="H271" s="9">
        <f t="shared" si="45"/>
        <v>6.6999999999999993</v>
      </c>
      <c r="I271" s="10">
        <f t="shared" si="46"/>
        <v>6.6999999999999993</v>
      </c>
      <c r="K271" s="9">
        <f t="shared" si="44"/>
        <v>6.6999999999999993</v>
      </c>
      <c r="L271" s="10">
        <f t="shared" si="53"/>
        <v>6.6999999999999993</v>
      </c>
      <c r="M271" s="12">
        <f t="shared" si="54"/>
        <v>12.833333333333334</v>
      </c>
      <c r="O271" s="9">
        <f t="shared" si="47"/>
        <v>6.333333333333333</v>
      </c>
      <c r="P271" s="10">
        <f t="shared" si="48"/>
        <v>6.333333333333333</v>
      </c>
      <c r="Q271" s="12">
        <f t="shared" si="49"/>
        <v>11.666666666666664</v>
      </c>
    </row>
    <row r="272" spans="1:17" x14ac:dyDescent="0.25">
      <c r="A272">
        <v>261</v>
      </c>
      <c r="B272" s="9">
        <f t="shared" si="50"/>
        <v>8.625</v>
      </c>
      <c r="C272" s="10">
        <f t="shared" si="51"/>
        <v>8.625</v>
      </c>
      <c r="D272" s="10"/>
      <c r="E272" s="9">
        <f t="shared" si="52"/>
        <v>10</v>
      </c>
      <c r="H272" s="9">
        <f t="shared" si="45"/>
        <v>6.67</v>
      </c>
      <c r="I272" s="10">
        <f t="shared" si="46"/>
        <v>6.67</v>
      </c>
      <c r="K272" s="9">
        <f t="shared" si="44"/>
        <v>6.67</v>
      </c>
      <c r="L272" s="10">
        <f t="shared" si="53"/>
        <v>6.67</v>
      </c>
      <c r="M272" s="12">
        <f t="shared" si="54"/>
        <v>12.65</v>
      </c>
      <c r="O272" s="9">
        <f t="shared" si="47"/>
        <v>6.3</v>
      </c>
      <c r="P272" s="10">
        <f t="shared" si="48"/>
        <v>6.3</v>
      </c>
      <c r="Q272" s="12">
        <f t="shared" si="49"/>
        <v>11.5</v>
      </c>
    </row>
    <row r="273" spans="1:17" x14ac:dyDescent="0.25">
      <c r="A273">
        <v>262</v>
      </c>
      <c r="B273" s="9">
        <f t="shared" si="50"/>
        <v>8.5</v>
      </c>
      <c r="C273" s="10">
        <f t="shared" si="51"/>
        <v>8.5</v>
      </c>
      <c r="D273" s="10"/>
      <c r="E273" s="9">
        <f t="shared" si="52"/>
        <v>10</v>
      </c>
      <c r="H273" s="9">
        <f t="shared" si="45"/>
        <v>6.6400000000000006</v>
      </c>
      <c r="I273" s="10">
        <f t="shared" si="46"/>
        <v>6.6400000000000006</v>
      </c>
      <c r="K273" s="9">
        <f t="shared" si="44"/>
        <v>6.6400000000000006</v>
      </c>
      <c r="L273" s="10">
        <f t="shared" si="53"/>
        <v>6.6400000000000006</v>
      </c>
      <c r="M273" s="12">
        <f t="shared" si="54"/>
        <v>12.466666666666667</v>
      </c>
      <c r="O273" s="9">
        <f t="shared" si="47"/>
        <v>6.2666666666666675</v>
      </c>
      <c r="P273" s="10">
        <f t="shared" si="48"/>
        <v>6.2666666666666675</v>
      </c>
      <c r="Q273" s="12">
        <f t="shared" si="49"/>
        <v>11.333333333333332</v>
      </c>
    </row>
    <row r="274" spans="1:17" x14ac:dyDescent="0.25">
      <c r="A274">
        <v>263</v>
      </c>
      <c r="B274" s="9">
        <f t="shared" si="50"/>
        <v>8.375</v>
      </c>
      <c r="C274" s="10">
        <f t="shared" si="51"/>
        <v>8.375</v>
      </c>
      <c r="D274" s="10"/>
      <c r="E274" s="9">
        <f t="shared" si="52"/>
        <v>10</v>
      </c>
      <c r="H274" s="9">
        <f t="shared" si="45"/>
        <v>6.6099999999999994</v>
      </c>
      <c r="I274" s="10">
        <f t="shared" si="46"/>
        <v>6.6099999999999994</v>
      </c>
      <c r="K274" s="9">
        <f t="shared" si="44"/>
        <v>6.6099999999999994</v>
      </c>
      <c r="L274" s="10">
        <f t="shared" si="53"/>
        <v>6.6099999999999994</v>
      </c>
      <c r="M274" s="12">
        <f t="shared" si="54"/>
        <v>12.283333333333333</v>
      </c>
      <c r="O274" s="9">
        <f t="shared" si="47"/>
        <v>6.2333333333333325</v>
      </c>
      <c r="P274" s="10">
        <f t="shared" si="48"/>
        <v>6.2333333333333325</v>
      </c>
      <c r="Q274" s="12">
        <f t="shared" si="49"/>
        <v>11.166666666666668</v>
      </c>
    </row>
    <row r="275" spans="1:17" x14ac:dyDescent="0.25">
      <c r="A275">
        <v>264</v>
      </c>
      <c r="B275" s="9">
        <f t="shared" si="50"/>
        <v>8.25</v>
      </c>
      <c r="C275" s="10">
        <f t="shared" si="51"/>
        <v>8.25</v>
      </c>
      <c r="D275" s="10"/>
      <c r="E275" s="9">
        <f t="shared" si="52"/>
        <v>10</v>
      </c>
      <c r="H275" s="9">
        <f t="shared" si="45"/>
        <v>6.58</v>
      </c>
      <c r="I275" s="10">
        <f t="shared" si="46"/>
        <v>6.58</v>
      </c>
      <c r="K275" s="9">
        <f t="shared" si="44"/>
        <v>6.58</v>
      </c>
      <c r="L275" s="10">
        <f t="shared" si="53"/>
        <v>6.58</v>
      </c>
      <c r="M275" s="12">
        <f t="shared" si="54"/>
        <v>12.1</v>
      </c>
      <c r="O275" s="9">
        <f t="shared" si="47"/>
        <v>6.2</v>
      </c>
      <c r="P275" s="10">
        <f t="shared" si="48"/>
        <v>6.2</v>
      </c>
      <c r="Q275" s="12">
        <f t="shared" si="49"/>
        <v>11</v>
      </c>
    </row>
    <row r="276" spans="1:17" x14ac:dyDescent="0.25">
      <c r="A276">
        <v>265</v>
      </c>
      <c r="B276" s="9">
        <f t="shared" si="50"/>
        <v>8.125</v>
      </c>
      <c r="C276" s="10">
        <f t="shared" si="51"/>
        <v>8.125</v>
      </c>
      <c r="D276" s="10"/>
      <c r="E276" s="9">
        <f t="shared" si="52"/>
        <v>10</v>
      </c>
      <c r="H276" s="9">
        <f t="shared" si="45"/>
        <v>6.5500000000000007</v>
      </c>
      <c r="I276" s="10">
        <f t="shared" si="46"/>
        <v>6.5500000000000007</v>
      </c>
      <c r="K276" s="9">
        <f t="shared" si="44"/>
        <v>6.5500000000000007</v>
      </c>
      <c r="L276" s="10">
        <f t="shared" si="53"/>
        <v>6.5500000000000007</v>
      </c>
      <c r="M276" s="12">
        <f t="shared" si="54"/>
        <v>11.916666666666666</v>
      </c>
      <c r="O276" s="9">
        <f t="shared" si="47"/>
        <v>6.166666666666667</v>
      </c>
      <c r="P276" s="10">
        <f t="shared" si="48"/>
        <v>6.166666666666667</v>
      </c>
      <c r="Q276" s="12">
        <f t="shared" si="49"/>
        <v>10.833333333333336</v>
      </c>
    </row>
    <row r="277" spans="1:17" x14ac:dyDescent="0.25">
      <c r="A277">
        <v>266</v>
      </c>
      <c r="B277" s="9">
        <f t="shared" si="50"/>
        <v>8</v>
      </c>
      <c r="C277" s="10">
        <f t="shared" si="51"/>
        <v>8</v>
      </c>
      <c r="D277" s="10"/>
      <c r="E277" s="9">
        <f t="shared" si="52"/>
        <v>10</v>
      </c>
      <c r="H277" s="9">
        <f t="shared" si="45"/>
        <v>6.52</v>
      </c>
      <c r="I277" s="10">
        <f t="shared" si="46"/>
        <v>6.52</v>
      </c>
      <c r="K277" s="9">
        <f t="shared" si="44"/>
        <v>6.52</v>
      </c>
      <c r="L277" s="10">
        <f t="shared" si="53"/>
        <v>6.52</v>
      </c>
      <c r="M277" s="12">
        <f t="shared" si="54"/>
        <v>11.733333333333333</v>
      </c>
      <c r="O277" s="9">
        <f t="shared" si="47"/>
        <v>6.1333333333333329</v>
      </c>
      <c r="P277" s="10">
        <f t="shared" si="48"/>
        <v>6.1333333333333329</v>
      </c>
      <c r="Q277" s="12">
        <f t="shared" si="49"/>
        <v>10.666666666666666</v>
      </c>
    </row>
    <row r="278" spans="1:17" x14ac:dyDescent="0.25">
      <c r="A278">
        <v>267</v>
      </c>
      <c r="B278" s="9">
        <f t="shared" si="50"/>
        <v>7.875</v>
      </c>
      <c r="C278" s="10">
        <f t="shared" si="51"/>
        <v>7.875</v>
      </c>
      <c r="D278" s="10"/>
      <c r="E278" s="9">
        <f t="shared" si="52"/>
        <v>10</v>
      </c>
      <c r="H278" s="9">
        <f t="shared" si="45"/>
        <v>6.49</v>
      </c>
      <c r="I278" s="10">
        <f t="shared" si="46"/>
        <v>6.49</v>
      </c>
      <c r="K278" s="9">
        <f t="shared" si="44"/>
        <v>6.49</v>
      </c>
      <c r="L278" s="10">
        <f t="shared" si="53"/>
        <v>6.49</v>
      </c>
      <c r="M278" s="12">
        <f t="shared" si="54"/>
        <v>11.55</v>
      </c>
      <c r="O278" s="9">
        <f t="shared" si="47"/>
        <v>6.1</v>
      </c>
      <c r="P278" s="10">
        <f t="shared" si="48"/>
        <v>6.1</v>
      </c>
      <c r="Q278" s="12">
        <f t="shared" si="49"/>
        <v>10.5</v>
      </c>
    </row>
    <row r="279" spans="1:17" x14ac:dyDescent="0.25">
      <c r="A279">
        <v>268</v>
      </c>
      <c r="B279" s="9">
        <f t="shared" si="50"/>
        <v>7.7499999999999991</v>
      </c>
      <c r="C279" s="10">
        <f t="shared" si="51"/>
        <v>7.7499999999999991</v>
      </c>
      <c r="D279" s="10"/>
      <c r="E279" s="9">
        <f t="shared" si="52"/>
        <v>10</v>
      </c>
      <c r="H279" s="9">
        <f t="shared" si="45"/>
        <v>6.46</v>
      </c>
      <c r="I279" s="10">
        <f t="shared" si="46"/>
        <v>6.46</v>
      </c>
      <c r="K279" s="9">
        <f t="shared" si="44"/>
        <v>6.46</v>
      </c>
      <c r="L279" s="10">
        <f t="shared" si="53"/>
        <v>6.46</v>
      </c>
      <c r="M279" s="12">
        <f t="shared" si="54"/>
        <v>11.366666666666667</v>
      </c>
      <c r="O279" s="9">
        <f t="shared" si="47"/>
        <v>6.0666666666666664</v>
      </c>
      <c r="P279" s="10">
        <f t="shared" si="48"/>
        <v>6.0666666666666664</v>
      </c>
      <c r="Q279" s="12">
        <f t="shared" si="49"/>
        <v>10.333333333333332</v>
      </c>
    </row>
    <row r="280" spans="1:17" x14ac:dyDescent="0.25">
      <c r="A280">
        <v>269</v>
      </c>
      <c r="B280" s="9">
        <f t="shared" si="50"/>
        <v>7.625</v>
      </c>
      <c r="C280" s="10">
        <f t="shared" si="51"/>
        <v>7.625</v>
      </c>
      <c r="D280" s="10"/>
      <c r="E280" s="9">
        <f t="shared" si="52"/>
        <v>10</v>
      </c>
      <c r="H280" s="9">
        <f t="shared" si="45"/>
        <v>6.4300000000000006</v>
      </c>
      <c r="I280" s="10">
        <f t="shared" si="46"/>
        <v>6.4300000000000006</v>
      </c>
      <c r="K280" s="9">
        <f t="shared" si="44"/>
        <v>6.4300000000000006</v>
      </c>
      <c r="L280" s="10">
        <f t="shared" si="53"/>
        <v>6.4300000000000006</v>
      </c>
      <c r="M280" s="12">
        <f t="shared" si="54"/>
        <v>11.183333333333334</v>
      </c>
      <c r="O280" s="9">
        <f t="shared" si="47"/>
        <v>6.0333333333333341</v>
      </c>
      <c r="P280" s="10">
        <f t="shared" si="48"/>
        <v>6.0333333333333341</v>
      </c>
      <c r="Q280" s="12">
        <f t="shared" si="49"/>
        <v>10.166666666666666</v>
      </c>
    </row>
    <row r="281" spans="1:17" x14ac:dyDescent="0.25">
      <c r="A281">
        <v>270</v>
      </c>
      <c r="B281" s="9">
        <f t="shared" si="50"/>
        <v>7.5</v>
      </c>
      <c r="C281" s="10">
        <f t="shared" si="51"/>
        <v>7.5</v>
      </c>
      <c r="D281" s="10"/>
      <c r="E281" s="9">
        <f t="shared" si="52"/>
        <v>10</v>
      </c>
      <c r="H281" s="9">
        <f t="shared" si="45"/>
        <v>6.3999999999999995</v>
      </c>
      <c r="I281" s="10">
        <f t="shared" si="46"/>
        <v>6.3999999999999995</v>
      </c>
      <c r="K281" s="9">
        <f t="shared" si="44"/>
        <v>6.4</v>
      </c>
      <c r="L281" s="10">
        <f t="shared" si="53"/>
        <v>6.4</v>
      </c>
      <c r="M281" s="12">
        <f t="shared" si="54"/>
        <v>11</v>
      </c>
      <c r="O281" s="9">
        <f t="shared" si="47"/>
        <v>6</v>
      </c>
      <c r="P281" s="10">
        <f t="shared" si="48"/>
        <v>6</v>
      </c>
      <c r="Q281" s="12">
        <f t="shared" si="49"/>
        <v>10</v>
      </c>
    </row>
    <row r="282" spans="1:17" x14ac:dyDescent="0.25">
      <c r="A282">
        <v>271</v>
      </c>
      <c r="B282" s="9">
        <f t="shared" si="50"/>
        <v>7.375</v>
      </c>
      <c r="C282" s="10">
        <f t="shared" si="51"/>
        <v>7.375</v>
      </c>
      <c r="D282" s="10"/>
      <c r="E282" s="9">
        <f t="shared" si="52"/>
        <v>10</v>
      </c>
      <c r="H282" s="9">
        <f t="shared" si="45"/>
        <v>6.37</v>
      </c>
      <c r="I282" s="10">
        <f t="shared" si="46"/>
        <v>6.37</v>
      </c>
      <c r="K282" s="9">
        <f t="shared" si="44"/>
        <v>6.37</v>
      </c>
      <c r="L282" s="10">
        <f t="shared" si="53"/>
        <v>6.37</v>
      </c>
      <c r="M282" s="12">
        <f t="shared" si="54"/>
        <v>10.816666666666666</v>
      </c>
      <c r="O282" s="9">
        <f t="shared" si="47"/>
        <v>5.9666666666666668</v>
      </c>
      <c r="P282" s="10">
        <f t="shared" si="48"/>
        <v>5.9666666666666668</v>
      </c>
      <c r="Q282" s="12">
        <f t="shared" si="49"/>
        <v>9.8333333333333339</v>
      </c>
    </row>
    <row r="283" spans="1:17" x14ac:dyDescent="0.25">
      <c r="A283">
        <v>272</v>
      </c>
      <c r="B283" s="9">
        <f t="shared" si="50"/>
        <v>7.25</v>
      </c>
      <c r="C283" s="10">
        <f t="shared" si="51"/>
        <v>7.25</v>
      </c>
      <c r="D283" s="10"/>
      <c r="E283" s="9">
        <f t="shared" si="52"/>
        <v>10</v>
      </c>
      <c r="H283" s="9">
        <f t="shared" si="45"/>
        <v>6.3400000000000007</v>
      </c>
      <c r="I283" s="10">
        <f t="shared" si="46"/>
        <v>6.3400000000000007</v>
      </c>
      <c r="K283" s="9">
        <f t="shared" si="44"/>
        <v>6.34</v>
      </c>
      <c r="L283" s="10">
        <f t="shared" si="53"/>
        <v>6.34</v>
      </c>
      <c r="M283" s="12">
        <f t="shared" si="54"/>
        <v>10.633333333333333</v>
      </c>
      <c r="O283" s="9">
        <f t="shared" si="47"/>
        <v>5.9333333333333336</v>
      </c>
      <c r="P283" s="10">
        <f t="shared" si="48"/>
        <v>5.9333333333333336</v>
      </c>
      <c r="Q283" s="12">
        <f t="shared" si="49"/>
        <v>9.6666666666666661</v>
      </c>
    </row>
    <row r="284" spans="1:17" x14ac:dyDescent="0.25">
      <c r="A284">
        <v>273</v>
      </c>
      <c r="B284" s="9">
        <f t="shared" si="50"/>
        <v>7.1249999999999991</v>
      </c>
      <c r="C284" s="10">
        <f t="shared" si="51"/>
        <v>7.1249999999999991</v>
      </c>
      <c r="D284" s="10"/>
      <c r="E284" s="9">
        <f t="shared" si="52"/>
        <v>10</v>
      </c>
      <c r="H284" s="9">
        <f t="shared" si="45"/>
        <v>6.31</v>
      </c>
      <c r="I284" s="10">
        <f t="shared" si="46"/>
        <v>6.31</v>
      </c>
      <c r="K284" s="9">
        <f t="shared" si="44"/>
        <v>6.31</v>
      </c>
      <c r="L284" s="10">
        <f t="shared" si="53"/>
        <v>6.31</v>
      </c>
      <c r="M284" s="12">
        <f t="shared" si="54"/>
        <v>10.45</v>
      </c>
      <c r="O284" s="9">
        <f t="shared" si="47"/>
        <v>5.8999999999999995</v>
      </c>
      <c r="P284" s="10">
        <f t="shared" si="48"/>
        <v>5.8999999999999995</v>
      </c>
      <c r="Q284" s="12">
        <f t="shared" si="49"/>
        <v>9.5</v>
      </c>
    </row>
    <row r="285" spans="1:17" x14ac:dyDescent="0.25">
      <c r="A285">
        <v>274</v>
      </c>
      <c r="B285" s="9">
        <f t="shared" si="50"/>
        <v>7</v>
      </c>
      <c r="C285" s="10">
        <f t="shared" si="51"/>
        <v>7</v>
      </c>
      <c r="D285" s="10"/>
      <c r="E285" s="9">
        <f t="shared" si="52"/>
        <v>10</v>
      </c>
      <c r="H285" s="9">
        <f t="shared" si="45"/>
        <v>6.28</v>
      </c>
      <c r="I285" s="10">
        <f t="shared" si="46"/>
        <v>6.28</v>
      </c>
      <c r="K285" s="9">
        <f t="shared" si="44"/>
        <v>6.28</v>
      </c>
      <c r="L285" s="10">
        <f t="shared" si="53"/>
        <v>6.28</v>
      </c>
      <c r="M285" s="12">
        <f t="shared" si="54"/>
        <v>10.266666666666667</v>
      </c>
      <c r="O285" s="9">
        <f t="shared" si="47"/>
        <v>5.8666666666666671</v>
      </c>
      <c r="P285" s="10">
        <f t="shared" si="48"/>
        <v>5.8666666666666671</v>
      </c>
      <c r="Q285" s="12">
        <f t="shared" si="49"/>
        <v>9.3333333333333339</v>
      </c>
    </row>
    <row r="286" spans="1:17" x14ac:dyDescent="0.25">
      <c r="A286">
        <v>275</v>
      </c>
      <c r="B286" s="9">
        <f t="shared" si="50"/>
        <v>6.875</v>
      </c>
      <c r="C286" s="10">
        <f t="shared" si="51"/>
        <v>6.875</v>
      </c>
      <c r="D286" s="10"/>
      <c r="E286" s="9">
        <f t="shared" si="52"/>
        <v>10</v>
      </c>
      <c r="H286" s="9">
        <f t="shared" si="45"/>
        <v>6.25</v>
      </c>
      <c r="I286" s="10">
        <f t="shared" si="46"/>
        <v>6.25</v>
      </c>
      <c r="K286" s="9">
        <f t="shared" si="44"/>
        <v>6.25</v>
      </c>
      <c r="L286" s="10">
        <f t="shared" si="53"/>
        <v>6.25</v>
      </c>
      <c r="M286" s="12">
        <f t="shared" si="54"/>
        <v>10.083333333333334</v>
      </c>
      <c r="O286" s="9">
        <f t="shared" si="47"/>
        <v>5.8333333333333339</v>
      </c>
      <c r="P286" s="10">
        <f t="shared" si="48"/>
        <v>5.8333333333333339</v>
      </c>
      <c r="Q286" s="12">
        <f t="shared" si="49"/>
        <v>9.1666666666666679</v>
      </c>
    </row>
    <row r="287" spans="1:17" x14ac:dyDescent="0.25">
      <c r="A287">
        <v>276</v>
      </c>
      <c r="B287" s="9">
        <f t="shared" si="50"/>
        <v>6.75</v>
      </c>
      <c r="C287" s="10">
        <f t="shared" si="51"/>
        <v>6.75</v>
      </c>
      <c r="D287" s="10"/>
      <c r="E287" s="9">
        <f t="shared" si="52"/>
        <v>10</v>
      </c>
      <c r="H287" s="9">
        <f t="shared" si="45"/>
        <v>6.22</v>
      </c>
      <c r="I287" s="10">
        <f t="shared" si="46"/>
        <v>6.22</v>
      </c>
      <c r="K287" s="9">
        <f t="shared" si="44"/>
        <v>6.22</v>
      </c>
      <c r="L287" s="10">
        <f t="shared" si="53"/>
        <v>6.22</v>
      </c>
      <c r="M287" s="12">
        <f t="shared" si="54"/>
        <v>9.9</v>
      </c>
      <c r="O287" s="9">
        <f t="shared" si="47"/>
        <v>5.8</v>
      </c>
      <c r="P287" s="10">
        <f t="shared" si="48"/>
        <v>5.8</v>
      </c>
      <c r="Q287" s="12">
        <f t="shared" si="49"/>
        <v>9</v>
      </c>
    </row>
    <row r="288" spans="1:17" x14ac:dyDescent="0.25">
      <c r="A288">
        <v>277</v>
      </c>
      <c r="B288" s="9">
        <f t="shared" si="50"/>
        <v>6.625</v>
      </c>
      <c r="C288" s="10">
        <f t="shared" si="51"/>
        <v>6.625</v>
      </c>
      <c r="D288" s="10"/>
      <c r="E288" s="9">
        <f t="shared" si="52"/>
        <v>10</v>
      </c>
      <c r="H288" s="9">
        <f t="shared" si="45"/>
        <v>6.1899999999999995</v>
      </c>
      <c r="I288" s="10">
        <f t="shared" si="46"/>
        <v>6.1899999999999995</v>
      </c>
      <c r="K288" s="9">
        <f t="shared" si="44"/>
        <v>6.1899999999999995</v>
      </c>
      <c r="L288" s="10">
        <f t="shared" si="53"/>
        <v>6.1899999999999995</v>
      </c>
      <c r="M288" s="12">
        <f t="shared" si="54"/>
        <v>9.7166666666666668</v>
      </c>
      <c r="O288" s="9">
        <f t="shared" si="47"/>
        <v>5.7666666666666666</v>
      </c>
      <c r="P288" s="10">
        <f t="shared" si="48"/>
        <v>5.7666666666666666</v>
      </c>
      <c r="Q288" s="12">
        <f t="shared" si="49"/>
        <v>8.8333333333333321</v>
      </c>
    </row>
    <row r="289" spans="1:17" x14ac:dyDescent="0.25">
      <c r="A289">
        <v>278</v>
      </c>
      <c r="B289" s="9">
        <f t="shared" si="50"/>
        <v>6.4999999999999991</v>
      </c>
      <c r="C289" s="10">
        <f t="shared" si="51"/>
        <v>6.4999999999999991</v>
      </c>
      <c r="D289" s="10"/>
      <c r="E289" s="9">
        <f t="shared" si="52"/>
        <v>10</v>
      </c>
      <c r="H289" s="9">
        <f t="shared" si="45"/>
        <v>6.16</v>
      </c>
      <c r="I289" s="10">
        <f t="shared" si="46"/>
        <v>6.16</v>
      </c>
      <c r="K289" s="9">
        <f t="shared" si="44"/>
        <v>6.16</v>
      </c>
      <c r="L289" s="10">
        <f t="shared" si="53"/>
        <v>6.16</v>
      </c>
      <c r="M289" s="12">
        <f t="shared" si="54"/>
        <v>9.5333333333333332</v>
      </c>
      <c r="O289" s="9">
        <f t="shared" si="47"/>
        <v>5.7333333333333334</v>
      </c>
      <c r="P289" s="10">
        <f t="shared" si="48"/>
        <v>5.7333333333333334</v>
      </c>
      <c r="Q289" s="12">
        <f t="shared" si="49"/>
        <v>8.6666666666666679</v>
      </c>
    </row>
    <row r="290" spans="1:17" x14ac:dyDescent="0.25">
      <c r="A290">
        <v>279</v>
      </c>
      <c r="B290" s="9">
        <f t="shared" si="50"/>
        <v>6.375</v>
      </c>
      <c r="C290" s="10">
        <f t="shared" si="51"/>
        <v>6.375</v>
      </c>
      <c r="D290" s="10"/>
      <c r="E290" s="9">
        <f t="shared" si="52"/>
        <v>10</v>
      </c>
      <c r="H290" s="9">
        <f t="shared" si="45"/>
        <v>6.13</v>
      </c>
      <c r="I290" s="10">
        <f t="shared" si="46"/>
        <v>6.13</v>
      </c>
      <c r="K290" s="9">
        <f t="shared" si="44"/>
        <v>6.129999999999999</v>
      </c>
      <c r="L290" s="10">
        <f t="shared" si="53"/>
        <v>6.129999999999999</v>
      </c>
      <c r="M290" s="12">
        <f t="shared" si="54"/>
        <v>9.35</v>
      </c>
      <c r="O290" s="9">
        <f t="shared" si="47"/>
        <v>5.6999999999999993</v>
      </c>
      <c r="P290" s="10">
        <f t="shared" si="48"/>
        <v>5.6999999999999993</v>
      </c>
      <c r="Q290" s="12">
        <f t="shared" si="49"/>
        <v>8.5</v>
      </c>
    </row>
    <row r="291" spans="1:17" x14ac:dyDescent="0.25">
      <c r="A291">
        <v>280</v>
      </c>
      <c r="B291" s="9">
        <f t="shared" si="50"/>
        <v>6.25</v>
      </c>
      <c r="C291" s="10">
        <f t="shared" si="51"/>
        <v>6.25</v>
      </c>
      <c r="D291" s="10"/>
      <c r="E291" s="9">
        <f t="shared" si="52"/>
        <v>10</v>
      </c>
      <c r="H291" s="9">
        <f t="shared" si="45"/>
        <v>6.1</v>
      </c>
      <c r="I291" s="10">
        <f t="shared" si="46"/>
        <v>6.1</v>
      </c>
      <c r="K291" s="9">
        <f t="shared" si="44"/>
        <v>6.1</v>
      </c>
      <c r="L291" s="10">
        <f t="shared" si="53"/>
        <v>6.1</v>
      </c>
      <c r="M291" s="12">
        <f t="shared" si="54"/>
        <v>9.1666666666666661</v>
      </c>
      <c r="O291" s="9">
        <f t="shared" si="47"/>
        <v>5.6666666666666661</v>
      </c>
      <c r="P291" s="10">
        <f t="shared" si="48"/>
        <v>5.6666666666666661</v>
      </c>
      <c r="Q291" s="12">
        <f t="shared" si="49"/>
        <v>8.3333333333333321</v>
      </c>
    </row>
    <row r="292" spans="1:17" x14ac:dyDescent="0.25">
      <c r="A292">
        <v>281</v>
      </c>
      <c r="B292" s="9">
        <f t="shared" si="50"/>
        <v>6.1249999999999991</v>
      </c>
      <c r="C292" s="10">
        <f t="shared" si="51"/>
        <v>6.1249999999999991</v>
      </c>
      <c r="D292" s="10"/>
      <c r="E292" s="9">
        <f t="shared" si="52"/>
        <v>10</v>
      </c>
      <c r="H292" s="9">
        <f t="shared" si="45"/>
        <v>6.07</v>
      </c>
      <c r="I292" s="10">
        <f t="shared" si="46"/>
        <v>6.07</v>
      </c>
      <c r="K292" s="9">
        <f t="shared" si="44"/>
        <v>6.07</v>
      </c>
      <c r="L292" s="10">
        <f t="shared" si="53"/>
        <v>6.07</v>
      </c>
      <c r="M292" s="12">
        <f t="shared" si="54"/>
        <v>8.9833333333333325</v>
      </c>
      <c r="O292" s="9">
        <f t="shared" si="47"/>
        <v>5.6333333333333337</v>
      </c>
      <c r="P292" s="10">
        <f t="shared" si="48"/>
        <v>5.6333333333333337</v>
      </c>
      <c r="Q292" s="12">
        <f t="shared" si="49"/>
        <v>8.1666666666666661</v>
      </c>
    </row>
    <row r="293" spans="1:17" x14ac:dyDescent="0.25">
      <c r="A293">
        <v>282</v>
      </c>
      <c r="B293" s="9">
        <f t="shared" si="50"/>
        <v>6</v>
      </c>
      <c r="C293" s="10">
        <f t="shared" si="51"/>
        <v>6</v>
      </c>
      <c r="D293" s="10"/>
      <c r="E293" s="9">
        <f t="shared" si="52"/>
        <v>10</v>
      </c>
      <c r="H293" s="9">
        <f t="shared" si="45"/>
        <v>6.0400000000000009</v>
      </c>
      <c r="I293" s="10">
        <f t="shared" si="46"/>
        <v>6.0400000000000009</v>
      </c>
      <c r="K293" s="9">
        <f t="shared" si="44"/>
        <v>6.0400000000000009</v>
      </c>
      <c r="L293" s="10">
        <f t="shared" si="53"/>
        <v>6.0400000000000009</v>
      </c>
      <c r="M293" s="12">
        <f t="shared" si="54"/>
        <v>8.8000000000000007</v>
      </c>
      <c r="O293" s="9">
        <f t="shared" si="47"/>
        <v>5.6000000000000005</v>
      </c>
      <c r="P293" s="10">
        <f t="shared" si="48"/>
        <v>5.6000000000000005</v>
      </c>
      <c r="Q293" s="12">
        <f t="shared" si="49"/>
        <v>8</v>
      </c>
    </row>
    <row r="294" spans="1:17" x14ac:dyDescent="0.25">
      <c r="A294">
        <v>283</v>
      </c>
      <c r="B294" s="9">
        <f t="shared" si="50"/>
        <v>5.875</v>
      </c>
      <c r="C294" s="10">
        <f t="shared" si="51"/>
        <v>5.875</v>
      </c>
      <c r="D294" s="10"/>
      <c r="E294" s="9">
        <f t="shared" si="52"/>
        <v>10</v>
      </c>
      <c r="H294" s="9">
        <f t="shared" si="45"/>
        <v>6.01</v>
      </c>
      <c r="I294" s="10">
        <f t="shared" si="46"/>
        <v>6.01</v>
      </c>
      <c r="K294" s="9">
        <f t="shared" si="44"/>
        <v>6.01</v>
      </c>
      <c r="L294" s="10">
        <f t="shared" si="53"/>
        <v>6.01</v>
      </c>
      <c r="M294" s="12">
        <f t="shared" si="54"/>
        <v>8.6166666666666671</v>
      </c>
      <c r="O294" s="9">
        <f t="shared" si="47"/>
        <v>5.5666666666666664</v>
      </c>
      <c r="P294" s="10">
        <f t="shared" si="48"/>
        <v>5.5666666666666664</v>
      </c>
      <c r="Q294" s="12">
        <f t="shared" si="49"/>
        <v>7.833333333333333</v>
      </c>
    </row>
    <row r="295" spans="1:17" x14ac:dyDescent="0.25">
      <c r="A295">
        <v>284</v>
      </c>
      <c r="B295" s="9">
        <f t="shared" si="50"/>
        <v>5.75</v>
      </c>
      <c r="C295" s="10">
        <f t="shared" si="51"/>
        <v>5.75</v>
      </c>
      <c r="D295" s="10"/>
      <c r="E295" s="9">
        <f t="shared" si="52"/>
        <v>10</v>
      </c>
      <c r="H295" s="9">
        <f t="shared" si="45"/>
        <v>5.98</v>
      </c>
      <c r="I295" s="10">
        <f t="shared" si="46"/>
        <v>5.98</v>
      </c>
      <c r="K295" s="9">
        <f t="shared" si="44"/>
        <v>5.98</v>
      </c>
      <c r="L295" s="10">
        <f t="shared" si="53"/>
        <v>5.98</v>
      </c>
      <c r="M295" s="12">
        <f t="shared" si="54"/>
        <v>8.4333333333333336</v>
      </c>
      <c r="O295" s="9">
        <f t="shared" si="47"/>
        <v>5.5333333333333332</v>
      </c>
      <c r="P295" s="10">
        <f t="shared" si="48"/>
        <v>5.5333333333333332</v>
      </c>
      <c r="Q295" s="12">
        <f t="shared" si="49"/>
        <v>7.6666666666666661</v>
      </c>
    </row>
    <row r="296" spans="1:17" x14ac:dyDescent="0.25">
      <c r="A296">
        <v>285</v>
      </c>
      <c r="B296" s="9">
        <f t="shared" si="50"/>
        <v>5.625</v>
      </c>
      <c r="C296" s="10">
        <f t="shared" si="51"/>
        <v>5.625</v>
      </c>
      <c r="D296" s="10"/>
      <c r="E296" s="9">
        <f t="shared" si="52"/>
        <v>10</v>
      </c>
      <c r="H296" s="9">
        <f t="shared" si="45"/>
        <v>5.95</v>
      </c>
      <c r="I296" s="10">
        <f t="shared" si="46"/>
        <v>5.95</v>
      </c>
      <c r="K296" s="9">
        <f t="shared" si="44"/>
        <v>5.95</v>
      </c>
      <c r="L296" s="10">
        <f t="shared" si="53"/>
        <v>5.95</v>
      </c>
      <c r="M296" s="12">
        <f t="shared" si="54"/>
        <v>8.25</v>
      </c>
      <c r="O296" s="9">
        <f t="shared" si="47"/>
        <v>5.5</v>
      </c>
      <c r="P296" s="10">
        <f t="shared" si="48"/>
        <v>5.5</v>
      </c>
      <c r="Q296" s="12">
        <f t="shared" si="49"/>
        <v>7.5</v>
      </c>
    </row>
    <row r="297" spans="1:17" x14ac:dyDescent="0.25">
      <c r="A297">
        <v>286</v>
      </c>
      <c r="B297" s="9">
        <f t="shared" si="50"/>
        <v>5.4999999999999991</v>
      </c>
      <c r="C297" s="10">
        <f t="shared" si="51"/>
        <v>5.4999999999999991</v>
      </c>
      <c r="D297" s="10"/>
      <c r="E297" s="9">
        <f t="shared" si="52"/>
        <v>10</v>
      </c>
      <c r="H297" s="9">
        <f t="shared" si="45"/>
        <v>5.92</v>
      </c>
      <c r="I297" s="10">
        <f t="shared" si="46"/>
        <v>5.92</v>
      </c>
      <c r="K297" s="9">
        <f t="shared" si="44"/>
        <v>5.92</v>
      </c>
      <c r="L297" s="10">
        <f t="shared" si="53"/>
        <v>5.92</v>
      </c>
      <c r="M297" s="12">
        <f t="shared" si="54"/>
        <v>8.0666666666666664</v>
      </c>
      <c r="O297" s="9">
        <f t="shared" si="47"/>
        <v>5.4666666666666668</v>
      </c>
      <c r="P297" s="10">
        <f t="shared" si="48"/>
        <v>5.4666666666666668</v>
      </c>
      <c r="Q297" s="12">
        <f t="shared" si="49"/>
        <v>7.3333333333333339</v>
      </c>
    </row>
    <row r="298" spans="1:17" x14ac:dyDescent="0.25">
      <c r="A298">
        <v>287</v>
      </c>
      <c r="B298" s="9">
        <f t="shared" si="50"/>
        <v>5.375</v>
      </c>
      <c r="C298" s="10">
        <f t="shared" si="51"/>
        <v>5.375</v>
      </c>
      <c r="D298" s="10"/>
      <c r="E298" s="9">
        <f t="shared" si="52"/>
        <v>10</v>
      </c>
      <c r="H298" s="9">
        <f t="shared" si="45"/>
        <v>5.89</v>
      </c>
      <c r="I298" s="10">
        <f t="shared" si="46"/>
        <v>5.89</v>
      </c>
      <c r="K298" s="9">
        <f t="shared" si="44"/>
        <v>5.8900000000000006</v>
      </c>
      <c r="L298" s="10">
        <f t="shared" si="53"/>
        <v>5.8900000000000006</v>
      </c>
      <c r="M298" s="12">
        <f t="shared" si="54"/>
        <v>7.8833333333333337</v>
      </c>
      <c r="O298" s="9">
        <f t="shared" si="47"/>
        <v>5.4333333333333336</v>
      </c>
      <c r="P298" s="10">
        <f t="shared" si="48"/>
        <v>5.4333333333333336</v>
      </c>
      <c r="Q298" s="12">
        <f t="shared" si="49"/>
        <v>7.166666666666667</v>
      </c>
    </row>
    <row r="299" spans="1:17" x14ac:dyDescent="0.25">
      <c r="A299">
        <v>288</v>
      </c>
      <c r="B299" s="9">
        <f t="shared" si="50"/>
        <v>5.2499999999999991</v>
      </c>
      <c r="C299" s="10">
        <f t="shared" si="51"/>
        <v>5.2499999999999991</v>
      </c>
      <c r="D299" s="10"/>
      <c r="E299" s="9">
        <f t="shared" si="52"/>
        <v>10</v>
      </c>
      <c r="H299" s="9">
        <f t="shared" si="45"/>
        <v>5.86</v>
      </c>
      <c r="I299" s="10">
        <f t="shared" si="46"/>
        <v>5.86</v>
      </c>
      <c r="K299" s="9">
        <f t="shared" si="44"/>
        <v>5.86</v>
      </c>
      <c r="L299" s="10">
        <f t="shared" si="53"/>
        <v>5.86</v>
      </c>
      <c r="M299" s="12">
        <f t="shared" si="54"/>
        <v>7.7</v>
      </c>
      <c r="O299" s="9">
        <f t="shared" si="47"/>
        <v>5.4</v>
      </c>
      <c r="P299" s="10">
        <f t="shared" si="48"/>
        <v>5.4</v>
      </c>
      <c r="Q299" s="12">
        <f t="shared" si="49"/>
        <v>7</v>
      </c>
    </row>
    <row r="300" spans="1:17" x14ac:dyDescent="0.25">
      <c r="A300">
        <v>289</v>
      </c>
      <c r="B300" s="9">
        <f t="shared" si="50"/>
        <v>5.125</v>
      </c>
      <c r="C300" s="10">
        <f t="shared" si="51"/>
        <v>5.125</v>
      </c>
      <c r="D300" s="10"/>
      <c r="E300" s="9">
        <f t="shared" si="52"/>
        <v>10</v>
      </c>
      <c r="H300" s="9">
        <f t="shared" si="45"/>
        <v>5.83</v>
      </c>
      <c r="I300" s="10">
        <f t="shared" si="46"/>
        <v>5.83</v>
      </c>
      <c r="K300" s="9">
        <f t="shared" si="44"/>
        <v>5.83</v>
      </c>
      <c r="L300" s="10">
        <f t="shared" si="53"/>
        <v>5.83</v>
      </c>
      <c r="M300" s="12">
        <f t="shared" si="54"/>
        <v>7.5166666666666666</v>
      </c>
      <c r="O300" s="9">
        <f t="shared" si="47"/>
        <v>5.3666666666666663</v>
      </c>
      <c r="P300" s="10">
        <f t="shared" si="48"/>
        <v>5.3666666666666663</v>
      </c>
      <c r="Q300" s="12">
        <f t="shared" si="49"/>
        <v>6.8333333333333339</v>
      </c>
    </row>
    <row r="301" spans="1:17" x14ac:dyDescent="0.25">
      <c r="A301">
        <v>290</v>
      </c>
      <c r="B301" s="9">
        <f t="shared" si="50"/>
        <v>5</v>
      </c>
      <c r="C301" s="10">
        <f t="shared" si="51"/>
        <v>5</v>
      </c>
      <c r="D301" s="10"/>
      <c r="E301" s="9">
        <f t="shared" si="52"/>
        <v>10</v>
      </c>
      <c r="H301" s="9">
        <f t="shared" si="45"/>
        <v>5.8</v>
      </c>
      <c r="I301" s="10">
        <f t="shared" si="46"/>
        <v>5.8</v>
      </c>
      <c r="K301" s="9">
        <f t="shared" si="44"/>
        <v>5.8</v>
      </c>
      <c r="L301" s="10">
        <f t="shared" si="53"/>
        <v>5.8</v>
      </c>
      <c r="M301" s="12">
        <f t="shared" si="54"/>
        <v>7.333333333333333</v>
      </c>
      <c r="O301" s="9">
        <f t="shared" si="47"/>
        <v>5.333333333333333</v>
      </c>
      <c r="P301" s="10">
        <f t="shared" si="48"/>
        <v>5.333333333333333</v>
      </c>
      <c r="Q301" s="12">
        <f t="shared" si="49"/>
        <v>6.6666666666666661</v>
      </c>
    </row>
    <row r="302" spans="1:17" x14ac:dyDescent="0.25">
      <c r="A302">
        <v>291</v>
      </c>
      <c r="B302" s="9">
        <f t="shared" si="50"/>
        <v>4.8749999999999991</v>
      </c>
      <c r="C302" s="10">
        <f t="shared" si="51"/>
        <v>4.8749999999999991</v>
      </c>
      <c r="D302" s="10"/>
      <c r="E302" s="9">
        <f t="shared" si="52"/>
        <v>10</v>
      </c>
      <c r="H302" s="9">
        <f t="shared" si="45"/>
        <v>5.7700000000000005</v>
      </c>
      <c r="I302" s="10">
        <f t="shared" si="46"/>
        <v>5.7700000000000005</v>
      </c>
      <c r="K302" s="9">
        <f t="shared" si="44"/>
        <v>5.7700000000000005</v>
      </c>
      <c r="L302" s="10">
        <f t="shared" si="53"/>
        <v>5.7700000000000005</v>
      </c>
      <c r="M302" s="12">
        <f t="shared" si="54"/>
        <v>7.15</v>
      </c>
      <c r="O302" s="9">
        <f t="shared" si="47"/>
        <v>5.3000000000000007</v>
      </c>
      <c r="P302" s="10">
        <f t="shared" si="48"/>
        <v>5.3000000000000007</v>
      </c>
      <c r="Q302" s="12">
        <f t="shared" si="49"/>
        <v>6.5</v>
      </c>
    </row>
    <row r="303" spans="1:17" x14ac:dyDescent="0.25">
      <c r="A303">
        <v>292</v>
      </c>
      <c r="B303" s="9">
        <f t="shared" si="50"/>
        <v>4.75</v>
      </c>
      <c r="C303" s="10">
        <f t="shared" si="51"/>
        <v>4.75</v>
      </c>
      <c r="D303" s="10"/>
      <c r="E303" s="9">
        <f t="shared" si="52"/>
        <v>10</v>
      </c>
      <c r="H303" s="9">
        <f t="shared" si="45"/>
        <v>5.7399999999999993</v>
      </c>
      <c r="I303" s="10">
        <f t="shared" si="46"/>
        <v>5.7399999999999993</v>
      </c>
      <c r="K303" s="9">
        <f t="shared" si="44"/>
        <v>5.7399999999999993</v>
      </c>
      <c r="L303" s="10">
        <f t="shared" si="53"/>
        <v>5.7399999999999993</v>
      </c>
      <c r="M303" s="12">
        <f t="shared" si="54"/>
        <v>6.9666666666666668</v>
      </c>
      <c r="O303" s="9">
        <f t="shared" si="47"/>
        <v>5.2666666666666657</v>
      </c>
      <c r="P303" s="10">
        <f t="shared" si="48"/>
        <v>5.2666666666666657</v>
      </c>
      <c r="Q303" s="12">
        <f t="shared" si="49"/>
        <v>6.333333333333333</v>
      </c>
    </row>
    <row r="304" spans="1:17" x14ac:dyDescent="0.25">
      <c r="A304">
        <v>293</v>
      </c>
      <c r="B304" s="9">
        <f t="shared" si="50"/>
        <v>4.6249999999999991</v>
      </c>
      <c r="C304" s="10">
        <f t="shared" si="51"/>
        <v>4.6249999999999991</v>
      </c>
      <c r="D304" s="10"/>
      <c r="E304" s="9">
        <f t="shared" si="52"/>
        <v>10</v>
      </c>
      <c r="H304" s="9">
        <f t="shared" si="45"/>
        <v>5.71</v>
      </c>
      <c r="I304" s="10">
        <f t="shared" si="46"/>
        <v>5.71</v>
      </c>
      <c r="K304" s="9">
        <f t="shared" si="44"/>
        <v>5.71</v>
      </c>
      <c r="L304" s="10">
        <f t="shared" si="53"/>
        <v>5.71</v>
      </c>
      <c r="M304" s="12">
        <f t="shared" si="54"/>
        <v>6.7833333333333332</v>
      </c>
      <c r="O304" s="9">
        <f t="shared" si="47"/>
        <v>5.2333333333333334</v>
      </c>
      <c r="P304" s="10">
        <f t="shared" si="48"/>
        <v>5.2333333333333334</v>
      </c>
      <c r="Q304" s="12">
        <f t="shared" si="49"/>
        <v>6.166666666666667</v>
      </c>
    </row>
    <row r="305" spans="1:17" x14ac:dyDescent="0.25">
      <c r="A305">
        <v>294</v>
      </c>
      <c r="B305" s="9">
        <f t="shared" si="50"/>
        <v>4.5</v>
      </c>
      <c r="C305" s="10">
        <f t="shared" si="51"/>
        <v>4.5</v>
      </c>
      <c r="D305" s="10"/>
      <c r="E305" s="9">
        <f t="shared" si="52"/>
        <v>10</v>
      </c>
      <c r="H305" s="9">
        <f t="shared" si="45"/>
        <v>5.68</v>
      </c>
      <c r="I305" s="10">
        <f t="shared" si="46"/>
        <v>5.68</v>
      </c>
      <c r="K305" s="9">
        <f t="shared" si="44"/>
        <v>5.68</v>
      </c>
      <c r="L305" s="10">
        <f t="shared" si="53"/>
        <v>5.68</v>
      </c>
      <c r="M305" s="12">
        <f t="shared" si="54"/>
        <v>6.6</v>
      </c>
      <c r="O305" s="9">
        <f t="shared" si="47"/>
        <v>5.2</v>
      </c>
      <c r="P305" s="10">
        <f t="shared" si="48"/>
        <v>5.2</v>
      </c>
      <c r="Q305" s="12">
        <f t="shared" si="49"/>
        <v>6</v>
      </c>
    </row>
    <row r="306" spans="1:17" x14ac:dyDescent="0.25">
      <c r="A306">
        <v>295</v>
      </c>
      <c r="B306" s="9">
        <f t="shared" si="50"/>
        <v>4.375</v>
      </c>
      <c r="C306" s="10">
        <f t="shared" si="51"/>
        <v>4.375</v>
      </c>
      <c r="D306" s="10"/>
      <c r="E306" s="9">
        <f t="shared" si="52"/>
        <v>10</v>
      </c>
      <c r="H306" s="9">
        <f t="shared" si="45"/>
        <v>5.65</v>
      </c>
      <c r="I306" s="10">
        <f t="shared" si="46"/>
        <v>5.65</v>
      </c>
      <c r="K306" s="9">
        <f t="shared" si="44"/>
        <v>5.65</v>
      </c>
      <c r="L306" s="10">
        <f t="shared" si="53"/>
        <v>5.65</v>
      </c>
      <c r="M306" s="12">
        <f t="shared" si="54"/>
        <v>6.416666666666667</v>
      </c>
      <c r="O306" s="9">
        <f t="shared" si="47"/>
        <v>5.166666666666667</v>
      </c>
      <c r="P306" s="10">
        <f t="shared" si="48"/>
        <v>5.166666666666667</v>
      </c>
      <c r="Q306" s="12">
        <f t="shared" si="49"/>
        <v>5.8333333333333339</v>
      </c>
    </row>
    <row r="307" spans="1:17" x14ac:dyDescent="0.25">
      <c r="A307">
        <v>296</v>
      </c>
      <c r="B307" s="9">
        <f t="shared" si="50"/>
        <v>4.2499999999999991</v>
      </c>
      <c r="C307" s="10">
        <f t="shared" si="51"/>
        <v>4.2499999999999991</v>
      </c>
      <c r="D307" s="10"/>
      <c r="E307" s="9">
        <f t="shared" si="52"/>
        <v>10</v>
      </c>
      <c r="H307" s="9">
        <f t="shared" si="45"/>
        <v>5.62</v>
      </c>
      <c r="I307" s="10">
        <f t="shared" si="46"/>
        <v>5.62</v>
      </c>
      <c r="K307" s="9">
        <f t="shared" si="44"/>
        <v>5.6199999999999992</v>
      </c>
      <c r="L307" s="10">
        <f t="shared" si="53"/>
        <v>5.6199999999999992</v>
      </c>
      <c r="M307" s="12">
        <f t="shared" si="54"/>
        <v>6.2333333333333334</v>
      </c>
      <c r="O307" s="9">
        <f t="shared" si="47"/>
        <v>5.1333333333333329</v>
      </c>
      <c r="P307" s="10">
        <f t="shared" si="48"/>
        <v>5.1333333333333329</v>
      </c>
      <c r="Q307" s="12">
        <f t="shared" si="49"/>
        <v>5.6666666666666661</v>
      </c>
    </row>
    <row r="308" spans="1:17" x14ac:dyDescent="0.25">
      <c r="A308">
        <v>297</v>
      </c>
      <c r="B308" s="9">
        <f t="shared" si="50"/>
        <v>4.125</v>
      </c>
      <c r="C308" s="10">
        <f t="shared" si="51"/>
        <v>4.125</v>
      </c>
      <c r="D308" s="10"/>
      <c r="E308" s="9">
        <f t="shared" si="52"/>
        <v>10</v>
      </c>
      <c r="H308" s="9">
        <f t="shared" si="45"/>
        <v>5.59</v>
      </c>
      <c r="I308" s="10">
        <f t="shared" si="46"/>
        <v>5.59</v>
      </c>
      <c r="K308" s="9">
        <f t="shared" si="44"/>
        <v>5.59</v>
      </c>
      <c r="L308" s="10">
        <f t="shared" si="53"/>
        <v>5.59</v>
      </c>
      <c r="M308" s="12">
        <f t="shared" si="54"/>
        <v>6.05</v>
      </c>
      <c r="O308" s="9">
        <f t="shared" si="47"/>
        <v>5.0999999999999996</v>
      </c>
      <c r="P308" s="10">
        <f t="shared" si="48"/>
        <v>5.0999999999999996</v>
      </c>
      <c r="Q308" s="12">
        <f t="shared" si="49"/>
        <v>5.5</v>
      </c>
    </row>
    <row r="309" spans="1:17" x14ac:dyDescent="0.25">
      <c r="A309">
        <v>298</v>
      </c>
      <c r="B309" s="9">
        <f t="shared" si="50"/>
        <v>3.9999999999999991</v>
      </c>
      <c r="C309" s="10">
        <f t="shared" si="51"/>
        <v>3.9999999999999991</v>
      </c>
      <c r="D309" s="10"/>
      <c r="E309" s="9">
        <f t="shared" si="52"/>
        <v>10</v>
      </c>
      <c r="H309" s="9">
        <f t="shared" si="45"/>
        <v>5.5600000000000005</v>
      </c>
      <c r="I309" s="10">
        <f t="shared" si="46"/>
        <v>5.5600000000000005</v>
      </c>
      <c r="K309" s="9">
        <f t="shared" si="44"/>
        <v>5.5600000000000005</v>
      </c>
      <c r="L309" s="10">
        <f t="shared" si="53"/>
        <v>5.5600000000000005</v>
      </c>
      <c r="M309" s="12">
        <f t="shared" si="54"/>
        <v>5.8666666666666663</v>
      </c>
      <c r="O309" s="9">
        <f t="shared" si="47"/>
        <v>5.0666666666666673</v>
      </c>
      <c r="P309" s="10">
        <f t="shared" si="48"/>
        <v>5.0666666666666673</v>
      </c>
      <c r="Q309" s="12">
        <f t="shared" si="49"/>
        <v>5.333333333333333</v>
      </c>
    </row>
    <row r="310" spans="1:17" x14ac:dyDescent="0.25">
      <c r="A310">
        <v>299</v>
      </c>
      <c r="B310" s="9">
        <f t="shared" si="50"/>
        <v>3.8749999999999996</v>
      </c>
      <c r="C310" s="10">
        <f t="shared" si="51"/>
        <v>3.8749999999999996</v>
      </c>
      <c r="D310" s="10"/>
      <c r="E310" s="9">
        <f t="shared" si="52"/>
        <v>10</v>
      </c>
      <c r="H310" s="9">
        <f t="shared" si="45"/>
        <v>5.5299999999999994</v>
      </c>
      <c r="I310" s="10">
        <f t="shared" si="46"/>
        <v>5.5299999999999994</v>
      </c>
      <c r="K310" s="9">
        <f t="shared" si="44"/>
        <v>5.5299999999999994</v>
      </c>
      <c r="L310" s="10">
        <f t="shared" si="53"/>
        <v>5.5299999999999994</v>
      </c>
      <c r="M310" s="12">
        <f t="shared" si="54"/>
        <v>5.6833333333333336</v>
      </c>
      <c r="O310" s="9">
        <f t="shared" si="47"/>
        <v>5.0333333333333332</v>
      </c>
      <c r="P310" s="10">
        <f t="shared" si="48"/>
        <v>5.0333333333333332</v>
      </c>
      <c r="Q310" s="12">
        <f t="shared" si="49"/>
        <v>5.166666666666667</v>
      </c>
    </row>
    <row r="311" spans="1:17" x14ac:dyDescent="0.25">
      <c r="A311">
        <v>300</v>
      </c>
      <c r="B311" s="9">
        <f t="shared" si="50"/>
        <v>3.75</v>
      </c>
      <c r="C311" s="10">
        <f t="shared" si="51"/>
        <v>3.75</v>
      </c>
      <c r="D311" s="10"/>
      <c r="E311" s="9">
        <f t="shared" si="52"/>
        <v>0</v>
      </c>
      <c r="H311" s="9">
        <f t="shared" si="45"/>
        <v>0</v>
      </c>
      <c r="I311" s="10">
        <f t="shared" si="46"/>
        <v>5.5</v>
      </c>
      <c r="K311" s="9">
        <f t="shared" si="44"/>
        <v>5.5</v>
      </c>
      <c r="L311" s="10">
        <f t="shared" si="53"/>
        <v>5.5</v>
      </c>
      <c r="M311" s="12">
        <f t="shared" si="54"/>
        <v>5.5</v>
      </c>
      <c r="O311" s="9">
        <f t="shared" si="47"/>
        <v>5</v>
      </c>
      <c r="P311" s="10">
        <f t="shared" si="48"/>
        <v>5</v>
      </c>
      <c r="Q311" s="12">
        <f t="shared" si="49"/>
        <v>5</v>
      </c>
    </row>
    <row r="312" spans="1:17" x14ac:dyDescent="0.25">
      <c r="A312">
        <v>301</v>
      </c>
      <c r="B312" s="9">
        <f t="shared" si="50"/>
        <v>3.6249999999999991</v>
      </c>
      <c r="C312" s="10">
        <f t="shared" ref="C312:C324" si="55">$B$5+$B$5*(SUM($B$6:$B$7)-1-0.1*(A312-$C$8))</f>
        <v>3.6249999999999991</v>
      </c>
      <c r="D312" s="10"/>
      <c r="E312" s="9">
        <f t="shared" si="52"/>
        <v>0</v>
      </c>
      <c r="H312" s="9">
        <f t="shared" si="45"/>
        <v>0</v>
      </c>
      <c r="I312" s="10">
        <f t="shared" si="46"/>
        <v>5.4699999999999989</v>
      </c>
      <c r="K312" s="9">
        <f t="shared" si="44"/>
        <v>5.3166666666666664</v>
      </c>
      <c r="L312" s="10">
        <f t="shared" si="53"/>
        <v>5.4699999999999989</v>
      </c>
      <c r="M312" s="12">
        <f t="shared" si="54"/>
        <v>5.3166666666666664</v>
      </c>
      <c r="O312" s="9">
        <f t="shared" si="47"/>
        <v>4.833333333333333</v>
      </c>
      <c r="P312" s="10">
        <f t="shared" si="48"/>
        <v>4.9666666666666659</v>
      </c>
      <c r="Q312" s="12">
        <f t="shared" si="49"/>
        <v>4.833333333333333</v>
      </c>
    </row>
    <row r="313" spans="1:17" x14ac:dyDescent="0.25">
      <c r="A313">
        <v>302</v>
      </c>
      <c r="B313" s="9">
        <f t="shared" si="50"/>
        <v>3.5</v>
      </c>
      <c r="C313" s="10">
        <f t="shared" si="55"/>
        <v>3.5</v>
      </c>
      <c r="D313" s="10"/>
      <c r="E313" s="9">
        <f t="shared" si="52"/>
        <v>0</v>
      </c>
      <c r="H313" s="9">
        <f t="shared" si="45"/>
        <v>0</v>
      </c>
      <c r="I313" s="10">
        <f t="shared" si="46"/>
        <v>5.44</v>
      </c>
      <c r="K313" s="9">
        <f t="shared" si="44"/>
        <v>5.1333333333333337</v>
      </c>
      <c r="L313" s="10">
        <f t="shared" si="53"/>
        <v>5.44</v>
      </c>
      <c r="M313" s="12">
        <f t="shared" si="54"/>
        <v>5.1333333333333337</v>
      </c>
      <c r="O313" s="9">
        <f t="shared" si="47"/>
        <v>4.666666666666667</v>
      </c>
      <c r="P313" s="10">
        <f t="shared" si="48"/>
        <v>4.9333333333333336</v>
      </c>
      <c r="Q313" s="12">
        <f t="shared" si="49"/>
        <v>4.666666666666667</v>
      </c>
    </row>
    <row r="314" spans="1:17" x14ac:dyDescent="0.25">
      <c r="A314">
        <v>303</v>
      </c>
      <c r="B314" s="9">
        <f t="shared" si="50"/>
        <v>3.3749999999999991</v>
      </c>
      <c r="C314" s="10">
        <f t="shared" si="55"/>
        <v>3.3749999999999991</v>
      </c>
      <c r="D314" s="10"/>
      <c r="E314" s="9">
        <f t="shared" si="52"/>
        <v>0</v>
      </c>
      <c r="H314" s="9">
        <f t="shared" si="45"/>
        <v>0</v>
      </c>
      <c r="I314" s="10">
        <f t="shared" si="46"/>
        <v>5.41</v>
      </c>
      <c r="K314" s="9">
        <f t="shared" si="44"/>
        <v>4.95</v>
      </c>
      <c r="L314" s="10">
        <f t="shared" si="53"/>
        <v>5.41</v>
      </c>
      <c r="M314" s="12">
        <f t="shared" si="54"/>
        <v>4.95</v>
      </c>
      <c r="O314" s="9">
        <f t="shared" si="47"/>
        <v>4.5</v>
      </c>
      <c r="P314" s="10">
        <f t="shared" si="48"/>
        <v>4.9000000000000004</v>
      </c>
      <c r="Q314" s="12">
        <f t="shared" si="49"/>
        <v>4.5</v>
      </c>
    </row>
    <row r="315" spans="1:17" x14ac:dyDescent="0.25">
      <c r="A315">
        <v>304</v>
      </c>
      <c r="B315" s="9">
        <f t="shared" si="50"/>
        <v>3.2499999999999996</v>
      </c>
      <c r="C315" s="10">
        <f t="shared" si="55"/>
        <v>3.2499999999999996</v>
      </c>
      <c r="D315" s="10"/>
      <c r="E315" s="9">
        <f t="shared" si="52"/>
        <v>0</v>
      </c>
      <c r="H315" s="9">
        <f t="shared" si="45"/>
        <v>0</v>
      </c>
      <c r="I315" s="10">
        <f t="shared" si="46"/>
        <v>5.379999999999999</v>
      </c>
      <c r="K315" s="9">
        <f t="shared" si="44"/>
        <v>4.7666666666666666</v>
      </c>
      <c r="L315" s="10">
        <f t="shared" si="53"/>
        <v>5.379999999999999</v>
      </c>
      <c r="M315" s="12">
        <f t="shared" si="54"/>
        <v>4.7666666666666666</v>
      </c>
      <c r="O315" s="9">
        <f t="shared" si="47"/>
        <v>4.3333333333333339</v>
      </c>
      <c r="P315" s="10">
        <f t="shared" si="48"/>
        <v>4.8666666666666654</v>
      </c>
      <c r="Q315" s="12">
        <f t="shared" si="49"/>
        <v>4.3333333333333339</v>
      </c>
    </row>
    <row r="316" spans="1:17" x14ac:dyDescent="0.25">
      <c r="A316">
        <v>305</v>
      </c>
      <c r="B316" s="9">
        <f t="shared" si="50"/>
        <v>3.125</v>
      </c>
      <c r="C316" s="10">
        <f t="shared" si="55"/>
        <v>3.125</v>
      </c>
      <c r="D316" s="10"/>
      <c r="E316" s="9">
        <f t="shared" si="52"/>
        <v>0</v>
      </c>
      <c r="H316" s="9">
        <f t="shared" si="45"/>
        <v>0</v>
      </c>
      <c r="I316" s="10">
        <f t="shared" si="46"/>
        <v>5.3500000000000005</v>
      </c>
      <c r="K316" s="9">
        <f t="shared" si="44"/>
        <v>4.583333333333333</v>
      </c>
      <c r="L316" s="10">
        <f t="shared" si="53"/>
        <v>5.3500000000000005</v>
      </c>
      <c r="M316" s="12">
        <f t="shared" si="54"/>
        <v>4.583333333333333</v>
      </c>
      <c r="O316" s="9">
        <f t="shared" si="47"/>
        <v>4.166666666666667</v>
      </c>
      <c r="P316" s="10">
        <f t="shared" si="48"/>
        <v>4.8333333333333339</v>
      </c>
      <c r="Q316" s="12">
        <f t="shared" si="49"/>
        <v>4.166666666666667</v>
      </c>
    </row>
    <row r="317" spans="1:17" x14ac:dyDescent="0.25">
      <c r="A317">
        <v>306</v>
      </c>
      <c r="B317" s="9">
        <f t="shared" si="50"/>
        <v>2.9999999999999991</v>
      </c>
      <c r="C317" s="10">
        <f t="shared" si="55"/>
        <v>2.9999999999999991</v>
      </c>
      <c r="D317" s="10"/>
      <c r="E317" s="9">
        <f t="shared" si="52"/>
        <v>0</v>
      </c>
      <c r="H317" s="9">
        <f t="shared" si="45"/>
        <v>0</v>
      </c>
      <c r="I317" s="10">
        <f t="shared" si="46"/>
        <v>5.32</v>
      </c>
      <c r="K317" s="9">
        <f t="shared" si="44"/>
        <v>4.4000000000000004</v>
      </c>
      <c r="L317" s="10">
        <f t="shared" si="53"/>
        <v>5.32</v>
      </c>
      <c r="M317" s="12">
        <f t="shared" si="54"/>
        <v>4.4000000000000004</v>
      </c>
      <c r="O317" s="9">
        <f t="shared" si="47"/>
        <v>4</v>
      </c>
      <c r="P317" s="10">
        <f t="shared" si="48"/>
        <v>4.8</v>
      </c>
      <c r="Q317" s="12">
        <f t="shared" si="49"/>
        <v>4</v>
      </c>
    </row>
    <row r="318" spans="1:17" x14ac:dyDescent="0.25">
      <c r="A318">
        <v>307</v>
      </c>
      <c r="B318" s="9">
        <f t="shared" si="50"/>
        <v>2.875</v>
      </c>
      <c r="C318" s="10">
        <f t="shared" si="55"/>
        <v>2.875</v>
      </c>
      <c r="D318" s="10"/>
      <c r="E318" s="9">
        <f t="shared" si="52"/>
        <v>0</v>
      </c>
      <c r="H318" s="9">
        <f t="shared" si="45"/>
        <v>0</v>
      </c>
      <c r="I318" s="10">
        <f t="shared" si="46"/>
        <v>5.2899999999999991</v>
      </c>
      <c r="K318" s="9">
        <f t="shared" si="44"/>
        <v>4.2166666666666668</v>
      </c>
      <c r="L318" s="10">
        <f t="shared" si="53"/>
        <v>5.2899999999999991</v>
      </c>
      <c r="M318" s="12">
        <f t="shared" si="54"/>
        <v>4.2166666666666668</v>
      </c>
      <c r="O318" s="9">
        <f t="shared" si="47"/>
        <v>3.833333333333333</v>
      </c>
      <c r="P318" s="10">
        <f t="shared" si="48"/>
        <v>4.7666666666666657</v>
      </c>
      <c r="Q318" s="12">
        <f t="shared" si="49"/>
        <v>3.833333333333333</v>
      </c>
    </row>
    <row r="319" spans="1:17" x14ac:dyDescent="0.25">
      <c r="A319">
        <v>308</v>
      </c>
      <c r="B319" s="9">
        <f t="shared" si="50"/>
        <v>2.7499999999999991</v>
      </c>
      <c r="C319" s="10">
        <f t="shared" si="55"/>
        <v>2.7499999999999991</v>
      </c>
      <c r="D319" s="10"/>
      <c r="E319" s="9">
        <f t="shared" si="52"/>
        <v>0</v>
      </c>
      <c r="H319" s="9">
        <f t="shared" si="45"/>
        <v>0</v>
      </c>
      <c r="I319" s="10">
        <f t="shared" si="46"/>
        <v>5.2600000000000007</v>
      </c>
      <c r="K319" s="9">
        <f t="shared" si="44"/>
        <v>4.0333333333333332</v>
      </c>
      <c r="L319" s="10">
        <f t="shared" si="53"/>
        <v>5.2600000000000007</v>
      </c>
      <c r="M319" s="12">
        <f t="shared" si="54"/>
        <v>4.0333333333333332</v>
      </c>
      <c r="O319" s="9">
        <f t="shared" si="47"/>
        <v>3.666666666666667</v>
      </c>
      <c r="P319" s="10">
        <f t="shared" si="48"/>
        <v>4.7333333333333343</v>
      </c>
      <c r="Q319" s="12">
        <f t="shared" si="49"/>
        <v>3.666666666666667</v>
      </c>
    </row>
    <row r="320" spans="1:17" x14ac:dyDescent="0.25">
      <c r="A320">
        <v>309</v>
      </c>
      <c r="B320" s="9">
        <f t="shared" si="50"/>
        <v>2.6249999999999996</v>
      </c>
      <c r="C320" s="10">
        <f t="shared" si="55"/>
        <v>2.6249999999999996</v>
      </c>
      <c r="D320" s="10"/>
      <c r="E320" s="9">
        <f t="shared" si="52"/>
        <v>0</v>
      </c>
      <c r="H320" s="9">
        <f t="shared" si="45"/>
        <v>0</v>
      </c>
      <c r="I320" s="10">
        <f t="shared" si="46"/>
        <v>5.2299999999999995</v>
      </c>
      <c r="K320" s="9">
        <f t="shared" si="44"/>
        <v>3.85</v>
      </c>
      <c r="L320" s="10">
        <f t="shared" si="53"/>
        <v>5.2299999999999995</v>
      </c>
      <c r="M320" s="12">
        <f t="shared" si="54"/>
        <v>3.85</v>
      </c>
      <c r="O320" s="9">
        <f t="shared" si="47"/>
        <v>3.5</v>
      </c>
      <c r="P320" s="10">
        <f t="shared" si="48"/>
        <v>4.6999999999999993</v>
      </c>
      <c r="Q320" s="12">
        <f t="shared" si="49"/>
        <v>3.5</v>
      </c>
    </row>
    <row r="321" spans="1:17" x14ac:dyDescent="0.25">
      <c r="A321">
        <v>310</v>
      </c>
      <c r="B321" s="9">
        <f t="shared" si="50"/>
        <v>2.5</v>
      </c>
      <c r="C321" s="10">
        <f t="shared" si="55"/>
        <v>2.5</v>
      </c>
      <c r="D321" s="10"/>
      <c r="E321" s="9">
        <f t="shared" si="52"/>
        <v>0</v>
      </c>
      <c r="H321" s="9">
        <f t="shared" si="45"/>
        <v>0</v>
      </c>
      <c r="I321" s="10">
        <f t="shared" si="46"/>
        <v>5.1999999999999993</v>
      </c>
      <c r="K321" s="9">
        <f t="shared" ref="K321:K341" si="56">IF(A321&gt;=$M$8,0,MAX(IF(A321&gt;=$L$8,M321,L321),0))</f>
        <v>3.6666666666666665</v>
      </c>
      <c r="L321" s="10">
        <f t="shared" si="53"/>
        <v>5.1999999999999993</v>
      </c>
      <c r="M321" s="12">
        <f t="shared" si="54"/>
        <v>3.6666666666666665</v>
      </c>
      <c r="O321" s="9">
        <f t="shared" si="47"/>
        <v>3.3333333333333339</v>
      </c>
      <c r="P321" s="10">
        <f t="shared" si="48"/>
        <v>4.6666666666666661</v>
      </c>
      <c r="Q321" s="12">
        <f t="shared" si="49"/>
        <v>3.3333333333333339</v>
      </c>
    </row>
    <row r="322" spans="1:17" x14ac:dyDescent="0.25">
      <c r="A322">
        <v>311</v>
      </c>
      <c r="B322" s="9">
        <f t="shared" si="50"/>
        <v>2.3749999999999991</v>
      </c>
      <c r="C322" s="10">
        <f t="shared" si="55"/>
        <v>2.3749999999999991</v>
      </c>
      <c r="D322" s="10"/>
      <c r="E322" s="9">
        <f t="shared" si="52"/>
        <v>0</v>
      </c>
      <c r="H322" s="9">
        <f t="shared" si="45"/>
        <v>0</v>
      </c>
      <c r="I322" s="10">
        <f t="shared" si="46"/>
        <v>5.17</v>
      </c>
      <c r="K322" s="9">
        <f t="shared" si="56"/>
        <v>3.4833333333333334</v>
      </c>
      <c r="L322" s="10">
        <f t="shared" si="53"/>
        <v>5.17</v>
      </c>
      <c r="M322" s="12">
        <f t="shared" si="54"/>
        <v>3.4833333333333334</v>
      </c>
      <c r="O322" s="9">
        <f t="shared" si="47"/>
        <v>3.1666666666666665</v>
      </c>
      <c r="P322" s="10">
        <f t="shared" si="48"/>
        <v>4.6333333333333337</v>
      </c>
      <c r="Q322" s="12">
        <f t="shared" si="49"/>
        <v>3.1666666666666665</v>
      </c>
    </row>
    <row r="323" spans="1:17" x14ac:dyDescent="0.25">
      <c r="A323">
        <v>312</v>
      </c>
      <c r="B323" s="9">
        <f t="shared" si="50"/>
        <v>2.25</v>
      </c>
      <c r="C323" s="10">
        <f t="shared" si="55"/>
        <v>2.25</v>
      </c>
      <c r="D323" s="10"/>
      <c r="E323" s="9">
        <f t="shared" si="52"/>
        <v>0</v>
      </c>
      <c r="H323" s="9">
        <f t="shared" si="45"/>
        <v>0</v>
      </c>
      <c r="I323" s="10">
        <f t="shared" si="46"/>
        <v>5.14</v>
      </c>
      <c r="K323" s="9">
        <f t="shared" si="56"/>
        <v>3.3</v>
      </c>
      <c r="L323" s="10">
        <f t="shared" si="53"/>
        <v>5.14</v>
      </c>
      <c r="M323" s="12">
        <f t="shared" si="54"/>
        <v>3.3</v>
      </c>
      <c r="O323" s="9">
        <f t="shared" si="47"/>
        <v>3</v>
      </c>
      <c r="P323" s="10">
        <f t="shared" si="48"/>
        <v>4.5999999999999996</v>
      </c>
      <c r="Q323" s="12">
        <f t="shared" si="49"/>
        <v>3</v>
      </c>
    </row>
    <row r="324" spans="1:17" x14ac:dyDescent="0.25">
      <c r="A324">
        <v>313</v>
      </c>
      <c r="B324" s="9">
        <f t="shared" si="50"/>
        <v>2.1249999999999991</v>
      </c>
      <c r="C324" s="10">
        <f t="shared" si="55"/>
        <v>2.1249999999999991</v>
      </c>
      <c r="D324" s="10"/>
      <c r="E324" s="9">
        <f t="shared" si="52"/>
        <v>0</v>
      </c>
      <c r="H324" s="9">
        <f t="shared" si="45"/>
        <v>0</v>
      </c>
      <c r="I324" s="10">
        <f t="shared" si="46"/>
        <v>5.1100000000000012</v>
      </c>
      <c r="K324" s="9">
        <f t="shared" si="56"/>
        <v>3.1166666666666667</v>
      </c>
      <c r="L324" s="10">
        <f t="shared" si="53"/>
        <v>5.1100000000000012</v>
      </c>
      <c r="M324" s="12">
        <f t="shared" si="54"/>
        <v>3.1166666666666667</v>
      </c>
      <c r="O324" s="9">
        <f t="shared" si="47"/>
        <v>2.833333333333333</v>
      </c>
      <c r="P324" s="10">
        <f t="shared" si="48"/>
        <v>4.5666666666666682</v>
      </c>
      <c r="Q324" s="12">
        <f t="shared" si="49"/>
        <v>2.833333333333333</v>
      </c>
    </row>
    <row r="325" spans="1:17" x14ac:dyDescent="0.25">
      <c r="A325">
        <v>314</v>
      </c>
      <c r="B325" s="9">
        <f t="shared" si="50"/>
        <v>1.9999999999999996</v>
      </c>
      <c r="C325" s="10">
        <f t="shared" ref="C325:C341" si="57">$B$5+$B$5*(SUM($B$6:$B$7)-1-0.1*(A325-$C$8))</f>
        <v>1.9999999999999996</v>
      </c>
      <c r="D325" s="10"/>
      <c r="E325" s="9">
        <f t="shared" si="52"/>
        <v>0</v>
      </c>
      <c r="H325" s="9">
        <f t="shared" si="45"/>
        <v>0</v>
      </c>
      <c r="I325" s="10">
        <f t="shared" si="46"/>
        <v>5.08</v>
      </c>
      <c r="K325" s="9">
        <f t="shared" si="56"/>
        <v>2.9333333333333331</v>
      </c>
      <c r="L325" s="10">
        <f t="shared" si="53"/>
        <v>5.08</v>
      </c>
      <c r="M325" s="12">
        <f t="shared" si="54"/>
        <v>2.9333333333333331</v>
      </c>
      <c r="O325" s="9">
        <f t="shared" si="47"/>
        <v>2.6666666666666665</v>
      </c>
      <c r="P325" s="10">
        <f t="shared" si="48"/>
        <v>4.5333333333333332</v>
      </c>
      <c r="Q325" s="12">
        <f t="shared" si="49"/>
        <v>2.6666666666666665</v>
      </c>
    </row>
    <row r="326" spans="1:17" x14ac:dyDescent="0.25">
      <c r="A326">
        <v>315</v>
      </c>
      <c r="B326" s="9">
        <f t="shared" si="50"/>
        <v>1.875</v>
      </c>
      <c r="C326" s="10">
        <f t="shared" si="57"/>
        <v>1.875</v>
      </c>
      <c r="D326" s="10"/>
      <c r="E326" s="9">
        <f t="shared" si="52"/>
        <v>0</v>
      </c>
      <c r="H326" s="9">
        <f t="shared" si="45"/>
        <v>0</v>
      </c>
      <c r="I326" s="10">
        <f t="shared" si="46"/>
        <v>5.05</v>
      </c>
      <c r="K326" s="9">
        <f t="shared" si="56"/>
        <v>2.75</v>
      </c>
      <c r="L326" s="10">
        <f t="shared" si="53"/>
        <v>5.05</v>
      </c>
      <c r="M326" s="12">
        <f t="shared" si="54"/>
        <v>2.75</v>
      </c>
      <c r="O326" s="9">
        <f t="shared" si="47"/>
        <v>2.5</v>
      </c>
      <c r="P326" s="10">
        <f t="shared" si="48"/>
        <v>4.5</v>
      </c>
      <c r="Q326" s="12">
        <f t="shared" si="49"/>
        <v>2.5</v>
      </c>
    </row>
    <row r="327" spans="1:17" x14ac:dyDescent="0.25">
      <c r="A327">
        <v>316</v>
      </c>
      <c r="B327" s="9">
        <f t="shared" si="50"/>
        <v>1.7499999999999993</v>
      </c>
      <c r="C327" s="10">
        <f t="shared" si="57"/>
        <v>1.7499999999999993</v>
      </c>
      <c r="D327" s="10"/>
      <c r="E327" s="9">
        <f t="shared" si="52"/>
        <v>0</v>
      </c>
      <c r="H327" s="9">
        <f t="shared" si="45"/>
        <v>0</v>
      </c>
      <c r="I327" s="10">
        <f t="shared" si="46"/>
        <v>5.0200000000000014</v>
      </c>
      <c r="K327" s="9">
        <f t="shared" si="56"/>
        <v>2.5666666666666669</v>
      </c>
      <c r="L327" s="10">
        <f t="shared" si="53"/>
        <v>5.0200000000000014</v>
      </c>
      <c r="M327" s="12">
        <f t="shared" si="54"/>
        <v>2.5666666666666669</v>
      </c>
      <c r="O327" s="9">
        <f t="shared" si="47"/>
        <v>2.3333333333333335</v>
      </c>
      <c r="P327" s="10">
        <f t="shared" si="48"/>
        <v>4.4666666666666677</v>
      </c>
      <c r="Q327" s="12">
        <f t="shared" si="49"/>
        <v>2.3333333333333335</v>
      </c>
    </row>
    <row r="328" spans="1:17" x14ac:dyDescent="0.25">
      <c r="A328">
        <v>317</v>
      </c>
      <c r="B328" s="9">
        <f t="shared" si="50"/>
        <v>1.6249999999999998</v>
      </c>
      <c r="C328" s="10">
        <f t="shared" si="57"/>
        <v>1.6249999999999998</v>
      </c>
      <c r="D328" s="10"/>
      <c r="E328" s="9">
        <f t="shared" si="52"/>
        <v>0</v>
      </c>
      <c r="H328" s="9">
        <f t="shared" si="45"/>
        <v>0</v>
      </c>
      <c r="I328" s="10">
        <f t="shared" si="46"/>
        <v>4.99</v>
      </c>
      <c r="K328" s="9">
        <f t="shared" si="56"/>
        <v>2.3833333333333333</v>
      </c>
      <c r="L328" s="10">
        <f t="shared" si="53"/>
        <v>4.99</v>
      </c>
      <c r="M328" s="12">
        <f t="shared" si="54"/>
        <v>2.3833333333333333</v>
      </c>
      <c r="O328" s="9">
        <f t="shared" si="47"/>
        <v>2.166666666666667</v>
      </c>
      <c r="P328" s="10">
        <f t="shared" si="48"/>
        <v>4.4333333333333336</v>
      </c>
      <c r="Q328" s="12">
        <f t="shared" si="49"/>
        <v>2.166666666666667</v>
      </c>
    </row>
    <row r="329" spans="1:17" x14ac:dyDescent="0.25">
      <c r="A329">
        <v>318</v>
      </c>
      <c r="B329" s="9">
        <f t="shared" si="50"/>
        <v>1.4999999999999991</v>
      </c>
      <c r="C329" s="10">
        <f t="shared" si="57"/>
        <v>1.4999999999999991</v>
      </c>
      <c r="D329" s="10"/>
      <c r="E329" s="9">
        <f t="shared" si="52"/>
        <v>0</v>
      </c>
      <c r="H329" s="9">
        <f t="shared" si="45"/>
        <v>0</v>
      </c>
      <c r="I329" s="10">
        <f t="shared" si="46"/>
        <v>4.9599999999999991</v>
      </c>
      <c r="K329" s="9">
        <f t="shared" si="56"/>
        <v>2.2000000000000002</v>
      </c>
      <c r="L329" s="10">
        <f t="shared" si="53"/>
        <v>4.9599999999999991</v>
      </c>
      <c r="M329" s="12">
        <f t="shared" si="54"/>
        <v>2.2000000000000002</v>
      </c>
      <c r="O329" s="9">
        <f t="shared" si="47"/>
        <v>2</v>
      </c>
      <c r="P329" s="10">
        <f t="shared" si="48"/>
        <v>4.3999999999999995</v>
      </c>
      <c r="Q329" s="12">
        <f t="shared" si="49"/>
        <v>2</v>
      </c>
    </row>
    <row r="330" spans="1:17" x14ac:dyDescent="0.25">
      <c r="A330">
        <v>319</v>
      </c>
      <c r="B330" s="9">
        <f t="shared" si="50"/>
        <v>1.3749999999999996</v>
      </c>
      <c r="C330" s="10">
        <f t="shared" si="57"/>
        <v>1.3749999999999996</v>
      </c>
      <c r="D330" s="10"/>
      <c r="E330" s="9">
        <f t="shared" si="52"/>
        <v>0</v>
      </c>
      <c r="H330" s="9">
        <f t="shared" si="45"/>
        <v>0</v>
      </c>
      <c r="I330" s="10">
        <f t="shared" si="46"/>
        <v>4.9300000000000006</v>
      </c>
      <c r="K330" s="9">
        <f t="shared" si="56"/>
        <v>2.0166666666666666</v>
      </c>
      <c r="L330" s="10">
        <f t="shared" si="53"/>
        <v>4.9300000000000006</v>
      </c>
      <c r="M330" s="12">
        <f t="shared" si="54"/>
        <v>2.0166666666666666</v>
      </c>
      <c r="O330" s="9">
        <f t="shared" si="47"/>
        <v>1.8333333333333335</v>
      </c>
      <c r="P330" s="10">
        <f t="shared" si="48"/>
        <v>4.3666666666666671</v>
      </c>
      <c r="Q330" s="12">
        <f t="shared" si="49"/>
        <v>1.8333333333333335</v>
      </c>
    </row>
    <row r="331" spans="1:17" x14ac:dyDescent="0.25">
      <c r="A331">
        <v>320</v>
      </c>
      <c r="B331" s="9">
        <f t="shared" si="50"/>
        <v>1.25</v>
      </c>
      <c r="C331" s="10">
        <f t="shared" si="57"/>
        <v>1.25</v>
      </c>
      <c r="D331" s="10"/>
      <c r="E331" s="9">
        <f t="shared" si="52"/>
        <v>0</v>
      </c>
      <c r="H331" s="9">
        <f t="shared" ref="H331:H341" si="58">IF(A331&gt;=$I$8,0,I331)</f>
        <v>0</v>
      </c>
      <c r="I331" s="10">
        <f t="shared" ref="I331:I341" si="59">$H$5+$H$5*(((1-A331/$I$8)*$H$6)+$H$7)</f>
        <v>4.9000000000000004</v>
      </c>
      <c r="K331" s="9">
        <f t="shared" si="56"/>
        <v>1.8333333333333333</v>
      </c>
      <c r="L331" s="10">
        <f t="shared" si="53"/>
        <v>4.9000000000000004</v>
      </c>
      <c r="M331" s="12">
        <f t="shared" si="54"/>
        <v>1.8333333333333333</v>
      </c>
      <c r="O331" s="9">
        <f t="shared" ref="O331:O361" si="60">IF(A331&gt;=$P$8,0,MAX(IF(A331&gt;=$P$6,Q331,P331),0))</f>
        <v>1.666666666666667</v>
      </c>
      <c r="P331" s="10">
        <f t="shared" ref="P331:P361" si="61">($P$3+$P$4*(1-A331/$P$6))*$A$2+($Q$3+$Q$4*(1-A331/$P$6))*$B$2</f>
        <v>4.3333333333333339</v>
      </c>
      <c r="Q331" s="12">
        <f t="shared" ref="Q331:Q361" si="62">($P$3*$A$2+$Q$3*$B$2)*(1-(A331-$P$6)/$P$7)</f>
        <v>1.666666666666667</v>
      </c>
    </row>
    <row r="332" spans="1:17" x14ac:dyDescent="0.25">
      <c r="A332">
        <v>321</v>
      </c>
      <c r="B332" s="9">
        <f t="shared" ref="B332:B341" si="63">MAX(IF(A332&gt;$C$8,C332,$B$8),0)</f>
        <v>1.1250000000000004</v>
      </c>
      <c r="C332" s="10">
        <f t="shared" si="57"/>
        <v>1.1250000000000004</v>
      </c>
      <c r="D332" s="10"/>
      <c r="E332" s="9">
        <f t="shared" ref="E332:E341" si="64">IF(A332&gt;=$F$8,0,$E$8)</f>
        <v>0</v>
      </c>
      <c r="H332" s="9">
        <f t="shared" si="58"/>
        <v>0</v>
      </c>
      <c r="I332" s="10">
        <f t="shared" si="59"/>
        <v>4.8699999999999992</v>
      </c>
      <c r="K332" s="9">
        <f t="shared" si="56"/>
        <v>1.65</v>
      </c>
      <c r="L332" s="10">
        <f t="shared" ref="L332:L341" si="65">$K$5+$K$6*(1-A332/$L$8)+$K$7</f>
        <v>4.8699999999999992</v>
      </c>
      <c r="M332" s="12">
        <f t="shared" ref="M332:M341" si="66">($K$5+$K$7)*($M$8-A332)/($M$8-$L$8)</f>
        <v>1.65</v>
      </c>
      <c r="O332" s="9">
        <f t="shared" si="60"/>
        <v>1.5000000000000002</v>
      </c>
      <c r="P332" s="10">
        <f t="shared" si="61"/>
        <v>4.2999999999999989</v>
      </c>
      <c r="Q332" s="12">
        <f t="shared" si="62"/>
        <v>1.5000000000000002</v>
      </c>
    </row>
    <row r="333" spans="1:17" x14ac:dyDescent="0.25">
      <c r="A333">
        <v>322</v>
      </c>
      <c r="B333" s="9">
        <f t="shared" si="63"/>
        <v>0.99999999999999867</v>
      </c>
      <c r="C333" s="10">
        <f t="shared" si="57"/>
        <v>0.99999999999999867</v>
      </c>
      <c r="D333" s="10"/>
      <c r="E333" s="9">
        <f t="shared" si="64"/>
        <v>0</v>
      </c>
      <c r="H333" s="9">
        <f t="shared" si="58"/>
        <v>0</v>
      </c>
      <c r="I333" s="10">
        <f t="shared" si="59"/>
        <v>4.8400000000000007</v>
      </c>
      <c r="K333" s="9">
        <f t="shared" si="56"/>
        <v>1.4666666666666666</v>
      </c>
      <c r="L333" s="10">
        <f t="shared" si="65"/>
        <v>4.8400000000000007</v>
      </c>
      <c r="M333" s="12">
        <f t="shared" si="66"/>
        <v>1.4666666666666666</v>
      </c>
      <c r="O333" s="9">
        <f t="shared" si="60"/>
        <v>1.3333333333333335</v>
      </c>
      <c r="P333" s="10">
        <f t="shared" si="61"/>
        <v>4.2666666666666675</v>
      </c>
      <c r="Q333" s="12">
        <f t="shared" si="62"/>
        <v>1.3333333333333335</v>
      </c>
    </row>
    <row r="334" spans="1:17" x14ac:dyDescent="0.25">
      <c r="A334">
        <v>323</v>
      </c>
      <c r="B334" s="9">
        <f t="shared" si="63"/>
        <v>0.87499999999999911</v>
      </c>
      <c r="C334" s="10">
        <f t="shared" si="57"/>
        <v>0.87499999999999911</v>
      </c>
      <c r="D334" s="10"/>
      <c r="E334" s="9">
        <f t="shared" si="64"/>
        <v>0</v>
      </c>
      <c r="H334" s="9">
        <f t="shared" si="58"/>
        <v>0</v>
      </c>
      <c r="I334" s="10">
        <f t="shared" si="59"/>
        <v>4.8100000000000005</v>
      </c>
      <c r="K334" s="9">
        <f t="shared" si="56"/>
        <v>1.2833333333333334</v>
      </c>
      <c r="L334" s="10">
        <f t="shared" si="65"/>
        <v>4.8100000000000005</v>
      </c>
      <c r="M334" s="12">
        <f t="shared" si="66"/>
        <v>1.2833333333333334</v>
      </c>
      <c r="O334" s="9">
        <f t="shared" si="60"/>
        <v>1.1666666666666665</v>
      </c>
      <c r="P334" s="10">
        <f t="shared" si="61"/>
        <v>4.2333333333333334</v>
      </c>
      <c r="Q334" s="12">
        <f t="shared" si="62"/>
        <v>1.1666666666666665</v>
      </c>
    </row>
    <row r="335" spans="1:17" x14ac:dyDescent="0.25">
      <c r="A335">
        <v>324</v>
      </c>
      <c r="B335" s="9">
        <f t="shared" si="63"/>
        <v>0.74999999999999956</v>
      </c>
      <c r="C335" s="10">
        <f t="shared" si="57"/>
        <v>0.74999999999999956</v>
      </c>
      <c r="D335" s="10"/>
      <c r="E335" s="9">
        <f t="shared" si="64"/>
        <v>0</v>
      </c>
      <c r="H335" s="9">
        <f t="shared" si="58"/>
        <v>0</v>
      </c>
      <c r="I335" s="10">
        <f t="shared" si="59"/>
        <v>4.7799999999999994</v>
      </c>
      <c r="K335" s="9">
        <f t="shared" si="56"/>
        <v>1.1000000000000001</v>
      </c>
      <c r="L335" s="10">
        <f t="shared" si="65"/>
        <v>4.7799999999999994</v>
      </c>
      <c r="M335" s="12">
        <f t="shared" si="66"/>
        <v>1.1000000000000001</v>
      </c>
      <c r="O335" s="9">
        <f t="shared" si="60"/>
        <v>0.99999999999999978</v>
      </c>
      <c r="P335" s="10">
        <f t="shared" si="61"/>
        <v>4.1999999999999993</v>
      </c>
      <c r="Q335" s="12">
        <f t="shared" si="62"/>
        <v>0.99999999999999978</v>
      </c>
    </row>
    <row r="336" spans="1:17" x14ac:dyDescent="0.25">
      <c r="A336">
        <v>325</v>
      </c>
      <c r="B336" s="9">
        <f t="shared" si="63"/>
        <v>0.625</v>
      </c>
      <c r="C336" s="10">
        <f t="shared" si="57"/>
        <v>0.625</v>
      </c>
      <c r="D336" s="10"/>
      <c r="E336" s="9">
        <f t="shared" si="64"/>
        <v>0</v>
      </c>
      <c r="H336" s="9">
        <f t="shared" si="58"/>
        <v>0</v>
      </c>
      <c r="I336" s="10">
        <f t="shared" si="59"/>
        <v>4.7500000000000009</v>
      </c>
      <c r="K336" s="9">
        <f t="shared" si="56"/>
        <v>0.91666666666666663</v>
      </c>
      <c r="L336" s="10">
        <f t="shared" si="65"/>
        <v>4.7500000000000009</v>
      </c>
      <c r="M336" s="12">
        <f t="shared" si="66"/>
        <v>0.91666666666666663</v>
      </c>
      <c r="O336" s="9">
        <f t="shared" si="60"/>
        <v>0.83333333333333315</v>
      </c>
      <c r="P336" s="10">
        <f t="shared" si="61"/>
        <v>4.1666666666666679</v>
      </c>
      <c r="Q336" s="12">
        <f t="shared" si="62"/>
        <v>0.83333333333333315</v>
      </c>
    </row>
    <row r="337" spans="1:17" x14ac:dyDescent="0.25">
      <c r="A337">
        <v>326</v>
      </c>
      <c r="B337" s="9">
        <f t="shared" si="63"/>
        <v>0.50000000000000044</v>
      </c>
      <c r="C337" s="10">
        <f t="shared" si="57"/>
        <v>0.50000000000000044</v>
      </c>
      <c r="D337" s="10"/>
      <c r="E337" s="9">
        <f t="shared" si="64"/>
        <v>0</v>
      </c>
      <c r="H337" s="9">
        <f t="shared" si="58"/>
        <v>0</v>
      </c>
      <c r="I337" s="10">
        <f t="shared" si="59"/>
        <v>4.72</v>
      </c>
      <c r="K337" s="9">
        <f t="shared" si="56"/>
        <v>0.73333333333333328</v>
      </c>
      <c r="L337" s="10">
        <f t="shared" si="65"/>
        <v>4.72</v>
      </c>
      <c r="M337" s="12">
        <f t="shared" si="66"/>
        <v>0.73333333333333328</v>
      </c>
      <c r="O337" s="9">
        <f t="shared" si="60"/>
        <v>0.66666666666666652</v>
      </c>
      <c r="P337" s="10">
        <f t="shared" si="61"/>
        <v>4.1333333333333329</v>
      </c>
      <c r="Q337" s="12">
        <f t="shared" si="62"/>
        <v>0.66666666666666652</v>
      </c>
    </row>
    <row r="338" spans="1:17" x14ac:dyDescent="0.25">
      <c r="A338">
        <v>327</v>
      </c>
      <c r="B338" s="9">
        <f t="shared" si="63"/>
        <v>0.37499999999999867</v>
      </c>
      <c r="C338" s="10">
        <f t="shared" si="57"/>
        <v>0.37499999999999867</v>
      </c>
      <c r="D338" s="10"/>
      <c r="E338" s="9">
        <f t="shared" si="64"/>
        <v>0</v>
      </c>
      <c r="H338" s="9">
        <f t="shared" si="58"/>
        <v>0</v>
      </c>
      <c r="I338" s="10">
        <f t="shared" si="59"/>
        <v>4.6899999999999995</v>
      </c>
      <c r="K338" s="9">
        <f t="shared" si="56"/>
        <v>0.55000000000000004</v>
      </c>
      <c r="L338" s="10">
        <f t="shared" si="65"/>
        <v>4.6899999999999995</v>
      </c>
      <c r="M338" s="12">
        <f t="shared" si="66"/>
        <v>0.55000000000000004</v>
      </c>
      <c r="O338" s="9">
        <f t="shared" si="60"/>
        <v>0.49999999999999989</v>
      </c>
      <c r="P338" s="10">
        <f t="shared" si="61"/>
        <v>4.0999999999999996</v>
      </c>
      <c r="Q338" s="12">
        <f t="shared" si="62"/>
        <v>0.49999999999999989</v>
      </c>
    </row>
    <row r="339" spans="1:17" x14ac:dyDescent="0.25">
      <c r="A339">
        <v>328</v>
      </c>
      <c r="B339" s="9">
        <f t="shared" si="63"/>
        <v>0.24999999999999911</v>
      </c>
      <c r="C339" s="10">
        <f t="shared" si="57"/>
        <v>0.24999999999999911</v>
      </c>
      <c r="D339" s="10"/>
      <c r="E339" s="9">
        <f t="shared" si="64"/>
        <v>0</v>
      </c>
      <c r="H339" s="9">
        <f t="shared" si="58"/>
        <v>0</v>
      </c>
      <c r="I339" s="10">
        <f t="shared" si="59"/>
        <v>4.66</v>
      </c>
      <c r="K339" s="9">
        <f t="shared" si="56"/>
        <v>0.36666666666666664</v>
      </c>
      <c r="L339" s="10">
        <f t="shared" si="65"/>
        <v>4.66</v>
      </c>
      <c r="M339" s="12">
        <f t="shared" si="66"/>
        <v>0.36666666666666664</v>
      </c>
      <c r="O339" s="9">
        <f t="shared" si="60"/>
        <v>0.33333333333333326</v>
      </c>
      <c r="P339" s="10">
        <f t="shared" si="61"/>
        <v>4.0666666666666673</v>
      </c>
      <c r="Q339" s="12">
        <f t="shared" si="62"/>
        <v>0.33333333333333326</v>
      </c>
    </row>
    <row r="340" spans="1:17" x14ac:dyDescent="0.25">
      <c r="A340">
        <v>329</v>
      </c>
      <c r="B340" s="9">
        <f t="shared" si="63"/>
        <v>0.12499999999999956</v>
      </c>
      <c r="C340" s="10">
        <f t="shared" si="57"/>
        <v>0.12499999999999956</v>
      </c>
      <c r="D340" s="10"/>
      <c r="E340" s="9">
        <f t="shared" si="64"/>
        <v>0</v>
      </c>
      <c r="H340" s="9">
        <f t="shared" si="58"/>
        <v>0</v>
      </c>
      <c r="I340" s="10">
        <f t="shared" si="59"/>
        <v>4.63</v>
      </c>
      <c r="K340" s="9">
        <f t="shared" si="56"/>
        <v>0.18333333333333332</v>
      </c>
      <c r="L340" s="10">
        <f t="shared" si="65"/>
        <v>4.63</v>
      </c>
      <c r="M340" s="12">
        <f t="shared" si="66"/>
        <v>0.18333333333333332</v>
      </c>
      <c r="O340" s="9">
        <f t="shared" si="60"/>
        <v>0.16666666666666663</v>
      </c>
      <c r="P340" s="10">
        <f t="shared" si="61"/>
        <v>4.0333333333333332</v>
      </c>
      <c r="Q340" s="12">
        <f t="shared" si="62"/>
        <v>0.16666666666666663</v>
      </c>
    </row>
    <row r="341" spans="1:17" x14ac:dyDescent="0.25">
      <c r="A341">
        <v>330</v>
      </c>
      <c r="B341" s="9">
        <f t="shared" si="63"/>
        <v>0</v>
      </c>
      <c r="C341" s="10">
        <f t="shared" si="57"/>
        <v>0</v>
      </c>
      <c r="D341" s="10"/>
      <c r="E341" s="9">
        <f t="shared" si="64"/>
        <v>0</v>
      </c>
      <c r="H341" s="9">
        <f t="shared" si="58"/>
        <v>0</v>
      </c>
      <c r="I341" s="10">
        <f t="shared" si="59"/>
        <v>4.5999999999999996</v>
      </c>
      <c r="K341" s="9">
        <f t="shared" si="56"/>
        <v>0</v>
      </c>
      <c r="L341" s="10">
        <f t="shared" si="65"/>
        <v>4.5999999999999996</v>
      </c>
      <c r="M341" s="12">
        <f t="shared" si="66"/>
        <v>0</v>
      </c>
      <c r="O341" s="9">
        <f t="shared" si="60"/>
        <v>0</v>
      </c>
      <c r="P341" s="10">
        <f t="shared" si="61"/>
        <v>3.9999999999999991</v>
      </c>
      <c r="Q341" s="12">
        <f t="shared" si="62"/>
        <v>0</v>
      </c>
    </row>
    <row r="342" spans="1:17" x14ac:dyDescent="0.25">
      <c r="A342">
        <v>331</v>
      </c>
      <c r="B342" s="9">
        <f t="shared" ref="B342:B357" si="67">MAX(IF(A342&gt;$C$8,C342,$B$8),0)</f>
        <v>0</v>
      </c>
      <c r="C342" s="10">
        <f t="shared" ref="C342:C357" si="68">$B$5+$B$5*(SUM($B$6:$B$7)-1-0.1*(A342-$C$8))</f>
        <v>-0.12499999999999956</v>
      </c>
      <c r="D342" s="10"/>
      <c r="E342" s="9">
        <f t="shared" ref="E342:E357" si="69">IF(A342&gt;=$F$8,0,$E$8)</f>
        <v>0</v>
      </c>
      <c r="H342" s="9">
        <f t="shared" ref="H342:H357" si="70">IF(A342&gt;=$I$8,0,I342)</f>
        <v>0</v>
      </c>
      <c r="I342" s="10">
        <f t="shared" ref="I342:I357" si="71">$H$5+$H$5*(((1-A342/$I$8)*$H$6)+$H$7)</f>
        <v>4.57</v>
      </c>
      <c r="K342" s="9">
        <f t="shared" ref="K342:K357" si="72">IF(A342&gt;=$M$8,0,MAX(IF(A342&gt;=$L$8,M342,L342),0))</f>
        <v>0</v>
      </c>
      <c r="L342" s="10">
        <f t="shared" ref="L342:L357" si="73">$K$5+$K$6*(1-A342/$L$8)+$K$7</f>
        <v>4.57</v>
      </c>
      <c r="M342" s="12">
        <f t="shared" ref="M342:M357" si="74">($K$5+$K$7)*($M$8-A342)/($M$8-$L$8)</f>
        <v>-0.18333333333333332</v>
      </c>
      <c r="O342" s="9">
        <f t="shared" si="60"/>
        <v>0</v>
      </c>
      <c r="P342" s="10">
        <f t="shared" si="61"/>
        <v>3.9666666666666672</v>
      </c>
      <c r="Q342" s="12">
        <f t="shared" si="62"/>
        <v>-0.16666666666666718</v>
      </c>
    </row>
    <row r="343" spans="1:17" x14ac:dyDescent="0.25">
      <c r="A343">
        <v>332</v>
      </c>
      <c r="B343" s="9">
        <f t="shared" si="67"/>
        <v>0</v>
      </c>
      <c r="C343" s="10">
        <f t="shared" si="68"/>
        <v>-0.25000000000000133</v>
      </c>
      <c r="D343" s="10"/>
      <c r="E343" s="9">
        <f t="shared" si="69"/>
        <v>0</v>
      </c>
      <c r="H343" s="9">
        <f t="shared" si="70"/>
        <v>0</v>
      </c>
      <c r="I343" s="10">
        <f t="shared" si="71"/>
        <v>4.54</v>
      </c>
      <c r="K343" s="9">
        <f t="shared" si="72"/>
        <v>0</v>
      </c>
      <c r="L343" s="10">
        <f t="shared" si="73"/>
        <v>4.54</v>
      </c>
      <c r="M343" s="12">
        <f t="shared" si="74"/>
        <v>-0.36666666666666664</v>
      </c>
      <c r="O343" s="9">
        <f t="shared" si="60"/>
        <v>0</v>
      </c>
      <c r="P343" s="10">
        <f t="shared" si="61"/>
        <v>3.9333333333333331</v>
      </c>
      <c r="Q343" s="12">
        <f t="shared" si="62"/>
        <v>-0.33333333333333326</v>
      </c>
    </row>
    <row r="344" spans="1:17" x14ac:dyDescent="0.25">
      <c r="A344">
        <v>333</v>
      </c>
      <c r="B344" s="9">
        <f t="shared" si="67"/>
        <v>0</v>
      </c>
      <c r="C344" s="10">
        <f t="shared" si="68"/>
        <v>-0.37500000000000089</v>
      </c>
      <c r="D344" s="10"/>
      <c r="E344" s="9">
        <f t="shared" si="69"/>
        <v>0</v>
      </c>
      <c r="H344" s="9">
        <f t="shared" si="70"/>
        <v>0</v>
      </c>
      <c r="I344" s="10">
        <f t="shared" si="71"/>
        <v>4.5099999999999989</v>
      </c>
      <c r="K344" s="9">
        <f t="shared" si="72"/>
        <v>0</v>
      </c>
      <c r="L344" s="10">
        <f t="shared" si="73"/>
        <v>4.5099999999999989</v>
      </c>
      <c r="M344" s="12">
        <f t="shared" si="74"/>
        <v>-0.55000000000000004</v>
      </c>
      <c r="O344" s="9">
        <f t="shared" si="60"/>
        <v>0</v>
      </c>
      <c r="P344" s="10">
        <f t="shared" si="61"/>
        <v>3.899999999999999</v>
      </c>
      <c r="Q344" s="12">
        <f t="shared" si="62"/>
        <v>-0.50000000000000044</v>
      </c>
    </row>
    <row r="345" spans="1:17" x14ac:dyDescent="0.25">
      <c r="A345">
        <v>334</v>
      </c>
      <c r="B345" s="9">
        <f t="shared" si="67"/>
        <v>0</v>
      </c>
      <c r="C345" s="10">
        <f t="shared" si="68"/>
        <v>-0.50000000000000044</v>
      </c>
      <c r="D345" s="10"/>
      <c r="E345" s="9">
        <f t="shared" si="69"/>
        <v>0</v>
      </c>
      <c r="H345" s="9">
        <f t="shared" si="70"/>
        <v>0</v>
      </c>
      <c r="I345" s="10">
        <f t="shared" si="71"/>
        <v>4.4800000000000004</v>
      </c>
      <c r="K345" s="9">
        <f t="shared" si="72"/>
        <v>0</v>
      </c>
      <c r="L345" s="10">
        <f t="shared" si="73"/>
        <v>4.4800000000000004</v>
      </c>
      <c r="M345" s="12">
        <f t="shared" si="74"/>
        <v>-0.73333333333333328</v>
      </c>
      <c r="O345" s="9">
        <f t="shared" si="60"/>
        <v>0</v>
      </c>
      <c r="P345" s="10">
        <f t="shared" si="61"/>
        <v>3.8666666666666671</v>
      </c>
      <c r="Q345" s="12">
        <f t="shared" si="62"/>
        <v>-0.66666666666666652</v>
      </c>
    </row>
    <row r="346" spans="1:17" x14ac:dyDescent="0.25">
      <c r="A346">
        <v>335</v>
      </c>
      <c r="B346" s="9">
        <f t="shared" si="67"/>
        <v>0</v>
      </c>
      <c r="C346" s="10">
        <f t="shared" si="68"/>
        <v>-0.625</v>
      </c>
      <c r="D346" s="10"/>
      <c r="E346" s="9">
        <f t="shared" si="69"/>
        <v>0</v>
      </c>
      <c r="H346" s="9">
        <f t="shared" si="70"/>
        <v>0</v>
      </c>
      <c r="I346" s="10">
        <f t="shared" si="71"/>
        <v>4.4499999999999993</v>
      </c>
      <c r="K346" s="9">
        <f t="shared" si="72"/>
        <v>0</v>
      </c>
      <c r="L346" s="10">
        <f t="shared" si="73"/>
        <v>4.4499999999999993</v>
      </c>
      <c r="M346" s="12">
        <f t="shared" si="74"/>
        <v>-0.91666666666666663</v>
      </c>
      <c r="O346" s="9">
        <f t="shared" si="60"/>
        <v>0</v>
      </c>
      <c r="P346" s="10">
        <f t="shared" si="61"/>
        <v>3.833333333333333</v>
      </c>
      <c r="Q346" s="12">
        <f t="shared" si="62"/>
        <v>-0.8333333333333337</v>
      </c>
    </row>
    <row r="347" spans="1:17" x14ac:dyDescent="0.25">
      <c r="A347">
        <v>336</v>
      </c>
      <c r="B347" s="9">
        <f t="shared" si="67"/>
        <v>0</v>
      </c>
      <c r="C347" s="10">
        <f t="shared" si="68"/>
        <v>-0.75000000000000178</v>
      </c>
      <c r="D347" s="10"/>
      <c r="E347" s="9">
        <f t="shared" si="69"/>
        <v>0</v>
      </c>
      <c r="H347" s="9">
        <f t="shared" si="70"/>
        <v>0</v>
      </c>
      <c r="I347" s="10">
        <f t="shared" si="71"/>
        <v>4.419999999999999</v>
      </c>
      <c r="K347" s="9">
        <f t="shared" si="72"/>
        <v>0</v>
      </c>
      <c r="L347" s="10">
        <f t="shared" si="73"/>
        <v>4.419999999999999</v>
      </c>
      <c r="M347" s="12">
        <f t="shared" si="74"/>
        <v>-1.1000000000000001</v>
      </c>
      <c r="O347" s="9">
        <f t="shared" si="60"/>
        <v>0</v>
      </c>
      <c r="P347" s="10">
        <f t="shared" si="61"/>
        <v>3.7999999999999989</v>
      </c>
      <c r="Q347" s="12">
        <f t="shared" si="62"/>
        <v>-0.99999999999999978</v>
      </c>
    </row>
    <row r="348" spans="1:17" x14ac:dyDescent="0.25">
      <c r="A348">
        <v>337</v>
      </c>
      <c r="B348" s="9">
        <f t="shared" si="67"/>
        <v>0</v>
      </c>
      <c r="C348" s="10">
        <f t="shared" si="68"/>
        <v>-0.87500000000000133</v>
      </c>
      <c r="D348" s="10"/>
      <c r="E348" s="9">
        <f t="shared" si="69"/>
        <v>0</v>
      </c>
      <c r="H348" s="9">
        <f t="shared" si="70"/>
        <v>0</v>
      </c>
      <c r="I348" s="10">
        <f t="shared" si="71"/>
        <v>4.3900000000000006</v>
      </c>
      <c r="K348" s="9">
        <f t="shared" si="72"/>
        <v>0</v>
      </c>
      <c r="L348" s="10">
        <f t="shared" si="73"/>
        <v>4.3900000000000006</v>
      </c>
      <c r="M348" s="12">
        <f t="shared" si="74"/>
        <v>-1.2833333333333334</v>
      </c>
      <c r="O348" s="9">
        <f t="shared" si="60"/>
        <v>0</v>
      </c>
      <c r="P348" s="10">
        <f t="shared" si="61"/>
        <v>3.7666666666666671</v>
      </c>
      <c r="Q348" s="12">
        <f t="shared" si="62"/>
        <v>-1.166666666666667</v>
      </c>
    </row>
    <row r="349" spans="1:17" x14ac:dyDescent="0.25">
      <c r="A349">
        <v>338</v>
      </c>
      <c r="B349" s="9">
        <f t="shared" si="67"/>
        <v>0</v>
      </c>
      <c r="C349" s="10">
        <f t="shared" si="68"/>
        <v>-1.0000000000000009</v>
      </c>
      <c r="D349" s="10"/>
      <c r="E349" s="9">
        <f t="shared" si="69"/>
        <v>0</v>
      </c>
      <c r="H349" s="9">
        <f t="shared" si="70"/>
        <v>0</v>
      </c>
      <c r="I349" s="10">
        <f t="shared" si="71"/>
        <v>4.3599999999999994</v>
      </c>
      <c r="K349" s="9">
        <f t="shared" si="72"/>
        <v>0</v>
      </c>
      <c r="L349" s="10">
        <f t="shared" si="73"/>
        <v>4.3599999999999994</v>
      </c>
      <c r="M349" s="12">
        <f t="shared" si="74"/>
        <v>-1.4666666666666666</v>
      </c>
      <c r="O349" s="9">
        <f t="shared" si="60"/>
        <v>0</v>
      </c>
      <c r="P349" s="10">
        <f t="shared" si="61"/>
        <v>3.7333333333333329</v>
      </c>
      <c r="Q349" s="12">
        <f t="shared" si="62"/>
        <v>-1.333333333333333</v>
      </c>
    </row>
    <row r="350" spans="1:17" x14ac:dyDescent="0.25">
      <c r="A350">
        <v>339</v>
      </c>
      <c r="B350" s="9">
        <f t="shared" si="67"/>
        <v>0</v>
      </c>
      <c r="C350" s="10">
        <f t="shared" si="68"/>
        <v>-1.1250000000000004</v>
      </c>
      <c r="D350" s="10"/>
      <c r="E350" s="9">
        <f t="shared" si="69"/>
        <v>0</v>
      </c>
      <c r="H350" s="9">
        <f t="shared" si="70"/>
        <v>0</v>
      </c>
      <c r="I350" s="10">
        <f t="shared" si="71"/>
        <v>4.330000000000001</v>
      </c>
      <c r="K350" s="9">
        <f t="shared" si="72"/>
        <v>0</v>
      </c>
      <c r="L350" s="10">
        <f t="shared" si="73"/>
        <v>4.330000000000001</v>
      </c>
      <c r="M350" s="12">
        <f t="shared" si="74"/>
        <v>-1.65</v>
      </c>
      <c r="O350" s="9">
        <f t="shared" si="60"/>
        <v>0</v>
      </c>
      <c r="P350" s="10">
        <f t="shared" si="61"/>
        <v>3.7000000000000011</v>
      </c>
      <c r="Q350" s="12">
        <f t="shared" si="62"/>
        <v>-1.5000000000000002</v>
      </c>
    </row>
    <row r="351" spans="1:17" x14ac:dyDescent="0.25">
      <c r="A351">
        <v>340</v>
      </c>
      <c r="B351" s="9">
        <f t="shared" si="67"/>
        <v>0</v>
      </c>
      <c r="C351" s="10">
        <f t="shared" si="68"/>
        <v>-1.25</v>
      </c>
      <c r="D351" s="10"/>
      <c r="E351" s="9">
        <f t="shared" si="69"/>
        <v>0</v>
      </c>
      <c r="H351" s="9">
        <f t="shared" si="70"/>
        <v>0</v>
      </c>
      <c r="I351" s="10">
        <f t="shared" si="71"/>
        <v>4.3000000000000007</v>
      </c>
      <c r="K351" s="9">
        <f t="shared" si="72"/>
        <v>0</v>
      </c>
      <c r="L351" s="10">
        <f t="shared" si="73"/>
        <v>4.3000000000000007</v>
      </c>
      <c r="M351" s="12">
        <f t="shared" si="74"/>
        <v>-1.8333333333333333</v>
      </c>
      <c r="O351" s="9">
        <f t="shared" si="60"/>
        <v>0</v>
      </c>
      <c r="P351" s="10">
        <f t="shared" si="61"/>
        <v>3.666666666666667</v>
      </c>
      <c r="Q351" s="12">
        <f t="shared" si="62"/>
        <v>-1.6666666666666663</v>
      </c>
    </row>
    <row r="352" spans="1:17" x14ac:dyDescent="0.25">
      <c r="A352">
        <v>341</v>
      </c>
      <c r="B352" s="9">
        <f t="shared" si="67"/>
        <v>0</v>
      </c>
      <c r="C352" s="10">
        <f t="shared" si="68"/>
        <v>-1.3750000000000018</v>
      </c>
      <c r="D352" s="10"/>
      <c r="E352" s="9">
        <f t="shared" si="69"/>
        <v>0</v>
      </c>
      <c r="H352" s="9">
        <f t="shared" si="70"/>
        <v>0</v>
      </c>
      <c r="I352" s="10">
        <f t="shared" si="71"/>
        <v>4.2699999999999996</v>
      </c>
      <c r="K352" s="9">
        <f t="shared" si="72"/>
        <v>0</v>
      </c>
      <c r="L352" s="10">
        <f t="shared" si="73"/>
        <v>4.2699999999999996</v>
      </c>
      <c r="M352" s="12">
        <f t="shared" si="74"/>
        <v>-2.0166666666666666</v>
      </c>
      <c r="O352" s="9">
        <f t="shared" si="60"/>
        <v>0</v>
      </c>
      <c r="P352" s="10">
        <f t="shared" si="61"/>
        <v>3.6333333333333329</v>
      </c>
      <c r="Q352" s="12">
        <f t="shared" si="62"/>
        <v>-1.8333333333333335</v>
      </c>
    </row>
    <row r="353" spans="1:17" x14ac:dyDescent="0.25">
      <c r="A353">
        <v>342</v>
      </c>
      <c r="B353" s="9">
        <f t="shared" si="67"/>
        <v>0</v>
      </c>
      <c r="C353" s="10">
        <f t="shared" si="68"/>
        <v>-1.5000000000000013</v>
      </c>
      <c r="D353" s="10"/>
      <c r="E353" s="9">
        <f t="shared" si="69"/>
        <v>0</v>
      </c>
      <c r="H353" s="9">
        <f t="shared" si="70"/>
        <v>0</v>
      </c>
      <c r="I353" s="10">
        <f t="shared" si="71"/>
        <v>4.2400000000000011</v>
      </c>
      <c r="K353" s="9">
        <f t="shared" si="72"/>
        <v>0</v>
      </c>
      <c r="L353" s="10">
        <f t="shared" si="73"/>
        <v>4.2400000000000011</v>
      </c>
      <c r="M353" s="12">
        <f t="shared" si="74"/>
        <v>-2.2000000000000002</v>
      </c>
      <c r="O353" s="9">
        <f t="shared" si="60"/>
        <v>0</v>
      </c>
      <c r="P353" s="10">
        <f t="shared" si="61"/>
        <v>3.600000000000001</v>
      </c>
      <c r="Q353" s="12">
        <f t="shared" si="62"/>
        <v>-1.9999999999999996</v>
      </c>
    </row>
    <row r="354" spans="1:17" x14ac:dyDescent="0.25">
      <c r="A354">
        <v>343</v>
      </c>
      <c r="B354" s="9">
        <f t="shared" si="67"/>
        <v>0</v>
      </c>
      <c r="C354" s="10">
        <f t="shared" si="68"/>
        <v>-1.6250000000000009</v>
      </c>
      <c r="D354" s="10"/>
      <c r="E354" s="9">
        <f t="shared" si="69"/>
        <v>0</v>
      </c>
      <c r="H354" s="9">
        <f t="shared" si="70"/>
        <v>0</v>
      </c>
      <c r="I354" s="10">
        <f t="shared" si="71"/>
        <v>4.21</v>
      </c>
      <c r="K354" s="9">
        <f t="shared" si="72"/>
        <v>0</v>
      </c>
      <c r="L354" s="10">
        <f t="shared" si="73"/>
        <v>4.21</v>
      </c>
      <c r="M354" s="12">
        <f t="shared" si="74"/>
        <v>-2.3833333333333333</v>
      </c>
      <c r="O354" s="9">
        <f t="shared" si="60"/>
        <v>0</v>
      </c>
      <c r="P354" s="10">
        <f t="shared" si="61"/>
        <v>3.5666666666666669</v>
      </c>
      <c r="Q354" s="12">
        <f t="shared" si="62"/>
        <v>-2.166666666666667</v>
      </c>
    </row>
    <row r="355" spans="1:17" x14ac:dyDescent="0.25">
      <c r="A355">
        <v>344</v>
      </c>
      <c r="B355" s="9">
        <f t="shared" si="67"/>
        <v>0</v>
      </c>
      <c r="C355" s="10">
        <f t="shared" si="68"/>
        <v>-1.7500000000000004</v>
      </c>
      <c r="D355" s="10"/>
      <c r="E355" s="9">
        <f t="shared" si="69"/>
        <v>0</v>
      </c>
      <c r="H355" s="9">
        <f t="shared" si="70"/>
        <v>0</v>
      </c>
      <c r="I355" s="10">
        <f t="shared" si="71"/>
        <v>4.18</v>
      </c>
      <c r="K355" s="9">
        <f t="shared" si="72"/>
        <v>0</v>
      </c>
      <c r="L355" s="10">
        <f t="shared" si="73"/>
        <v>4.18</v>
      </c>
      <c r="M355" s="12">
        <f t="shared" si="74"/>
        <v>-2.5666666666666669</v>
      </c>
      <c r="O355" s="9">
        <f t="shared" si="60"/>
        <v>0</v>
      </c>
      <c r="P355" s="10">
        <f t="shared" si="61"/>
        <v>3.5333333333333328</v>
      </c>
      <c r="Q355" s="12">
        <f t="shared" si="62"/>
        <v>-2.333333333333333</v>
      </c>
    </row>
    <row r="356" spans="1:17" x14ac:dyDescent="0.25">
      <c r="A356">
        <v>345</v>
      </c>
      <c r="B356" s="9">
        <f t="shared" si="67"/>
        <v>0</v>
      </c>
      <c r="C356" s="10">
        <f t="shared" si="68"/>
        <v>-1.875</v>
      </c>
      <c r="D356" s="10"/>
      <c r="E356" s="9">
        <f t="shared" si="69"/>
        <v>0</v>
      </c>
      <c r="H356" s="9">
        <f t="shared" si="70"/>
        <v>0</v>
      </c>
      <c r="I356" s="10">
        <f t="shared" si="71"/>
        <v>4.1500000000000004</v>
      </c>
      <c r="K356" s="9">
        <f t="shared" si="72"/>
        <v>0</v>
      </c>
      <c r="L356" s="10">
        <f t="shared" si="73"/>
        <v>4.1500000000000004</v>
      </c>
      <c r="M356" s="12">
        <f t="shared" si="74"/>
        <v>-2.75</v>
      </c>
      <c r="O356" s="9">
        <f t="shared" si="60"/>
        <v>0</v>
      </c>
      <c r="P356" s="10">
        <f t="shared" si="61"/>
        <v>3.5000000000000009</v>
      </c>
      <c r="Q356" s="12">
        <f t="shared" si="62"/>
        <v>-2.5</v>
      </c>
    </row>
    <row r="357" spans="1:17" x14ac:dyDescent="0.25">
      <c r="A357">
        <v>346</v>
      </c>
      <c r="B357" s="9">
        <f t="shared" si="67"/>
        <v>0</v>
      </c>
      <c r="C357" s="10">
        <f t="shared" si="68"/>
        <v>-2.0000000000000018</v>
      </c>
      <c r="D357" s="10"/>
      <c r="E357" s="9">
        <f t="shared" si="69"/>
        <v>0</v>
      </c>
      <c r="H357" s="9">
        <f t="shared" si="70"/>
        <v>0</v>
      </c>
      <c r="I357" s="10">
        <f t="shared" si="71"/>
        <v>4.12</v>
      </c>
      <c r="K357" s="9">
        <f t="shared" si="72"/>
        <v>0</v>
      </c>
      <c r="L357" s="10">
        <f t="shared" si="73"/>
        <v>4.12</v>
      </c>
      <c r="M357" s="12">
        <f t="shared" si="74"/>
        <v>-2.9333333333333331</v>
      </c>
      <c r="O357" s="9">
        <f t="shared" si="60"/>
        <v>0</v>
      </c>
      <c r="P357" s="10">
        <f t="shared" si="61"/>
        <v>3.4666666666666668</v>
      </c>
      <c r="Q357" s="12">
        <f t="shared" si="62"/>
        <v>-2.666666666666667</v>
      </c>
    </row>
    <row r="358" spans="1:17" x14ac:dyDescent="0.25">
      <c r="A358">
        <v>347</v>
      </c>
      <c r="B358" s="9">
        <f t="shared" ref="B358:B361" si="75">MAX(IF(A358&gt;$C$8,C358,$B$8),0)</f>
        <v>0</v>
      </c>
      <c r="C358" s="10">
        <f t="shared" ref="C358:C361" si="76">$B$5+$B$5*(SUM($B$6:$B$7)-1-0.1*(A358-$C$8))</f>
        <v>-2.1250000000000013</v>
      </c>
      <c r="D358" s="10"/>
      <c r="E358" s="9">
        <f t="shared" ref="E358:E361" si="77">IF(A358&gt;=$F$8,0,$E$8)</f>
        <v>0</v>
      </c>
      <c r="H358" s="9">
        <f t="shared" ref="H358:H361" si="78">IF(A358&gt;=$I$8,0,I358)</f>
        <v>0</v>
      </c>
      <c r="I358" s="10">
        <f t="shared" ref="I358:I361" si="79">$H$5+$H$5*(((1-A358/$I$8)*$H$6)+$H$7)</f>
        <v>4.09</v>
      </c>
      <c r="K358" s="9">
        <f t="shared" ref="K358:K361" si="80">IF(A358&gt;=$M$8,0,MAX(IF(A358&gt;=$L$8,M358,L358),0))</f>
        <v>0</v>
      </c>
      <c r="L358" s="10">
        <f t="shared" ref="L358:L361" si="81">$K$5+$K$6*(1-A358/$L$8)+$K$7</f>
        <v>4.09</v>
      </c>
      <c r="M358" s="12">
        <f t="shared" ref="M358:M361" si="82">($K$5+$K$7)*($M$8-A358)/($M$8-$L$8)</f>
        <v>-3.1166666666666667</v>
      </c>
      <c r="O358" s="9">
        <f t="shared" si="60"/>
        <v>0</v>
      </c>
      <c r="P358" s="10">
        <f t="shared" si="61"/>
        <v>3.4333333333333327</v>
      </c>
      <c r="Q358" s="12">
        <f t="shared" si="62"/>
        <v>-2.833333333333333</v>
      </c>
    </row>
    <row r="359" spans="1:17" x14ac:dyDescent="0.25">
      <c r="A359">
        <v>348</v>
      </c>
      <c r="B359" s="9">
        <f t="shared" si="75"/>
        <v>0</v>
      </c>
      <c r="C359" s="10">
        <f t="shared" si="76"/>
        <v>-2.2500000000000009</v>
      </c>
      <c r="D359" s="10"/>
      <c r="E359" s="9">
        <f t="shared" si="77"/>
        <v>0</v>
      </c>
      <c r="H359" s="9">
        <f t="shared" si="78"/>
        <v>0</v>
      </c>
      <c r="I359" s="10">
        <f t="shared" si="79"/>
        <v>4.0600000000000005</v>
      </c>
      <c r="K359" s="9">
        <f t="shared" si="80"/>
        <v>0</v>
      </c>
      <c r="L359" s="10">
        <f t="shared" si="81"/>
        <v>4.0600000000000005</v>
      </c>
      <c r="M359" s="12">
        <f t="shared" si="82"/>
        <v>-3.3</v>
      </c>
      <c r="O359" s="9">
        <f t="shared" si="60"/>
        <v>0</v>
      </c>
      <c r="P359" s="10">
        <f t="shared" si="61"/>
        <v>3.4000000000000008</v>
      </c>
      <c r="Q359" s="12">
        <f t="shared" si="62"/>
        <v>-3.0000000000000004</v>
      </c>
    </row>
    <row r="360" spans="1:17" x14ac:dyDescent="0.25">
      <c r="A360">
        <v>349</v>
      </c>
      <c r="B360" s="9">
        <f t="shared" si="75"/>
        <v>0</v>
      </c>
      <c r="C360" s="10">
        <f t="shared" si="76"/>
        <v>-2.3750000000000004</v>
      </c>
      <c r="D360" s="10"/>
      <c r="E360" s="9">
        <f t="shared" si="77"/>
        <v>0</v>
      </c>
      <c r="H360" s="9">
        <f t="shared" si="78"/>
        <v>0</v>
      </c>
      <c r="I360" s="10">
        <f t="shared" si="79"/>
        <v>4.03</v>
      </c>
      <c r="K360" s="9">
        <f t="shared" si="80"/>
        <v>0</v>
      </c>
      <c r="L360" s="10">
        <f t="shared" si="81"/>
        <v>4.03</v>
      </c>
      <c r="M360" s="12">
        <f t="shared" si="82"/>
        <v>-3.4833333333333334</v>
      </c>
      <c r="O360" s="9">
        <f t="shared" si="60"/>
        <v>0</v>
      </c>
      <c r="P360" s="10">
        <f t="shared" si="61"/>
        <v>3.3666666666666667</v>
      </c>
      <c r="Q360" s="12">
        <f t="shared" si="62"/>
        <v>-3.1666666666666665</v>
      </c>
    </row>
    <row r="361" spans="1:17" x14ac:dyDescent="0.25">
      <c r="A361">
        <v>350</v>
      </c>
      <c r="B361" s="9">
        <f t="shared" si="75"/>
        <v>0</v>
      </c>
      <c r="C361" s="10">
        <f t="shared" si="76"/>
        <v>-2.5</v>
      </c>
      <c r="D361" s="10"/>
      <c r="E361" s="9">
        <f t="shared" si="77"/>
        <v>0</v>
      </c>
      <c r="H361" s="9">
        <f t="shared" si="78"/>
        <v>0</v>
      </c>
      <c r="I361" s="10">
        <f t="shared" si="79"/>
        <v>3.9999999999999991</v>
      </c>
      <c r="K361" s="9">
        <f t="shared" si="80"/>
        <v>0</v>
      </c>
      <c r="L361" s="10">
        <f t="shared" si="81"/>
        <v>3.9999999999999991</v>
      </c>
      <c r="M361" s="12">
        <f t="shared" si="82"/>
        <v>-3.6666666666666665</v>
      </c>
      <c r="O361" s="9">
        <f t="shared" si="60"/>
        <v>0</v>
      </c>
      <c r="P361" s="10">
        <f t="shared" si="61"/>
        <v>3.3333333333333326</v>
      </c>
      <c r="Q361" s="12">
        <f t="shared" si="62"/>
        <v>-3.3333333333333339</v>
      </c>
    </row>
  </sheetData>
  <mergeCells count="5">
    <mergeCell ref="B10:C10"/>
    <mergeCell ref="U4:V4"/>
    <mergeCell ref="O10:Q10"/>
    <mergeCell ref="H10:I10"/>
    <mergeCell ref="E10:F10"/>
  </mergeCells>
  <conditionalFormatting sqref="B11:I361">
    <cfRule type="cellIs" dxfId="4" priority="7" operator="lessThanOrEqual">
      <formula>0</formula>
    </cfRule>
  </conditionalFormatting>
  <conditionalFormatting sqref="K11:L361">
    <cfRule type="cellIs" dxfId="3" priority="6" operator="lessThanOrEqual">
      <formula>0</formula>
    </cfRule>
  </conditionalFormatting>
  <conditionalFormatting sqref="L1">
    <cfRule type="cellIs" dxfId="2" priority="5" operator="lessThanOrEqual">
      <formula>0</formula>
    </cfRule>
  </conditionalFormatting>
  <conditionalFormatting sqref="O11:P361">
    <cfRule type="cellIs" dxfId="1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2022-12-15T23:25:02Z</dcterms:modified>
</cp:coreProperties>
</file>