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tuff\MB2_Bannerlord\Mods\AdjustableLeveling\_Workshop\"/>
    </mc:Choice>
  </mc:AlternateContent>
  <xr:revisionPtr revIDLastSave="0" documentId="13_ncr:1_{70FE1BEB-473E-4512-8D02-B7AE19AC3604}" xr6:coauthVersionLast="47" xr6:coauthVersionMax="47" xr10:uidLastSave="{00000000-0000-0000-0000-000000000000}"/>
  <bookViews>
    <workbookView xWindow="-120" yWindow="-120" windowWidth="38640" windowHeight="21840" activeTab="2" xr2:uid="{7387DAE2-B7E8-4465-A8E3-EFF996C1B00C}"/>
  </bookViews>
  <sheets>
    <sheet name="Skill" sheetId="1" r:id="rId1"/>
    <sheet name="Level" sheetId="2" r:id="rId2"/>
    <sheet name="SkillLear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J4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I8" i="3"/>
  <c r="I7" i="3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" i="1"/>
  <c r="N302" i="1"/>
  <c r="Q302" i="1" s="1"/>
  <c r="N2" i="1"/>
  <c r="N3" i="1"/>
  <c r="Q3" i="1" s="1"/>
  <c r="N4" i="1"/>
  <c r="Q4" i="1" s="1"/>
  <c r="N5" i="1"/>
  <c r="Q5" i="1" s="1"/>
  <c r="N6" i="1"/>
  <c r="Q6" i="1" s="1"/>
  <c r="N7" i="1"/>
  <c r="Q7" i="1" s="1"/>
  <c r="N8" i="1"/>
  <c r="N9" i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N23" i="1"/>
  <c r="N24" i="1"/>
  <c r="N25" i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N35" i="1"/>
  <c r="Q35" i="1" s="1"/>
  <c r="N36" i="1"/>
  <c r="Q36" i="1" s="1"/>
  <c r="N37" i="1"/>
  <c r="Q37" i="1" s="1"/>
  <c r="N38" i="1"/>
  <c r="N39" i="1"/>
  <c r="Q39" i="1" s="1"/>
  <c r="N40" i="1"/>
  <c r="N41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N56" i="1"/>
  <c r="N57" i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N67" i="1"/>
  <c r="N68" i="1"/>
  <c r="Q68" i="1" s="1"/>
  <c r="N69" i="1"/>
  <c r="Q69" i="1" s="1"/>
  <c r="N70" i="1"/>
  <c r="N71" i="1"/>
  <c r="N72" i="1"/>
  <c r="N73" i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N88" i="1"/>
  <c r="N89" i="1"/>
  <c r="N90" i="1"/>
  <c r="Q90" i="1" s="1"/>
  <c r="N91" i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N99" i="1"/>
  <c r="N100" i="1"/>
  <c r="Q100" i="1" s="1"/>
  <c r="N101" i="1"/>
  <c r="Q101" i="1" s="1"/>
  <c r="N102" i="1"/>
  <c r="N103" i="1"/>
  <c r="Q103" i="1" s="1"/>
  <c r="N104" i="1"/>
  <c r="N105" i="1"/>
  <c r="N106" i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N120" i="1"/>
  <c r="N121" i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N131" i="1"/>
  <c r="N132" i="1"/>
  <c r="Q132" i="1" s="1"/>
  <c r="N133" i="1"/>
  <c r="Q133" i="1" s="1"/>
  <c r="N134" i="1"/>
  <c r="N135" i="1"/>
  <c r="Q135" i="1" s="1"/>
  <c r="N136" i="1"/>
  <c r="N137" i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N152" i="1"/>
  <c r="N153" i="1"/>
  <c r="N154" i="1"/>
  <c r="Q154" i="1" s="1"/>
  <c r="N155" i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N163" i="1"/>
  <c r="N164" i="1"/>
  <c r="Q164" i="1" s="1"/>
  <c r="N165" i="1"/>
  <c r="Q165" i="1" s="1"/>
  <c r="N166" i="1"/>
  <c r="N167" i="1"/>
  <c r="Q167" i="1" s="1"/>
  <c r="N168" i="1"/>
  <c r="N169" i="1"/>
  <c r="N170" i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N184" i="1"/>
  <c r="N185" i="1"/>
  <c r="N186" i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N196" i="1"/>
  <c r="N197" i="1"/>
  <c r="N198" i="1"/>
  <c r="N199" i="1"/>
  <c r="N200" i="1"/>
  <c r="N201" i="1"/>
  <c r="N202" i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N215" i="1"/>
  <c r="Q215" i="1" s="1"/>
  <c r="N216" i="1"/>
  <c r="Q216" i="1" s="1"/>
  <c r="N217" i="1"/>
  <c r="N218" i="1"/>
  <c r="Q218" i="1" s="1"/>
  <c r="N219" i="1"/>
  <c r="Q219" i="1" s="1"/>
  <c r="N220" i="1"/>
  <c r="Q220" i="1" s="1"/>
  <c r="N221" i="1"/>
  <c r="Q221" i="1" s="1"/>
  <c r="N222" i="1"/>
  <c r="Q222" i="1" s="1"/>
  <c r="N223" i="1"/>
  <c r="Q223" i="1" s="1"/>
  <c r="N224" i="1"/>
  <c r="Q224" i="1" s="1"/>
  <c r="N225" i="1"/>
  <c r="Q225" i="1" s="1"/>
  <c r="N226" i="1"/>
  <c r="Q226" i="1" s="1"/>
  <c r="N227" i="1"/>
  <c r="Q227" i="1" s="1"/>
  <c r="N228" i="1"/>
  <c r="Q228" i="1" s="1"/>
  <c r="N229" i="1"/>
  <c r="N230" i="1"/>
  <c r="N231" i="1"/>
  <c r="N232" i="1"/>
  <c r="N233" i="1"/>
  <c r="N234" i="1"/>
  <c r="Q234" i="1" s="1"/>
  <c r="N235" i="1"/>
  <c r="Q235" i="1" s="1"/>
  <c r="N236" i="1"/>
  <c r="Q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N248" i="1"/>
  <c r="Q248" i="1" s="1"/>
  <c r="N249" i="1"/>
  <c r="N250" i="1"/>
  <c r="Q250" i="1" s="1"/>
  <c r="N251" i="1"/>
  <c r="Q251" i="1" s="1"/>
  <c r="N252" i="1"/>
  <c r="Q252" i="1" s="1"/>
  <c r="N253" i="1"/>
  <c r="Q253" i="1" s="1"/>
  <c r="N254" i="1"/>
  <c r="Q254" i="1" s="1"/>
  <c r="N255" i="1"/>
  <c r="Q255" i="1" s="1"/>
  <c r="N256" i="1"/>
  <c r="Q256" i="1" s="1"/>
  <c r="N257" i="1"/>
  <c r="Q257" i="1" s="1"/>
  <c r="N258" i="1"/>
  <c r="Q258" i="1" s="1"/>
  <c r="N259" i="1"/>
  <c r="N260" i="1"/>
  <c r="N261" i="1"/>
  <c r="N262" i="1"/>
  <c r="N263" i="1"/>
  <c r="N264" i="1"/>
  <c r="N265" i="1"/>
  <c r="N266" i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N273" i="1"/>
  <c r="Q273" i="1" s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N292" i="1"/>
  <c r="N293" i="1"/>
  <c r="N294" i="1"/>
  <c r="N295" i="1"/>
  <c r="N296" i="1"/>
  <c r="N297" i="1"/>
  <c r="N298" i="1"/>
  <c r="Q298" i="1" s="1"/>
  <c r="N299" i="1"/>
  <c r="Q299" i="1" s="1"/>
  <c r="N300" i="1"/>
  <c r="Q300" i="1" s="1"/>
  <c r="N301" i="1"/>
  <c r="Q301" i="1" s="1"/>
  <c r="J9" i="3"/>
  <c r="I312" i="3" s="1"/>
  <c r="G9" i="3"/>
  <c r="F324" i="3" s="1"/>
  <c r="F8" i="3"/>
  <c r="F7" i="3"/>
  <c r="D3" i="3"/>
  <c r="D8" i="3"/>
  <c r="C8" i="3"/>
  <c r="C7" i="3"/>
  <c r="D7" i="3"/>
  <c r="S301" i="1"/>
  <c r="S3" i="1"/>
  <c r="S30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Q9" i="1"/>
  <c r="Q22" i="1"/>
  <c r="Q23" i="1"/>
  <c r="Q25" i="1"/>
  <c r="Q34" i="1"/>
  <c r="Q38" i="1"/>
  <c r="Q41" i="1"/>
  <c r="Q54" i="1"/>
  <c r="Q55" i="1"/>
  <c r="Q57" i="1"/>
  <c r="Q66" i="1"/>
  <c r="Q67" i="1"/>
  <c r="Q70" i="1"/>
  <c r="Q71" i="1"/>
  <c r="Q73" i="1"/>
  <c r="Q87" i="1"/>
  <c r="Q89" i="1"/>
  <c r="Q91" i="1"/>
  <c r="Q98" i="1"/>
  <c r="Q99" i="1"/>
  <c r="Q102" i="1"/>
  <c r="Q105" i="1"/>
  <c r="Q119" i="1"/>
  <c r="Q121" i="1"/>
  <c r="Q130" i="1"/>
  <c r="Q131" i="1"/>
  <c r="Q134" i="1"/>
  <c r="Q137" i="1"/>
  <c r="Q151" i="1"/>
  <c r="Q153" i="1"/>
  <c r="Q155" i="1"/>
  <c r="Q162" i="1"/>
  <c r="Q163" i="1"/>
  <c r="Q166" i="1"/>
  <c r="Q169" i="1"/>
  <c r="Q183" i="1"/>
  <c r="Q185" i="1"/>
  <c r="Q195" i="1"/>
  <c r="Q196" i="1"/>
  <c r="Q197" i="1"/>
  <c r="Q198" i="1"/>
  <c r="Q199" i="1"/>
  <c r="Q200" i="1"/>
  <c r="Q201" i="1"/>
  <c r="Q217" i="1"/>
  <c r="Q229" i="1"/>
  <c r="Q230" i="1"/>
  <c r="Q231" i="1"/>
  <c r="Q232" i="1"/>
  <c r="Q233" i="1"/>
  <c r="Q249" i="1"/>
  <c r="Q259" i="1"/>
  <c r="Q260" i="1"/>
  <c r="Q261" i="1"/>
  <c r="Q262" i="1"/>
  <c r="Q263" i="1"/>
  <c r="Q264" i="1"/>
  <c r="Q265" i="1"/>
  <c r="Q266" i="1"/>
  <c r="Q281" i="1"/>
  <c r="Q291" i="1"/>
  <c r="Q292" i="1"/>
  <c r="Q293" i="1"/>
  <c r="Q294" i="1"/>
  <c r="Q295" i="1"/>
  <c r="Q296" i="1"/>
  <c r="Q297" i="1"/>
  <c r="F3" i="2"/>
  <c r="D2" i="2"/>
  <c r="D3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C4" i="2"/>
  <c r="C5" i="2" s="1"/>
  <c r="H3" i="2"/>
  <c r="E4" i="2"/>
  <c r="E5" i="2" s="1"/>
  <c r="Q120" i="1"/>
  <c r="Q136" i="1"/>
  <c r="Q184" i="1"/>
  <c r="Q152" i="1"/>
  <c r="Q168" i="1"/>
  <c r="Q202" i="1"/>
  <c r="Q170" i="1"/>
  <c r="Q72" i="1"/>
  <c r="Q88" i="1"/>
  <c r="Q8" i="1"/>
  <c r="Q24" i="1"/>
  <c r="Q40" i="1"/>
  <c r="Q56" i="1"/>
  <c r="Q104" i="1"/>
  <c r="Q106" i="1"/>
  <c r="Q18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L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3" i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D4" i="2"/>
  <c r="D5" i="2" s="1"/>
  <c r="F4" i="2"/>
  <c r="F5" i="2" s="1"/>
  <c r="J12" i="3"/>
  <c r="I12" i="3" s="1"/>
  <c r="J331" i="3"/>
  <c r="J315" i="3"/>
  <c r="J299" i="3"/>
  <c r="J283" i="3"/>
  <c r="J267" i="3"/>
  <c r="J251" i="3"/>
  <c r="J235" i="3"/>
  <c r="I235" i="3" s="1"/>
  <c r="J219" i="3"/>
  <c r="I219" i="3" s="1"/>
  <c r="J203" i="3"/>
  <c r="I203" i="3" s="1"/>
  <c r="J187" i="3"/>
  <c r="I187" i="3" s="1"/>
  <c r="J171" i="3"/>
  <c r="I171" i="3" s="1"/>
  <c r="J155" i="3"/>
  <c r="I155" i="3" s="1"/>
  <c r="J139" i="3"/>
  <c r="I139" i="3" s="1"/>
  <c r="J123" i="3"/>
  <c r="I123" i="3" s="1"/>
  <c r="J107" i="3"/>
  <c r="I107" i="3" s="1"/>
  <c r="J91" i="3"/>
  <c r="I91" i="3" s="1"/>
  <c r="J75" i="3"/>
  <c r="J59" i="3"/>
  <c r="J43" i="3"/>
  <c r="J27" i="3"/>
  <c r="J330" i="3"/>
  <c r="J314" i="3"/>
  <c r="J298" i="3"/>
  <c r="I298" i="3" s="1"/>
  <c r="J282" i="3"/>
  <c r="I282" i="3" s="1"/>
  <c r="J266" i="3"/>
  <c r="I266" i="3" s="1"/>
  <c r="J250" i="3"/>
  <c r="I250" i="3" s="1"/>
  <c r="J234" i="3"/>
  <c r="I234" i="3" s="1"/>
  <c r="J218" i="3"/>
  <c r="I218" i="3" s="1"/>
  <c r="J202" i="3"/>
  <c r="I202" i="3" s="1"/>
  <c r="J186" i="3"/>
  <c r="I186" i="3" s="1"/>
  <c r="J170" i="3"/>
  <c r="I170" i="3" s="1"/>
  <c r="J154" i="3"/>
  <c r="I154" i="3" s="1"/>
  <c r="J138" i="3"/>
  <c r="J122" i="3"/>
  <c r="J106" i="3"/>
  <c r="J90" i="3"/>
  <c r="J74" i="3"/>
  <c r="J58" i="3"/>
  <c r="I58" i="3" s="1"/>
  <c r="J42" i="3"/>
  <c r="I42" i="3" s="1"/>
  <c r="J26" i="3"/>
  <c r="I26" i="3" s="1"/>
  <c r="J329" i="3"/>
  <c r="J313" i="3"/>
  <c r="J297" i="3"/>
  <c r="I297" i="3" s="1"/>
  <c r="J281" i="3"/>
  <c r="I281" i="3" s="1"/>
  <c r="J265" i="3"/>
  <c r="I265" i="3" s="1"/>
  <c r="J249" i="3"/>
  <c r="I249" i="3" s="1"/>
  <c r="J233" i="3"/>
  <c r="I233" i="3" s="1"/>
  <c r="J217" i="3"/>
  <c r="I217" i="3" s="1"/>
  <c r="J201" i="3"/>
  <c r="J185" i="3"/>
  <c r="J169" i="3"/>
  <c r="J153" i="3"/>
  <c r="J137" i="3"/>
  <c r="J121" i="3"/>
  <c r="J105" i="3"/>
  <c r="I105" i="3" s="1"/>
  <c r="J89" i="3"/>
  <c r="I89" i="3" s="1"/>
  <c r="J73" i="3"/>
  <c r="I73" i="3" s="1"/>
  <c r="J57" i="3"/>
  <c r="I57" i="3" s="1"/>
  <c r="J41" i="3"/>
  <c r="I41" i="3" s="1"/>
  <c r="J25" i="3"/>
  <c r="I25" i="3" s="1"/>
  <c r="J328" i="3"/>
  <c r="J312" i="3"/>
  <c r="J296" i="3"/>
  <c r="I296" i="3" s="1"/>
  <c r="J280" i="3"/>
  <c r="I280" i="3" s="1"/>
  <c r="J264" i="3"/>
  <c r="J248" i="3"/>
  <c r="J232" i="3"/>
  <c r="J216" i="3"/>
  <c r="J200" i="3"/>
  <c r="J184" i="3"/>
  <c r="J168" i="3"/>
  <c r="I168" i="3" s="1"/>
  <c r="J152" i="3"/>
  <c r="I152" i="3" s="1"/>
  <c r="J136" i="3"/>
  <c r="I136" i="3" s="1"/>
  <c r="J120" i="3"/>
  <c r="I120" i="3" s="1"/>
  <c r="J104" i="3"/>
  <c r="I104" i="3" s="1"/>
  <c r="J88" i="3"/>
  <c r="I88" i="3" s="1"/>
  <c r="J72" i="3"/>
  <c r="I72" i="3" s="1"/>
  <c r="J56" i="3"/>
  <c r="I56" i="3" s="1"/>
  <c r="J40" i="3"/>
  <c r="I40" i="3" s="1"/>
  <c r="J24" i="3"/>
  <c r="I24" i="3" s="1"/>
  <c r="J327" i="3"/>
  <c r="J311" i="3"/>
  <c r="J295" i="3"/>
  <c r="J279" i="3"/>
  <c r="J263" i="3"/>
  <c r="J247" i="3"/>
  <c r="J231" i="3"/>
  <c r="I231" i="3" s="1"/>
  <c r="J215" i="3"/>
  <c r="I215" i="3" s="1"/>
  <c r="J199" i="3"/>
  <c r="I199" i="3" s="1"/>
  <c r="J183" i="3"/>
  <c r="I183" i="3" s="1"/>
  <c r="J167" i="3"/>
  <c r="I167" i="3" s="1"/>
  <c r="J151" i="3"/>
  <c r="I151" i="3" s="1"/>
  <c r="J135" i="3"/>
  <c r="I135" i="3" s="1"/>
  <c r="J119" i="3"/>
  <c r="I119" i="3" s="1"/>
  <c r="J103" i="3"/>
  <c r="I103" i="3" s="1"/>
  <c r="J87" i="3"/>
  <c r="I87" i="3" s="1"/>
  <c r="J71" i="3"/>
  <c r="J55" i="3"/>
  <c r="J39" i="3"/>
  <c r="J23" i="3"/>
  <c r="J342" i="3"/>
  <c r="J326" i="3"/>
  <c r="J310" i="3"/>
  <c r="I310" i="3" s="1"/>
  <c r="J294" i="3"/>
  <c r="J278" i="3"/>
  <c r="I278" i="3" s="1"/>
  <c r="J262" i="3"/>
  <c r="I262" i="3" s="1"/>
  <c r="J246" i="3"/>
  <c r="I246" i="3" s="1"/>
  <c r="J230" i="3"/>
  <c r="I230" i="3" s="1"/>
  <c r="J214" i="3"/>
  <c r="I214" i="3" s="1"/>
  <c r="J198" i="3"/>
  <c r="I198" i="3" s="1"/>
  <c r="J182" i="3"/>
  <c r="I182" i="3" s="1"/>
  <c r="J166" i="3"/>
  <c r="I166" i="3" s="1"/>
  <c r="J150" i="3"/>
  <c r="J134" i="3"/>
  <c r="J118" i="3"/>
  <c r="J102" i="3"/>
  <c r="J86" i="3"/>
  <c r="J70" i="3"/>
  <c r="I70" i="3" s="1"/>
  <c r="J54" i="3"/>
  <c r="I54" i="3" s="1"/>
  <c r="J38" i="3"/>
  <c r="I38" i="3" s="1"/>
  <c r="J22" i="3"/>
  <c r="I22" i="3" s="1"/>
  <c r="J341" i="3"/>
  <c r="J325" i="3"/>
  <c r="J309" i="3"/>
  <c r="I309" i="3" s="1"/>
  <c r="J293" i="3"/>
  <c r="I293" i="3" s="1"/>
  <c r="J277" i="3"/>
  <c r="I277" i="3" s="1"/>
  <c r="J261" i="3"/>
  <c r="I261" i="3" s="1"/>
  <c r="J245" i="3"/>
  <c r="I245" i="3" s="1"/>
  <c r="J229" i="3"/>
  <c r="J213" i="3"/>
  <c r="J197" i="3"/>
  <c r="J181" i="3"/>
  <c r="J165" i="3"/>
  <c r="J149" i="3"/>
  <c r="I149" i="3" s="1"/>
  <c r="J133" i="3"/>
  <c r="I133" i="3" s="1"/>
  <c r="J117" i="3"/>
  <c r="I117" i="3" s="1"/>
  <c r="J101" i="3"/>
  <c r="I101" i="3" s="1"/>
  <c r="J85" i="3"/>
  <c r="I85" i="3" s="1"/>
  <c r="J69" i="3"/>
  <c r="I69" i="3" s="1"/>
  <c r="J53" i="3"/>
  <c r="I53" i="3" s="1"/>
  <c r="J37" i="3"/>
  <c r="I37" i="3" s="1"/>
  <c r="J21" i="3"/>
  <c r="I21" i="3" s="1"/>
  <c r="J340" i="3"/>
  <c r="J324" i="3"/>
  <c r="J308" i="3"/>
  <c r="J292" i="3"/>
  <c r="J276" i="3"/>
  <c r="J260" i="3"/>
  <c r="J244" i="3"/>
  <c r="I244" i="3" s="1"/>
  <c r="J228" i="3"/>
  <c r="J212" i="3"/>
  <c r="I212" i="3" s="1"/>
  <c r="J196" i="3"/>
  <c r="I196" i="3" s="1"/>
  <c r="J180" i="3"/>
  <c r="I180" i="3" s="1"/>
  <c r="J164" i="3"/>
  <c r="I164" i="3" s="1"/>
  <c r="J148" i="3"/>
  <c r="I148" i="3" s="1"/>
  <c r="J132" i="3"/>
  <c r="I132" i="3" s="1"/>
  <c r="J116" i="3"/>
  <c r="I116" i="3" s="1"/>
  <c r="J100" i="3"/>
  <c r="I100" i="3" s="1"/>
  <c r="J84" i="3"/>
  <c r="I84" i="3" s="1"/>
  <c r="J68" i="3"/>
  <c r="I68" i="3" s="1"/>
  <c r="J52" i="3"/>
  <c r="I52" i="3" s="1"/>
  <c r="J36" i="3"/>
  <c r="J20" i="3"/>
  <c r="J339" i="3"/>
  <c r="J323" i="3"/>
  <c r="J307" i="3"/>
  <c r="J291" i="3"/>
  <c r="I291" i="3" s="1"/>
  <c r="J275" i="3"/>
  <c r="I275" i="3" s="1"/>
  <c r="J259" i="3"/>
  <c r="I259" i="3" s="1"/>
  <c r="J243" i="3"/>
  <c r="I243" i="3" s="1"/>
  <c r="J227" i="3"/>
  <c r="I227" i="3" s="1"/>
  <c r="J211" i="3"/>
  <c r="I211" i="3" s="1"/>
  <c r="J195" i="3"/>
  <c r="I195" i="3" s="1"/>
  <c r="J179" i="3"/>
  <c r="I179" i="3" s="1"/>
  <c r="J163" i="3"/>
  <c r="I163" i="3" s="1"/>
  <c r="J147" i="3"/>
  <c r="I147" i="3" s="1"/>
  <c r="J131" i="3"/>
  <c r="J115" i="3"/>
  <c r="J99" i="3"/>
  <c r="J83" i="3"/>
  <c r="J67" i="3"/>
  <c r="J51" i="3"/>
  <c r="J35" i="3"/>
  <c r="I35" i="3" s="1"/>
  <c r="J19" i="3"/>
  <c r="I19" i="3" s="1"/>
  <c r="J338" i="3"/>
  <c r="J322" i="3"/>
  <c r="J306" i="3"/>
  <c r="I306" i="3" s="1"/>
  <c r="J290" i="3"/>
  <c r="I290" i="3" s="1"/>
  <c r="J274" i="3"/>
  <c r="I274" i="3" s="1"/>
  <c r="J258" i="3"/>
  <c r="I258" i="3" s="1"/>
  <c r="J242" i="3"/>
  <c r="I242" i="3" s="1"/>
  <c r="J226" i="3"/>
  <c r="I226" i="3" s="1"/>
  <c r="J210" i="3"/>
  <c r="J194" i="3"/>
  <c r="J178" i="3"/>
  <c r="J162" i="3"/>
  <c r="J146" i="3"/>
  <c r="J130" i="3"/>
  <c r="I130" i="3" s="1"/>
  <c r="J114" i="3"/>
  <c r="I114" i="3" s="1"/>
  <c r="J98" i="3"/>
  <c r="I98" i="3" s="1"/>
  <c r="J82" i="3"/>
  <c r="I82" i="3" s="1"/>
  <c r="J66" i="3"/>
  <c r="I66" i="3" s="1"/>
  <c r="J50" i="3"/>
  <c r="I50" i="3" s="1"/>
  <c r="J34" i="3"/>
  <c r="I34" i="3" s="1"/>
  <c r="J18" i="3"/>
  <c r="I18" i="3" s="1"/>
  <c r="J337" i="3"/>
  <c r="J321" i="3"/>
  <c r="J305" i="3"/>
  <c r="I305" i="3" s="1"/>
  <c r="J289" i="3"/>
  <c r="J273" i="3"/>
  <c r="J257" i="3"/>
  <c r="J241" i="3"/>
  <c r="J225" i="3"/>
  <c r="J209" i="3"/>
  <c r="J193" i="3"/>
  <c r="I193" i="3" s="1"/>
  <c r="J177" i="3"/>
  <c r="I177" i="3" s="1"/>
  <c r="J161" i="3"/>
  <c r="I161" i="3" s="1"/>
  <c r="J145" i="3"/>
  <c r="I145" i="3" s="1"/>
  <c r="J129" i="3"/>
  <c r="I129" i="3" s="1"/>
  <c r="J113" i="3"/>
  <c r="I113" i="3" s="1"/>
  <c r="J97" i="3"/>
  <c r="I97" i="3" s="1"/>
  <c r="J81" i="3"/>
  <c r="I81" i="3" s="1"/>
  <c r="J65" i="3"/>
  <c r="I65" i="3" s="1"/>
  <c r="J49" i="3"/>
  <c r="I49" i="3" s="1"/>
  <c r="J33" i="3"/>
  <c r="I33" i="3" s="1"/>
  <c r="J17" i="3"/>
  <c r="J336" i="3"/>
  <c r="J320" i="3"/>
  <c r="J304" i="3"/>
  <c r="J288" i="3"/>
  <c r="I288" i="3" s="1"/>
  <c r="J272" i="3"/>
  <c r="I272" i="3" s="1"/>
  <c r="J256" i="3"/>
  <c r="I256" i="3" s="1"/>
  <c r="J240" i="3"/>
  <c r="I240" i="3" s="1"/>
  <c r="J224" i="3"/>
  <c r="I224" i="3" s="1"/>
  <c r="J208" i="3"/>
  <c r="I208" i="3" s="1"/>
  <c r="J192" i="3"/>
  <c r="I192" i="3" s="1"/>
  <c r="J176" i="3"/>
  <c r="I176" i="3" s="1"/>
  <c r="J160" i="3"/>
  <c r="I160" i="3" s="1"/>
  <c r="J144" i="3"/>
  <c r="I144" i="3" s="1"/>
  <c r="J128" i="3"/>
  <c r="I128" i="3" s="1"/>
  <c r="J112" i="3"/>
  <c r="I112" i="3" s="1"/>
  <c r="J96" i="3"/>
  <c r="J80" i="3"/>
  <c r="J64" i="3"/>
  <c r="J48" i="3"/>
  <c r="I48" i="3" s="1"/>
  <c r="J32" i="3"/>
  <c r="I32" i="3" s="1"/>
  <c r="J16" i="3"/>
  <c r="I16" i="3" s="1"/>
  <c r="J335" i="3"/>
  <c r="J319" i="3"/>
  <c r="J303" i="3"/>
  <c r="I303" i="3" s="1"/>
  <c r="J287" i="3"/>
  <c r="I287" i="3" s="1"/>
  <c r="J271" i="3"/>
  <c r="I271" i="3" s="1"/>
  <c r="J255" i="3"/>
  <c r="I255" i="3" s="1"/>
  <c r="J239" i="3"/>
  <c r="I239" i="3" s="1"/>
  <c r="J223" i="3"/>
  <c r="I223" i="3" s="1"/>
  <c r="J207" i="3"/>
  <c r="I207" i="3" s="1"/>
  <c r="J191" i="3"/>
  <c r="I191" i="3" s="1"/>
  <c r="J175" i="3"/>
  <c r="J159" i="3"/>
  <c r="J143" i="3"/>
  <c r="J127" i="3"/>
  <c r="J111" i="3"/>
  <c r="I111" i="3" s="1"/>
  <c r="J95" i="3"/>
  <c r="I95" i="3" s="1"/>
  <c r="J79" i="3"/>
  <c r="I79" i="3" s="1"/>
  <c r="J63" i="3"/>
  <c r="I63" i="3" s="1"/>
  <c r="J47" i="3"/>
  <c r="I47" i="3" s="1"/>
  <c r="J31" i="3"/>
  <c r="I31" i="3" s="1"/>
  <c r="J15" i="3"/>
  <c r="I15" i="3" s="1"/>
  <c r="J334" i="3"/>
  <c r="J318" i="3"/>
  <c r="J302" i="3"/>
  <c r="I302" i="3" s="1"/>
  <c r="J286" i="3"/>
  <c r="I286" i="3" s="1"/>
  <c r="J270" i="3"/>
  <c r="J254" i="3"/>
  <c r="I254" i="3" s="1"/>
  <c r="J238" i="3"/>
  <c r="J222" i="3"/>
  <c r="J206" i="3"/>
  <c r="I206" i="3" s="1"/>
  <c r="J190" i="3"/>
  <c r="J174" i="3"/>
  <c r="I174" i="3" s="1"/>
  <c r="J158" i="3"/>
  <c r="I158" i="3" s="1"/>
  <c r="J142" i="3"/>
  <c r="I142" i="3" s="1"/>
  <c r="J126" i="3"/>
  <c r="I126" i="3" s="1"/>
  <c r="J110" i="3"/>
  <c r="I110" i="3" s="1"/>
  <c r="J94" i="3"/>
  <c r="I94" i="3" s="1"/>
  <c r="J78" i="3"/>
  <c r="I78" i="3" s="1"/>
  <c r="J62" i="3"/>
  <c r="I62" i="3" s="1"/>
  <c r="J46" i="3"/>
  <c r="I46" i="3" s="1"/>
  <c r="J30" i="3"/>
  <c r="I30" i="3" s="1"/>
  <c r="J14" i="3"/>
  <c r="I14" i="3" s="1"/>
  <c r="J333" i="3"/>
  <c r="J317" i="3"/>
  <c r="J301" i="3"/>
  <c r="J285" i="3"/>
  <c r="I285" i="3" s="1"/>
  <c r="J269" i="3"/>
  <c r="J253" i="3"/>
  <c r="J237" i="3"/>
  <c r="J221" i="3"/>
  <c r="I221" i="3" s="1"/>
  <c r="J205" i="3"/>
  <c r="I205" i="3" s="1"/>
  <c r="J189" i="3"/>
  <c r="I189" i="3" s="1"/>
  <c r="J173" i="3"/>
  <c r="I173" i="3" s="1"/>
  <c r="J157" i="3"/>
  <c r="I157" i="3" s="1"/>
  <c r="J141" i="3"/>
  <c r="I141" i="3" s="1"/>
  <c r="J125" i="3"/>
  <c r="I125" i="3" s="1"/>
  <c r="J109" i="3"/>
  <c r="I109" i="3" s="1"/>
  <c r="J93" i="3"/>
  <c r="J77" i="3"/>
  <c r="J61" i="3"/>
  <c r="J45" i="3"/>
  <c r="J29" i="3"/>
  <c r="I29" i="3" s="1"/>
  <c r="J13" i="3"/>
  <c r="J332" i="3"/>
  <c r="J316" i="3"/>
  <c r="J300" i="3"/>
  <c r="I300" i="3" s="1"/>
  <c r="J284" i="3"/>
  <c r="I284" i="3" s="1"/>
  <c r="J268" i="3"/>
  <c r="I268" i="3" s="1"/>
  <c r="J252" i="3"/>
  <c r="I252" i="3" s="1"/>
  <c r="J236" i="3"/>
  <c r="I236" i="3" s="1"/>
  <c r="J220" i="3"/>
  <c r="I220" i="3" s="1"/>
  <c r="J204" i="3"/>
  <c r="I204" i="3" s="1"/>
  <c r="J188" i="3"/>
  <c r="I188" i="3" s="1"/>
  <c r="J172" i="3"/>
  <c r="I172" i="3" s="1"/>
  <c r="J156" i="3"/>
  <c r="I156" i="3" s="1"/>
  <c r="J140" i="3"/>
  <c r="J124" i="3"/>
  <c r="J108" i="3"/>
  <c r="I108" i="3" s="1"/>
  <c r="J92" i="3"/>
  <c r="I92" i="3" s="1"/>
  <c r="J76" i="3"/>
  <c r="I76" i="3" s="1"/>
  <c r="J60" i="3"/>
  <c r="I60" i="3" s="1"/>
  <c r="J44" i="3"/>
  <c r="I44" i="3" s="1"/>
  <c r="J28" i="3"/>
  <c r="I28" i="3" s="1"/>
  <c r="F340" i="3"/>
  <c r="I313" i="3"/>
  <c r="I315" i="3"/>
  <c r="I331" i="3"/>
  <c r="I329" i="3"/>
  <c r="I328" i="3"/>
  <c r="I337" i="3"/>
  <c r="I321" i="3"/>
  <c r="F332" i="3"/>
  <c r="F316" i="3"/>
  <c r="I336" i="3"/>
  <c r="I320" i="3"/>
  <c r="F331" i="3"/>
  <c r="F315" i="3"/>
  <c r="I335" i="3"/>
  <c r="F330" i="3"/>
  <c r="F314" i="3"/>
  <c r="I327" i="3"/>
  <c r="I326" i="3"/>
  <c r="I319" i="3"/>
  <c r="I334" i="3"/>
  <c r="I318" i="3"/>
  <c r="F329" i="3"/>
  <c r="F313" i="3"/>
  <c r="I333" i="3"/>
  <c r="I317" i="3"/>
  <c r="F328" i="3"/>
  <c r="F312" i="3"/>
  <c r="I332" i="3"/>
  <c r="I316" i="3"/>
  <c r="F327" i="3"/>
  <c r="F342" i="3"/>
  <c r="F326" i="3"/>
  <c r="I330" i="3"/>
  <c r="I314" i="3"/>
  <c r="F341" i="3"/>
  <c r="F325" i="3"/>
  <c r="F338" i="3"/>
  <c r="I342" i="3"/>
  <c r="F337" i="3"/>
  <c r="F336" i="3"/>
  <c r="I340" i="3"/>
  <c r="I324" i="3"/>
  <c r="F335" i="3"/>
  <c r="F319" i="3"/>
  <c r="F339" i="3"/>
  <c r="F322" i="3"/>
  <c r="I325" i="3"/>
  <c r="I339" i="3"/>
  <c r="I323" i="3"/>
  <c r="F334" i="3"/>
  <c r="F318" i="3"/>
  <c r="F323" i="3"/>
  <c r="F321" i="3"/>
  <c r="I341" i="3"/>
  <c r="F320" i="3"/>
  <c r="I338" i="3"/>
  <c r="I322" i="3"/>
  <c r="F333" i="3"/>
  <c r="F317" i="3"/>
  <c r="I17" i="3"/>
  <c r="I304" i="3"/>
  <c r="I222" i="3"/>
  <c r="I283" i="3"/>
  <c r="I253" i="3"/>
  <c r="I301" i="3"/>
  <c r="I279" i="3"/>
  <c r="I247" i="3"/>
  <c r="I299" i="3"/>
  <c r="I276" i="3"/>
  <c r="I295" i="3"/>
  <c r="I270" i="3"/>
  <c r="I238" i="3"/>
  <c r="I197" i="3"/>
  <c r="I294" i="3"/>
  <c r="I269" i="3"/>
  <c r="I237" i="3"/>
  <c r="I190" i="3"/>
  <c r="I311" i="3"/>
  <c r="I292" i="3"/>
  <c r="I263" i="3"/>
  <c r="I308" i="3"/>
  <c r="I260" i="3"/>
  <c r="I228" i="3"/>
  <c r="I165" i="3"/>
  <c r="I159" i="3"/>
  <c r="I93" i="3"/>
  <c r="I184" i="3"/>
  <c r="I267" i="3"/>
  <c r="I251" i="3"/>
  <c r="I201" i="3"/>
  <c r="I150" i="3"/>
  <c r="I61" i="3"/>
  <c r="I200" i="3"/>
  <c r="I181" i="3"/>
  <c r="I264" i="3"/>
  <c r="I248" i="3"/>
  <c r="I232" i="3"/>
  <c r="I216" i="3"/>
  <c r="I59" i="3"/>
  <c r="I175" i="3"/>
  <c r="I229" i="3"/>
  <c r="I213" i="3"/>
  <c r="I127" i="3"/>
  <c r="I27" i="3"/>
  <c r="I307" i="3"/>
  <c r="I210" i="3"/>
  <c r="I124" i="3"/>
  <c r="I289" i="3"/>
  <c r="I273" i="3"/>
  <c r="I257" i="3"/>
  <c r="I241" i="3"/>
  <c r="I225" i="3"/>
  <c r="I209" i="3"/>
  <c r="I80" i="3"/>
  <c r="I143" i="3"/>
  <c r="I115" i="3"/>
  <c r="I45" i="3"/>
  <c r="I77" i="3"/>
  <c r="I43" i="3"/>
  <c r="I140" i="3"/>
  <c r="I75" i="3"/>
  <c r="I134" i="3"/>
  <c r="I64" i="3"/>
  <c r="I131" i="3"/>
  <c r="I96" i="3"/>
  <c r="I13" i="3"/>
  <c r="I138" i="3"/>
  <c r="I122" i="3"/>
  <c r="I106" i="3"/>
  <c r="I90" i="3"/>
  <c r="I74" i="3"/>
  <c r="I185" i="3"/>
  <c r="I169" i="3"/>
  <c r="I153" i="3"/>
  <c r="I137" i="3"/>
  <c r="I121" i="3"/>
  <c r="I71" i="3"/>
  <c r="I55" i="3"/>
  <c r="I39" i="3"/>
  <c r="I23" i="3"/>
  <c r="I118" i="3"/>
  <c r="I102" i="3"/>
  <c r="I86" i="3"/>
  <c r="I36" i="3"/>
  <c r="I20" i="3"/>
  <c r="I99" i="3"/>
  <c r="I83" i="3"/>
  <c r="I67" i="3"/>
  <c r="I51" i="3"/>
  <c r="I194" i="3"/>
  <c r="I178" i="3"/>
  <c r="I162" i="3"/>
  <c r="I146" i="3"/>
  <c r="F9" i="3"/>
  <c r="F275" i="3" s="1"/>
  <c r="D9" i="3"/>
  <c r="D319" i="3" s="1"/>
  <c r="C319" i="3" s="1"/>
  <c r="C9" i="3"/>
  <c r="H4" i="2"/>
  <c r="H5" i="2" s="1"/>
  <c r="H6" i="2" s="1"/>
  <c r="H7" i="2" s="1"/>
  <c r="H8" i="2" s="1"/>
  <c r="H9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E6" i="2"/>
  <c r="O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6" i="2" l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O4" i="1"/>
  <c r="T3" i="1"/>
  <c r="F233" i="3"/>
  <c r="F281" i="3"/>
  <c r="F247" i="3"/>
  <c r="F295" i="3"/>
  <c r="F220" i="3"/>
  <c r="F268" i="3"/>
  <c r="F273" i="3"/>
  <c r="F274" i="3"/>
  <c r="F301" i="3"/>
  <c r="F258" i="3"/>
  <c r="F248" i="3"/>
  <c r="F296" i="3"/>
  <c r="F243" i="3"/>
  <c r="F242" i="3"/>
  <c r="F263" i="3"/>
  <c r="F264" i="3"/>
  <c r="F249" i="3"/>
  <c r="F236" i="3"/>
  <c r="F279" i="3"/>
  <c r="F280" i="3"/>
  <c r="F265" i="3"/>
  <c r="F252" i="3"/>
  <c r="F290" i="3"/>
  <c r="F213" i="3"/>
  <c r="F311" i="3"/>
  <c r="F297" i="3"/>
  <c r="F284" i="3"/>
  <c r="F229" i="3"/>
  <c r="F214" i="3"/>
  <c r="F300" i="3"/>
  <c r="F228" i="3"/>
  <c r="F223" i="3"/>
  <c r="F245" i="3"/>
  <c r="F230" i="3"/>
  <c r="F227" i="3"/>
  <c r="F307" i="3"/>
  <c r="F239" i="3"/>
  <c r="F240" i="3"/>
  <c r="F261" i="3"/>
  <c r="F246" i="3"/>
  <c r="F218" i="3"/>
  <c r="F219" i="3"/>
  <c r="F244" i="3"/>
  <c r="F222" i="3"/>
  <c r="F256" i="3"/>
  <c r="F255" i="3"/>
  <c r="F288" i="3"/>
  <c r="F277" i="3"/>
  <c r="F262" i="3"/>
  <c r="F234" i="3"/>
  <c r="F235" i="3"/>
  <c r="F241" i="3"/>
  <c r="F238" i="3"/>
  <c r="F304" i="3"/>
  <c r="F271" i="3"/>
  <c r="F293" i="3"/>
  <c r="F278" i="3"/>
  <c r="F250" i="3"/>
  <c r="F251" i="3"/>
  <c r="F289" i="3"/>
  <c r="F260" i="3"/>
  <c r="F254" i="3"/>
  <c r="F287" i="3"/>
  <c r="F309" i="3"/>
  <c r="F294" i="3"/>
  <c r="F266" i="3"/>
  <c r="F267" i="3"/>
  <c r="F221" i="3"/>
  <c r="F224" i="3"/>
  <c r="F270" i="3"/>
  <c r="F303" i="3"/>
  <c r="F310" i="3"/>
  <c r="F282" i="3"/>
  <c r="F283" i="3"/>
  <c r="F276" i="3"/>
  <c r="F237" i="3"/>
  <c r="F272" i="3"/>
  <c r="F286" i="3"/>
  <c r="F257" i="3"/>
  <c r="F298" i="3"/>
  <c r="F299" i="3"/>
  <c r="F226" i="3"/>
  <c r="F292" i="3"/>
  <c r="F253" i="3"/>
  <c r="F302" i="3"/>
  <c r="F225" i="3"/>
  <c r="F306" i="3"/>
  <c r="F269" i="3"/>
  <c r="F305" i="3"/>
  <c r="F215" i="3"/>
  <c r="F216" i="3"/>
  <c r="F124" i="3"/>
  <c r="F308" i="3"/>
  <c r="F285" i="3"/>
  <c r="F231" i="3"/>
  <c r="F232" i="3"/>
  <c r="F217" i="3"/>
  <c r="F259" i="3"/>
  <c r="F291" i="3"/>
  <c r="F212" i="3"/>
  <c r="F54" i="3"/>
  <c r="F34" i="3"/>
  <c r="F203" i="3"/>
  <c r="F145" i="3"/>
  <c r="F183" i="3"/>
  <c r="F95" i="3"/>
  <c r="F70" i="3"/>
  <c r="F211" i="3"/>
  <c r="F98" i="3"/>
  <c r="F111" i="3"/>
  <c r="F102" i="3"/>
  <c r="F24" i="3"/>
  <c r="F162" i="3"/>
  <c r="F33" i="3"/>
  <c r="F82" i="3"/>
  <c r="F127" i="3"/>
  <c r="F118" i="3"/>
  <c r="F56" i="3"/>
  <c r="F97" i="3"/>
  <c r="F210" i="3"/>
  <c r="F143" i="3"/>
  <c r="F72" i="3"/>
  <c r="F161" i="3"/>
  <c r="F173" i="3"/>
  <c r="F49" i="3"/>
  <c r="F175" i="3"/>
  <c r="F189" i="3"/>
  <c r="F191" i="3"/>
  <c r="F57" i="3"/>
  <c r="F205" i="3"/>
  <c r="F73" i="3"/>
  <c r="F74" i="3"/>
  <c r="F112" i="3"/>
  <c r="F16" i="3"/>
  <c r="F179" i="3"/>
  <c r="F89" i="3"/>
  <c r="F90" i="3"/>
  <c r="F160" i="3"/>
  <c r="F78" i="3"/>
  <c r="F80" i="3"/>
  <c r="F105" i="3"/>
  <c r="F106" i="3"/>
  <c r="F94" i="3"/>
  <c r="F130" i="3"/>
  <c r="F165" i="3"/>
  <c r="F137" i="3"/>
  <c r="F122" i="3"/>
  <c r="F110" i="3"/>
  <c r="F178" i="3"/>
  <c r="F181" i="3"/>
  <c r="F153" i="3"/>
  <c r="F154" i="3"/>
  <c r="F126" i="3"/>
  <c r="F197" i="3"/>
  <c r="F170" i="3"/>
  <c r="F83" i="3"/>
  <c r="F51" i="3"/>
  <c r="F158" i="3"/>
  <c r="F135" i="3"/>
  <c r="F174" i="3"/>
  <c r="F22" i="3"/>
  <c r="F151" i="3"/>
  <c r="F171" i="3"/>
  <c r="F44" i="3"/>
  <c r="F48" i="3"/>
  <c r="F65" i="3"/>
  <c r="F38" i="3"/>
  <c r="F167" i="3"/>
  <c r="F187" i="3"/>
  <c r="F60" i="3"/>
  <c r="F142" i="3"/>
  <c r="F159" i="3"/>
  <c r="F131" i="3"/>
  <c r="F86" i="3"/>
  <c r="F199" i="3"/>
  <c r="F40" i="3"/>
  <c r="F121" i="3"/>
  <c r="F138" i="3"/>
  <c r="F28" i="3"/>
  <c r="F29" i="3"/>
  <c r="F190" i="3"/>
  <c r="F64" i="3"/>
  <c r="F129" i="3"/>
  <c r="F207" i="3"/>
  <c r="F128" i="3"/>
  <c r="F21" i="3"/>
  <c r="F134" i="3"/>
  <c r="F88" i="3"/>
  <c r="F169" i="3"/>
  <c r="F186" i="3"/>
  <c r="F27" i="3"/>
  <c r="F76" i="3"/>
  <c r="F45" i="3"/>
  <c r="F206" i="3"/>
  <c r="F96" i="3"/>
  <c r="F177" i="3"/>
  <c r="F19" i="3"/>
  <c r="F176" i="3"/>
  <c r="F37" i="3"/>
  <c r="F150" i="3"/>
  <c r="F104" i="3"/>
  <c r="F185" i="3"/>
  <c r="F17" i="3"/>
  <c r="F202" i="3"/>
  <c r="F43" i="3"/>
  <c r="F92" i="3"/>
  <c r="F61" i="3"/>
  <c r="F115" i="3"/>
  <c r="F144" i="3"/>
  <c r="F195" i="3"/>
  <c r="F53" i="3"/>
  <c r="F166" i="3"/>
  <c r="F23" i="3"/>
  <c r="F120" i="3"/>
  <c r="F201" i="3"/>
  <c r="F113" i="3"/>
  <c r="F59" i="3"/>
  <c r="F108" i="3"/>
  <c r="F77" i="3"/>
  <c r="F163" i="3"/>
  <c r="F192" i="3"/>
  <c r="F69" i="3"/>
  <c r="F182" i="3"/>
  <c r="F39" i="3"/>
  <c r="F136" i="3"/>
  <c r="F193" i="3"/>
  <c r="F35" i="3"/>
  <c r="F75" i="3"/>
  <c r="F18" i="3"/>
  <c r="F132" i="3"/>
  <c r="F84" i="3"/>
  <c r="F52" i="3"/>
  <c r="F116" i="3"/>
  <c r="F100" i="3"/>
  <c r="F164" i="3"/>
  <c r="F68" i="3"/>
  <c r="F20" i="3"/>
  <c r="F196" i="3"/>
  <c r="F148" i="3"/>
  <c r="F36" i="3"/>
  <c r="F180" i="3"/>
  <c r="F93" i="3"/>
  <c r="F208" i="3"/>
  <c r="F15" i="3"/>
  <c r="F66" i="3"/>
  <c r="F85" i="3"/>
  <c r="F198" i="3"/>
  <c r="F55" i="3"/>
  <c r="F152" i="3"/>
  <c r="F147" i="3"/>
  <c r="F91" i="3"/>
  <c r="F114" i="3"/>
  <c r="F140" i="3"/>
  <c r="F109" i="3"/>
  <c r="F81" i="3"/>
  <c r="F14" i="3"/>
  <c r="F31" i="3"/>
  <c r="F146" i="3"/>
  <c r="F101" i="3"/>
  <c r="F71" i="3"/>
  <c r="F168" i="3"/>
  <c r="F99" i="3"/>
  <c r="F107" i="3"/>
  <c r="F156" i="3"/>
  <c r="F67" i="3"/>
  <c r="F125" i="3"/>
  <c r="F209" i="3"/>
  <c r="F30" i="3"/>
  <c r="F47" i="3"/>
  <c r="F194" i="3"/>
  <c r="F117" i="3"/>
  <c r="F87" i="3"/>
  <c r="F12" i="3"/>
  <c r="F184" i="3"/>
  <c r="F26" i="3"/>
  <c r="F123" i="3"/>
  <c r="F172" i="3"/>
  <c r="F141" i="3"/>
  <c r="F46" i="3"/>
  <c r="F63" i="3"/>
  <c r="F133" i="3"/>
  <c r="F103" i="3"/>
  <c r="F200" i="3"/>
  <c r="F25" i="3"/>
  <c r="F42" i="3"/>
  <c r="F139" i="3"/>
  <c r="F188" i="3"/>
  <c r="F157" i="3"/>
  <c r="F32" i="3"/>
  <c r="F62" i="3"/>
  <c r="F50" i="3"/>
  <c r="F79" i="3"/>
  <c r="F149" i="3"/>
  <c r="F119" i="3"/>
  <c r="F41" i="3"/>
  <c r="F58" i="3"/>
  <c r="F155" i="3"/>
  <c r="F204" i="3"/>
  <c r="F13" i="3"/>
  <c r="D335" i="3"/>
  <c r="C335" i="3" s="1"/>
  <c r="D316" i="3"/>
  <c r="C316" i="3" s="1"/>
  <c r="D320" i="3"/>
  <c r="C320" i="3" s="1"/>
  <c r="D339" i="3"/>
  <c r="C339" i="3" s="1"/>
  <c r="D324" i="3"/>
  <c r="C324" i="3" s="1"/>
  <c r="D313" i="3"/>
  <c r="C313" i="3" s="1"/>
  <c r="D314" i="3"/>
  <c r="C314" i="3" s="1"/>
  <c r="D329" i="3"/>
  <c r="C329" i="3" s="1"/>
  <c r="D326" i="3"/>
  <c r="C326" i="3" s="1"/>
  <c r="D333" i="3"/>
  <c r="C333" i="3" s="1"/>
  <c r="D337" i="3"/>
  <c r="C337" i="3" s="1"/>
  <c r="D318" i="3"/>
  <c r="C318" i="3" s="1"/>
  <c r="D322" i="3"/>
  <c r="C322" i="3" s="1"/>
  <c r="D341" i="3"/>
  <c r="C341" i="3" s="1"/>
  <c r="D315" i="3"/>
  <c r="C315" i="3" s="1"/>
  <c r="D328" i="3"/>
  <c r="C328" i="3" s="1"/>
  <c r="D330" i="3"/>
  <c r="C330" i="3" s="1"/>
  <c r="D325" i="3"/>
  <c r="C325" i="3" s="1"/>
  <c r="D334" i="3"/>
  <c r="C334" i="3" s="1"/>
  <c r="D332" i="3"/>
  <c r="C332" i="3" s="1"/>
  <c r="D338" i="3"/>
  <c r="C338" i="3" s="1"/>
  <c r="D336" i="3"/>
  <c r="C336" i="3" s="1"/>
  <c r="D233" i="3"/>
  <c r="C233" i="3" s="1"/>
  <c r="D342" i="3"/>
  <c r="C342" i="3" s="1"/>
  <c r="D317" i="3"/>
  <c r="C317" i="3" s="1"/>
  <c r="D323" i="3"/>
  <c r="C323" i="3" s="1"/>
  <c r="D321" i="3"/>
  <c r="C321" i="3" s="1"/>
  <c r="D327" i="3"/>
  <c r="C327" i="3" s="1"/>
  <c r="D340" i="3"/>
  <c r="C340" i="3" s="1"/>
  <c r="D331" i="3"/>
  <c r="C331" i="3" s="1"/>
  <c r="D156" i="3"/>
  <c r="C156" i="3" s="1"/>
  <c r="D83" i="3"/>
  <c r="C83" i="3" s="1"/>
  <c r="D78" i="3"/>
  <c r="C78" i="3" s="1"/>
  <c r="D188" i="3"/>
  <c r="C188" i="3" s="1"/>
  <c r="D94" i="3"/>
  <c r="C94" i="3" s="1"/>
  <c r="D302" i="3"/>
  <c r="C302" i="3" s="1"/>
  <c r="D15" i="3"/>
  <c r="D31" i="3"/>
  <c r="D130" i="3"/>
  <c r="D146" i="3"/>
  <c r="C146" i="3" s="1"/>
  <c r="D172" i="3"/>
  <c r="C172" i="3" s="1"/>
  <c r="D93" i="3"/>
  <c r="C93" i="3" s="1"/>
  <c r="D287" i="3"/>
  <c r="C287" i="3" s="1"/>
  <c r="D67" i="3"/>
  <c r="C67" i="3" s="1"/>
  <c r="D99" i="3"/>
  <c r="C99" i="3" s="1"/>
  <c r="D292" i="3"/>
  <c r="C292" i="3" s="1"/>
  <c r="D47" i="3"/>
  <c r="C47" i="3" s="1"/>
  <c r="D20" i="3"/>
  <c r="C20" i="3" s="1"/>
  <c r="D140" i="3"/>
  <c r="C140" i="3" s="1"/>
  <c r="D255" i="3"/>
  <c r="C255" i="3" s="1"/>
  <c r="D36" i="3"/>
  <c r="C36" i="3" s="1"/>
  <c r="D271" i="3"/>
  <c r="C271" i="3" s="1"/>
  <c r="D276" i="3"/>
  <c r="C276" i="3" s="1"/>
  <c r="D208" i="3"/>
  <c r="C208" i="3" s="1"/>
  <c r="D229" i="3"/>
  <c r="C229" i="3" s="1"/>
  <c r="D224" i="3"/>
  <c r="C224" i="3" s="1"/>
  <c r="D245" i="3"/>
  <c r="C245" i="3" s="1"/>
  <c r="D109" i="3"/>
  <c r="C109" i="3" s="1"/>
  <c r="D240" i="3"/>
  <c r="C240" i="3" s="1"/>
  <c r="D182" i="3"/>
  <c r="C182" i="3" s="1"/>
  <c r="D125" i="3"/>
  <c r="C125" i="3" s="1"/>
  <c r="D161" i="3"/>
  <c r="C161" i="3" s="1"/>
  <c r="D198" i="3"/>
  <c r="C198" i="3" s="1"/>
  <c r="D141" i="3"/>
  <c r="C141" i="3" s="1"/>
  <c r="D177" i="3"/>
  <c r="C177" i="3" s="1"/>
  <c r="D199" i="3"/>
  <c r="C199" i="3" s="1"/>
  <c r="D46" i="3"/>
  <c r="C46" i="3" s="1"/>
  <c r="D193" i="3"/>
  <c r="C193" i="3" s="1"/>
  <c r="D152" i="3"/>
  <c r="C152" i="3" s="1"/>
  <c r="D62" i="3"/>
  <c r="D114" i="3"/>
  <c r="C114" i="3" s="1"/>
  <c r="D105" i="3"/>
  <c r="C105" i="3" s="1"/>
  <c r="D215" i="3"/>
  <c r="C215" i="3" s="1"/>
  <c r="D168" i="3"/>
  <c r="C168" i="3" s="1"/>
  <c r="D121" i="3"/>
  <c r="C121" i="3" s="1"/>
  <c r="D52" i="3"/>
  <c r="C52" i="3" s="1"/>
  <c r="D308" i="3"/>
  <c r="C308" i="3" s="1"/>
  <c r="D261" i="3"/>
  <c r="C261" i="3" s="1"/>
  <c r="D214" i="3"/>
  <c r="C214" i="3" s="1"/>
  <c r="D231" i="3"/>
  <c r="C231" i="3" s="1"/>
  <c r="D184" i="3"/>
  <c r="C184" i="3" s="1"/>
  <c r="D137" i="3"/>
  <c r="C137" i="3" s="1"/>
  <c r="D256" i="3"/>
  <c r="C256" i="3" s="1"/>
  <c r="D162" i="3"/>
  <c r="C162" i="3" s="1"/>
  <c r="D115" i="3"/>
  <c r="C115" i="3" s="1"/>
  <c r="D68" i="3"/>
  <c r="C68" i="3" s="1"/>
  <c r="D21" i="3"/>
  <c r="D277" i="3"/>
  <c r="C277" i="3" s="1"/>
  <c r="D230" i="3"/>
  <c r="C230" i="3" s="1"/>
  <c r="D247" i="3"/>
  <c r="C247" i="3" s="1"/>
  <c r="D200" i="3"/>
  <c r="C200" i="3" s="1"/>
  <c r="D153" i="3"/>
  <c r="C153" i="3" s="1"/>
  <c r="D63" i="3"/>
  <c r="C63" i="3" s="1"/>
  <c r="D178" i="3"/>
  <c r="C178" i="3" s="1"/>
  <c r="D131" i="3"/>
  <c r="C131" i="3" s="1"/>
  <c r="D84" i="3"/>
  <c r="C84" i="3" s="1"/>
  <c r="D37" i="3"/>
  <c r="C37" i="3" s="1"/>
  <c r="D293" i="3"/>
  <c r="C293" i="3" s="1"/>
  <c r="D246" i="3"/>
  <c r="C246" i="3" s="1"/>
  <c r="D263" i="3"/>
  <c r="C263" i="3" s="1"/>
  <c r="D216" i="3"/>
  <c r="C216" i="3" s="1"/>
  <c r="D169" i="3"/>
  <c r="C169" i="3" s="1"/>
  <c r="D126" i="3"/>
  <c r="D100" i="3"/>
  <c r="C100" i="3" s="1"/>
  <c r="D53" i="3"/>
  <c r="C53" i="3" s="1"/>
  <c r="D309" i="3"/>
  <c r="C309" i="3" s="1"/>
  <c r="D23" i="3"/>
  <c r="C23" i="3" s="1"/>
  <c r="D279" i="3"/>
  <c r="C279" i="3" s="1"/>
  <c r="D232" i="3"/>
  <c r="C232" i="3" s="1"/>
  <c r="D185" i="3"/>
  <c r="C185" i="3" s="1"/>
  <c r="D225" i="3"/>
  <c r="C225" i="3" s="1"/>
  <c r="D48" i="3"/>
  <c r="C48" i="3" s="1"/>
  <c r="D257" i="3"/>
  <c r="C257" i="3" s="1"/>
  <c r="D210" i="3"/>
  <c r="C210" i="3" s="1"/>
  <c r="D163" i="3"/>
  <c r="C163" i="3" s="1"/>
  <c r="D116" i="3"/>
  <c r="C116" i="3" s="1"/>
  <c r="D69" i="3"/>
  <c r="C69" i="3" s="1"/>
  <c r="D22" i="3"/>
  <c r="D39" i="3"/>
  <c r="C39" i="3" s="1"/>
  <c r="D295" i="3"/>
  <c r="C295" i="3" s="1"/>
  <c r="D248" i="3"/>
  <c r="C248" i="3" s="1"/>
  <c r="D201" i="3"/>
  <c r="C201" i="3" s="1"/>
  <c r="D147" i="3"/>
  <c r="C147" i="3" s="1"/>
  <c r="D252" i="3"/>
  <c r="C252" i="3" s="1"/>
  <c r="D64" i="3"/>
  <c r="C64" i="3" s="1"/>
  <c r="D17" i="3"/>
  <c r="C17" i="3" s="1"/>
  <c r="D273" i="3"/>
  <c r="C273" i="3" s="1"/>
  <c r="D226" i="3"/>
  <c r="C226" i="3" s="1"/>
  <c r="D179" i="3"/>
  <c r="C179" i="3" s="1"/>
  <c r="D132" i="3"/>
  <c r="C132" i="3" s="1"/>
  <c r="D85" i="3"/>
  <c r="C85" i="3" s="1"/>
  <c r="D38" i="3"/>
  <c r="D55" i="3"/>
  <c r="C55" i="3" s="1"/>
  <c r="D311" i="3"/>
  <c r="C311" i="3" s="1"/>
  <c r="D264" i="3"/>
  <c r="C264" i="3" s="1"/>
  <c r="D217" i="3"/>
  <c r="C217" i="3" s="1"/>
  <c r="D204" i="3"/>
  <c r="C204" i="3" s="1"/>
  <c r="D32" i="3"/>
  <c r="C32" i="3" s="1"/>
  <c r="D304" i="3"/>
  <c r="C304" i="3" s="1"/>
  <c r="D127" i="3"/>
  <c r="C127" i="3" s="1"/>
  <c r="D80" i="3"/>
  <c r="C80" i="3" s="1"/>
  <c r="D33" i="3"/>
  <c r="D289" i="3"/>
  <c r="C289" i="3" s="1"/>
  <c r="D242" i="3"/>
  <c r="C242" i="3" s="1"/>
  <c r="D195" i="3"/>
  <c r="C195" i="3" s="1"/>
  <c r="D148" i="3"/>
  <c r="C148" i="3" s="1"/>
  <c r="D101" i="3"/>
  <c r="C101" i="3" s="1"/>
  <c r="D54" i="3"/>
  <c r="C54" i="3" s="1"/>
  <c r="D71" i="3"/>
  <c r="C71" i="3" s="1"/>
  <c r="D24" i="3"/>
  <c r="C24" i="3" s="1"/>
  <c r="D280" i="3"/>
  <c r="C280" i="3" s="1"/>
  <c r="C15" i="3"/>
  <c r="D155" i="3"/>
  <c r="C155" i="3" s="1"/>
  <c r="D91" i="3"/>
  <c r="C91" i="3" s="1"/>
  <c r="D283" i="3"/>
  <c r="C283" i="3" s="1"/>
  <c r="D171" i="3"/>
  <c r="C171" i="3" s="1"/>
  <c r="C21" i="3"/>
  <c r="D187" i="3"/>
  <c r="C187" i="3" s="1"/>
  <c r="C22" i="3"/>
  <c r="C126" i="3"/>
  <c r="D203" i="3"/>
  <c r="C203" i="3" s="1"/>
  <c r="D75" i="3"/>
  <c r="C75" i="3" s="1"/>
  <c r="D43" i="3"/>
  <c r="D267" i="3"/>
  <c r="C267" i="3" s="1"/>
  <c r="D59" i="3"/>
  <c r="C59" i="3" s="1"/>
  <c r="D251" i="3"/>
  <c r="C251" i="3" s="1"/>
  <c r="D262" i="3"/>
  <c r="C262" i="3" s="1"/>
  <c r="D278" i="3"/>
  <c r="C278" i="3" s="1"/>
  <c r="D294" i="3"/>
  <c r="C294" i="3" s="1"/>
  <c r="D310" i="3"/>
  <c r="C310" i="3" s="1"/>
  <c r="C38" i="3"/>
  <c r="C130" i="3"/>
  <c r="D27" i="3"/>
  <c r="D219" i="3"/>
  <c r="C219" i="3" s="1"/>
  <c r="D235" i="3"/>
  <c r="C235" i="3" s="1"/>
  <c r="D299" i="3"/>
  <c r="C299" i="3" s="1"/>
  <c r="D123" i="3"/>
  <c r="C123" i="3" s="1"/>
  <c r="D139" i="3"/>
  <c r="C139" i="3" s="1"/>
  <c r="D265" i="3"/>
  <c r="C265" i="3" s="1"/>
  <c r="D281" i="3"/>
  <c r="C281" i="3" s="1"/>
  <c r="D297" i="3"/>
  <c r="C297" i="3" s="1"/>
  <c r="D106" i="3"/>
  <c r="C106" i="3" s="1"/>
  <c r="D122" i="3"/>
  <c r="C122" i="3" s="1"/>
  <c r="D138" i="3"/>
  <c r="C138" i="3" s="1"/>
  <c r="D154" i="3"/>
  <c r="C154" i="3" s="1"/>
  <c r="D170" i="3"/>
  <c r="C170" i="3" s="1"/>
  <c r="D186" i="3"/>
  <c r="C186" i="3" s="1"/>
  <c r="D202" i="3"/>
  <c r="C202" i="3" s="1"/>
  <c r="D218" i="3"/>
  <c r="C218" i="3" s="1"/>
  <c r="D234" i="3"/>
  <c r="C234" i="3" s="1"/>
  <c r="D250" i="3"/>
  <c r="C250" i="3" s="1"/>
  <c r="D266" i="3"/>
  <c r="C266" i="3" s="1"/>
  <c r="D282" i="3"/>
  <c r="C282" i="3" s="1"/>
  <c r="D298" i="3"/>
  <c r="C298" i="3" s="1"/>
  <c r="C43" i="3"/>
  <c r="C62" i="3"/>
  <c r="D107" i="3"/>
  <c r="C107" i="3" s="1"/>
  <c r="D288" i="3"/>
  <c r="C288" i="3" s="1"/>
  <c r="D95" i="3"/>
  <c r="C95" i="3" s="1"/>
  <c r="D268" i="3"/>
  <c r="C268" i="3" s="1"/>
  <c r="D237" i="3"/>
  <c r="C237" i="3" s="1"/>
  <c r="D96" i="3"/>
  <c r="C96" i="3" s="1"/>
  <c r="D49" i="3"/>
  <c r="C49" i="3" s="1"/>
  <c r="D305" i="3"/>
  <c r="C305" i="3" s="1"/>
  <c r="D258" i="3"/>
  <c r="C258" i="3" s="1"/>
  <c r="D211" i="3"/>
  <c r="C211" i="3" s="1"/>
  <c r="D164" i="3"/>
  <c r="C164" i="3" s="1"/>
  <c r="D117" i="3"/>
  <c r="C117" i="3" s="1"/>
  <c r="D70" i="3"/>
  <c r="C70" i="3" s="1"/>
  <c r="D87" i="3"/>
  <c r="C87" i="3" s="1"/>
  <c r="D40" i="3"/>
  <c r="C40" i="3" s="1"/>
  <c r="D296" i="3"/>
  <c r="C296" i="3" s="1"/>
  <c r="D249" i="3"/>
  <c r="C249" i="3" s="1"/>
  <c r="D110" i="3"/>
  <c r="C110" i="3" s="1"/>
  <c r="D220" i="3"/>
  <c r="C220" i="3" s="1"/>
  <c r="D236" i="3"/>
  <c r="C236" i="3" s="1"/>
  <c r="D158" i="3"/>
  <c r="C158" i="3" s="1"/>
  <c r="D284" i="3"/>
  <c r="C284" i="3" s="1"/>
  <c r="D300" i="3"/>
  <c r="C300" i="3" s="1"/>
  <c r="D206" i="3"/>
  <c r="C206" i="3" s="1"/>
  <c r="D159" i="3"/>
  <c r="C159" i="3" s="1"/>
  <c r="D112" i="3"/>
  <c r="C112" i="3" s="1"/>
  <c r="D65" i="3"/>
  <c r="C65" i="3" s="1"/>
  <c r="D18" i="3"/>
  <c r="C18" i="3" s="1"/>
  <c r="D274" i="3"/>
  <c r="C274" i="3" s="1"/>
  <c r="D227" i="3"/>
  <c r="C227" i="3" s="1"/>
  <c r="D180" i="3"/>
  <c r="C180" i="3" s="1"/>
  <c r="D133" i="3"/>
  <c r="C133" i="3" s="1"/>
  <c r="D86" i="3"/>
  <c r="C86" i="3" s="1"/>
  <c r="D103" i="3"/>
  <c r="C103" i="3" s="1"/>
  <c r="D56" i="3"/>
  <c r="C56" i="3" s="1"/>
  <c r="D312" i="3"/>
  <c r="C312" i="3" s="1"/>
  <c r="D26" i="3"/>
  <c r="C26" i="3" s="1"/>
  <c r="D303" i="3"/>
  <c r="C303" i="3" s="1"/>
  <c r="D194" i="3"/>
  <c r="C194" i="3" s="1"/>
  <c r="D205" i="3"/>
  <c r="C205" i="3" s="1"/>
  <c r="D190" i="3"/>
  <c r="C190" i="3" s="1"/>
  <c r="D60" i="3"/>
  <c r="C60" i="3" s="1"/>
  <c r="D269" i="3"/>
  <c r="C269" i="3" s="1"/>
  <c r="D222" i="3"/>
  <c r="C222" i="3" s="1"/>
  <c r="D175" i="3"/>
  <c r="C175" i="3" s="1"/>
  <c r="D128" i="3"/>
  <c r="C128" i="3" s="1"/>
  <c r="D81" i="3"/>
  <c r="C81" i="3" s="1"/>
  <c r="D34" i="3"/>
  <c r="D290" i="3"/>
  <c r="C290" i="3" s="1"/>
  <c r="D243" i="3"/>
  <c r="C243" i="3" s="1"/>
  <c r="D196" i="3"/>
  <c r="C196" i="3" s="1"/>
  <c r="D149" i="3"/>
  <c r="C149" i="3" s="1"/>
  <c r="D102" i="3"/>
  <c r="C102" i="3" s="1"/>
  <c r="D119" i="3"/>
  <c r="C119" i="3" s="1"/>
  <c r="D72" i="3"/>
  <c r="C72" i="3" s="1"/>
  <c r="D25" i="3"/>
  <c r="C25" i="3" s="1"/>
  <c r="D42" i="3"/>
  <c r="C42" i="3" s="1"/>
  <c r="D272" i="3"/>
  <c r="C272" i="3" s="1"/>
  <c r="D79" i="3"/>
  <c r="C79" i="3" s="1"/>
  <c r="D189" i="3"/>
  <c r="C189" i="3" s="1"/>
  <c r="D174" i="3"/>
  <c r="C174" i="3" s="1"/>
  <c r="D44" i="3"/>
  <c r="C44" i="3" s="1"/>
  <c r="D253" i="3"/>
  <c r="C253" i="3" s="1"/>
  <c r="D13" i="3"/>
  <c r="C13" i="3" s="1"/>
  <c r="D76" i="3"/>
  <c r="C76" i="3" s="1"/>
  <c r="D29" i="3"/>
  <c r="C29" i="3" s="1"/>
  <c r="D285" i="3"/>
  <c r="C285" i="3" s="1"/>
  <c r="D238" i="3"/>
  <c r="C238" i="3" s="1"/>
  <c r="D191" i="3"/>
  <c r="C191" i="3" s="1"/>
  <c r="D144" i="3"/>
  <c r="C144" i="3" s="1"/>
  <c r="D97" i="3"/>
  <c r="C97" i="3" s="1"/>
  <c r="D50" i="3"/>
  <c r="C50" i="3" s="1"/>
  <c r="D306" i="3"/>
  <c r="C306" i="3" s="1"/>
  <c r="D259" i="3"/>
  <c r="C259" i="3" s="1"/>
  <c r="D212" i="3"/>
  <c r="C212" i="3" s="1"/>
  <c r="D165" i="3"/>
  <c r="C165" i="3" s="1"/>
  <c r="D118" i="3"/>
  <c r="C118" i="3" s="1"/>
  <c r="D135" i="3"/>
  <c r="C135" i="3" s="1"/>
  <c r="D88" i="3"/>
  <c r="C88" i="3" s="1"/>
  <c r="D41" i="3"/>
  <c r="C41" i="3" s="1"/>
  <c r="D58" i="3"/>
  <c r="C58" i="3" s="1"/>
  <c r="D16" i="3"/>
  <c r="C16" i="3" s="1"/>
  <c r="C27" i="3"/>
  <c r="D111" i="3"/>
  <c r="C111" i="3" s="1"/>
  <c r="D28" i="3"/>
  <c r="C28" i="3" s="1"/>
  <c r="D45" i="3"/>
  <c r="C45" i="3" s="1"/>
  <c r="D254" i="3"/>
  <c r="C254" i="3" s="1"/>
  <c r="D207" i="3"/>
  <c r="C207" i="3" s="1"/>
  <c r="D160" i="3"/>
  <c r="C160" i="3" s="1"/>
  <c r="D113" i="3"/>
  <c r="C113" i="3" s="1"/>
  <c r="D66" i="3"/>
  <c r="C66" i="3" s="1"/>
  <c r="D19" i="3"/>
  <c r="C19" i="3" s="1"/>
  <c r="D275" i="3"/>
  <c r="C275" i="3" s="1"/>
  <c r="D228" i="3"/>
  <c r="C228" i="3" s="1"/>
  <c r="D181" i="3"/>
  <c r="C181" i="3" s="1"/>
  <c r="D134" i="3"/>
  <c r="C134" i="3" s="1"/>
  <c r="D151" i="3"/>
  <c r="C151" i="3" s="1"/>
  <c r="D104" i="3"/>
  <c r="C104" i="3" s="1"/>
  <c r="D57" i="3"/>
  <c r="C57" i="3" s="1"/>
  <c r="D74" i="3"/>
  <c r="C74" i="3" s="1"/>
  <c r="D209" i="3"/>
  <c r="C209" i="3" s="1"/>
  <c r="D241" i="3"/>
  <c r="C241" i="3" s="1"/>
  <c r="D142" i="3"/>
  <c r="C142" i="3" s="1"/>
  <c r="D221" i="3"/>
  <c r="C221" i="3" s="1"/>
  <c r="D143" i="3"/>
  <c r="C143" i="3" s="1"/>
  <c r="D92" i="3"/>
  <c r="C92" i="3" s="1"/>
  <c r="D108" i="3"/>
  <c r="C108" i="3" s="1"/>
  <c r="D61" i="3"/>
  <c r="C61" i="3" s="1"/>
  <c r="D14" i="3"/>
  <c r="C14" i="3" s="1"/>
  <c r="D270" i="3"/>
  <c r="C270" i="3" s="1"/>
  <c r="D223" i="3"/>
  <c r="C223" i="3" s="1"/>
  <c r="D176" i="3"/>
  <c r="C176" i="3" s="1"/>
  <c r="D129" i="3"/>
  <c r="C129" i="3" s="1"/>
  <c r="D82" i="3"/>
  <c r="C82" i="3" s="1"/>
  <c r="D35" i="3"/>
  <c r="C35" i="3" s="1"/>
  <c r="D291" i="3"/>
  <c r="C291" i="3" s="1"/>
  <c r="D244" i="3"/>
  <c r="C244" i="3" s="1"/>
  <c r="D197" i="3"/>
  <c r="C197" i="3" s="1"/>
  <c r="D150" i="3"/>
  <c r="C150" i="3" s="1"/>
  <c r="D167" i="3"/>
  <c r="C167" i="3" s="1"/>
  <c r="D120" i="3"/>
  <c r="C120" i="3" s="1"/>
  <c r="D73" i="3"/>
  <c r="C73" i="3" s="1"/>
  <c r="D90" i="3"/>
  <c r="C90" i="3" s="1"/>
  <c r="D157" i="3"/>
  <c r="C157" i="3" s="1"/>
  <c r="D173" i="3"/>
  <c r="C173" i="3" s="1"/>
  <c r="D301" i="3"/>
  <c r="C301" i="3" s="1"/>
  <c r="D124" i="3"/>
  <c r="C124" i="3" s="1"/>
  <c r="D77" i="3"/>
  <c r="C77" i="3" s="1"/>
  <c r="D30" i="3"/>
  <c r="C30" i="3" s="1"/>
  <c r="D286" i="3"/>
  <c r="C286" i="3" s="1"/>
  <c r="D239" i="3"/>
  <c r="C239" i="3" s="1"/>
  <c r="D192" i="3"/>
  <c r="C192" i="3" s="1"/>
  <c r="D145" i="3"/>
  <c r="C145" i="3" s="1"/>
  <c r="D98" i="3"/>
  <c r="C98" i="3" s="1"/>
  <c r="D51" i="3"/>
  <c r="C51" i="3" s="1"/>
  <c r="D307" i="3"/>
  <c r="C307" i="3" s="1"/>
  <c r="D260" i="3"/>
  <c r="C260" i="3" s="1"/>
  <c r="D213" i="3"/>
  <c r="C213" i="3" s="1"/>
  <c r="D166" i="3"/>
  <c r="C166" i="3" s="1"/>
  <c r="D183" i="3"/>
  <c r="C183" i="3" s="1"/>
  <c r="D136" i="3"/>
  <c r="C136" i="3" s="1"/>
  <c r="D89" i="3"/>
  <c r="C89" i="3" s="1"/>
  <c r="D12" i="3"/>
  <c r="C12" i="3" s="1"/>
  <c r="C31" i="3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E7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L4" i="1"/>
  <c r="F7" i="2" l="1"/>
  <c r="O5" i="1"/>
  <c r="T4" i="1"/>
  <c r="C34" i="3"/>
  <c r="C33" i="3"/>
  <c r="E8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F8" i="2" l="1"/>
  <c r="O6" i="1"/>
  <c r="T5" i="1"/>
  <c r="E9" i="2"/>
  <c r="F9" i="2" l="1"/>
  <c r="O7" i="1"/>
  <c r="T6" i="1"/>
  <c r="E10" i="2"/>
  <c r="F10" i="2" l="1"/>
  <c r="O8" i="1"/>
  <c r="T7" i="1"/>
  <c r="E11" i="2"/>
  <c r="F11" i="2" l="1"/>
  <c r="O9" i="1"/>
  <c r="T8" i="1"/>
  <c r="E12" i="2"/>
  <c r="F12" i="2" l="1"/>
  <c r="O10" i="1"/>
  <c r="T9" i="1"/>
  <c r="E13" i="2"/>
  <c r="F13" i="2" l="1"/>
  <c r="O11" i="1"/>
  <c r="T10" i="1"/>
  <c r="E14" i="2"/>
  <c r="F14" i="2" l="1"/>
  <c r="F15" i="2" s="1"/>
  <c r="O12" i="1"/>
  <c r="T11" i="1"/>
  <c r="E15" i="2"/>
  <c r="O13" i="1" l="1"/>
  <c r="T12" i="1"/>
  <c r="E16" i="2"/>
  <c r="F16" i="2" s="1"/>
  <c r="O14" i="1" l="1"/>
  <c r="T13" i="1"/>
  <c r="E17" i="2"/>
  <c r="F17" i="2" s="1"/>
  <c r="O15" i="1" l="1"/>
  <c r="T14" i="1"/>
  <c r="E18" i="2"/>
  <c r="F18" i="2" s="1"/>
  <c r="O16" i="1" l="1"/>
  <c r="T15" i="1"/>
  <c r="E19" i="2"/>
  <c r="F19" i="2" s="1"/>
  <c r="O17" i="1" l="1"/>
  <c r="T16" i="1"/>
  <c r="E20" i="2"/>
  <c r="F20" i="2" s="1"/>
  <c r="O18" i="1" l="1"/>
  <c r="T17" i="1"/>
  <c r="E21" i="2"/>
  <c r="F21" i="2" s="1"/>
  <c r="O19" i="1" l="1"/>
  <c r="T18" i="1"/>
  <c r="E22" i="2"/>
  <c r="F22" i="2" s="1"/>
  <c r="O20" i="1" l="1"/>
  <c r="T19" i="1"/>
  <c r="E23" i="2"/>
  <c r="F23" i="2" s="1"/>
  <c r="O21" i="1" l="1"/>
  <c r="T20" i="1"/>
  <c r="E24" i="2"/>
  <c r="F24" i="2" s="1"/>
  <c r="O22" i="1" l="1"/>
  <c r="T21" i="1"/>
  <c r="E25" i="2"/>
  <c r="F25" i="2" s="1"/>
  <c r="O23" i="1" l="1"/>
  <c r="T22" i="1"/>
  <c r="E26" i="2"/>
  <c r="F26" i="2" s="1"/>
  <c r="O24" i="1" l="1"/>
  <c r="T23" i="1"/>
  <c r="E27" i="2"/>
  <c r="F27" i="2" s="1"/>
  <c r="O25" i="1" l="1"/>
  <c r="T24" i="1"/>
  <c r="E28" i="2"/>
  <c r="F28" i="2" s="1"/>
  <c r="O26" i="1" l="1"/>
  <c r="T25" i="1"/>
  <c r="E29" i="2"/>
  <c r="F29" i="2" s="1"/>
  <c r="O27" i="1" l="1"/>
  <c r="T26" i="1"/>
  <c r="E30" i="2"/>
  <c r="F30" i="2" s="1"/>
  <c r="O28" i="1" l="1"/>
  <c r="T27" i="1"/>
  <c r="E31" i="2"/>
  <c r="F31" i="2" s="1"/>
  <c r="O29" i="1" l="1"/>
  <c r="T28" i="1"/>
  <c r="E32" i="2"/>
  <c r="F32" i="2" s="1"/>
  <c r="O30" i="1" l="1"/>
  <c r="T29" i="1"/>
  <c r="E33" i="2"/>
  <c r="F33" i="2" s="1"/>
  <c r="O31" i="1" l="1"/>
  <c r="T30" i="1"/>
  <c r="E34" i="2"/>
  <c r="F34" i="2" s="1"/>
  <c r="O32" i="1" l="1"/>
  <c r="T31" i="1"/>
  <c r="E35" i="2"/>
  <c r="F35" i="2" s="1"/>
  <c r="O33" i="1" l="1"/>
  <c r="T32" i="1"/>
  <c r="E36" i="2"/>
  <c r="F36" i="2" s="1"/>
  <c r="O34" i="1" l="1"/>
  <c r="T33" i="1"/>
  <c r="E37" i="2"/>
  <c r="F37" i="2" s="1"/>
  <c r="O35" i="1" l="1"/>
  <c r="T34" i="1"/>
  <c r="E38" i="2"/>
  <c r="F38" i="2" s="1"/>
  <c r="O36" i="1" l="1"/>
  <c r="T35" i="1"/>
  <c r="E39" i="2"/>
  <c r="F39" i="2" s="1"/>
  <c r="O37" i="1" l="1"/>
  <c r="T36" i="1"/>
  <c r="E40" i="2"/>
  <c r="F40" i="2" s="1"/>
  <c r="O38" i="1" l="1"/>
  <c r="T37" i="1"/>
  <c r="E41" i="2"/>
  <c r="F41" i="2" s="1"/>
  <c r="O39" i="1" l="1"/>
  <c r="T38" i="1"/>
  <c r="E42" i="2"/>
  <c r="F42" i="2" s="1"/>
  <c r="O40" i="1" l="1"/>
  <c r="T39" i="1"/>
  <c r="E43" i="2"/>
  <c r="F43" i="2" s="1"/>
  <c r="O41" i="1" l="1"/>
  <c r="T40" i="1"/>
  <c r="E44" i="2"/>
  <c r="F44" i="2" s="1"/>
  <c r="O42" i="1" l="1"/>
  <c r="T41" i="1"/>
  <c r="E45" i="2"/>
  <c r="F45" i="2" s="1"/>
  <c r="O43" i="1" l="1"/>
  <c r="T42" i="1"/>
  <c r="E46" i="2"/>
  <c r="F46" i="2" s="1"/>
  <c r="O44" i="1" l="1"/>
  <c r="T43" i="1"/>
  <c r="E47" i="2"/>
  <c r="F47" i="2" s="1"/>
  <c r="O45" i="1" l="1"/>
  <c r="T44" i="1"/>
  <c r="E48" i="2"/>
  <c r="F48" i="2" s="1"/>
  <c r="O46" i="1" l="1"/>
  <c r="T45" i="1"/>
  <c r="E49" i="2"/>
  <c r="F49" i="2" s="1"/>
  <c r="O47" i="1" l="1"/>
  <c r="T46" i="1"/>
  <c r="E50" i="2"/>
  <c r="F50" i="2" s="1"/>
  <c r="O48" i="1" l="1"/>
  <c r="T47" i="1"/>
  <c r="E51" i="2"/>
  <c r="F51" i="2" s="1"/>
  <c r="O49" i="1" l="1"/>
  <c r="T48" i="1"/>
  <c r="E52" i="2"/>
  <c r="F52" i="2" s="1"/>
  <c r="O50" i="1" l="1"/>
  <c r="T49" i="1"/>
  <c r="E53" i="2"/>
  <c r="F53" i="2" s="1"/>
  <c r="O51" i="1" l="1"/>
  <c r="T50" i="1"/>
  <c r="E54" i="2"/>
  <c r="F54" i="2" s="1"/>
  <c r="O52" i="1" l="1"/>
  <c r="T51" i="1"/>
  <c r="E55" i="2"/>
  <c r="F55" i="2" s="1"/>
  <c r="O53" i="1" l="1"/>
  <c r="T52" i="1"/>
  <c r="E56" i="2"/>
  <c r="F56" i="2" s="1"/>
  <c r="O54" i="1" l="1"/>
  <c r="T53" i="1"/>
  <c r="E57" i="2"/>
  <c r="F57" i="2" s="1"/>
  <c r="O55" i="1" l="1"/>
  <c r="T54" i="1"/>
  <c r="E58" i="2"/>
  <c r="F58" i="2" s="1"/>
  <c r="O56" i="1" l="1"/>
  <c r="T55" i="1"/>
  <c r="E59" i="2"/>
  <c r="F59" i="2" s="1"/>
  <c r="O57" i="1" l="1"/>
  <c r="T56" i="1"/>
  <c r="E60" i="2"/>
  <c r="F60" i="2" s="1"/>
  <c r="O58" i="1" l="1"/>
  <c r="T57" i="1"/>
  <c r="E61" i="2"/>
  <c r="F61" i="2" s="1"/>
  <c r="O59" i="1" l="1"/>
  <c r="T58" i="1"/>
  <c r="E62" i="2"/>
  <c r="F62" i="2" s="1"/>
  <c r="O60" i="1" l="1"/>
  <c r="T59" i="1"/>
  <c r="E63" i="2"/>
  <c r="F63" i="2" s="1"/>
  <c r="O61" i="1" l="1"/>
  <c r="T60" i="1"/>
  <c r="E64" i="2"/>
  <c r="F64" i="2" s="1"/>
  <c r="O62" i="1" l="1"/>
  <c r="T61" i="1"/>
  <c r="O63" i="1" l="1"/>
  <c r="T62" i="1"/>
  <c r="O64" i="1" l="1"/>
  <c r="T63" i="1"/>
  <c r="O65" i="1" l="1"/>
  <c r="T64" i="1"/>
  <c r="O66" i="1" l="1"/>
  <c r="T65" i="1"/>
  <c r="O67" i="1" l="1"/>
  <c r="T66" i="1"/>
  <c r="O68" i="1" l="1"/>
  <c r="T67" i="1"/>
  <c r="O69" i="1" l="1"/>
  <c r="T68" i="1"/>
  <c r="O70" i="1" l="1"/>
  <c r="T69" i="1"/>
  <c r="O71" i="1" l="1"/>
  <c r="T70" i="1"/>
  <c r="O72" i="1" l="1"/>
  <c r="T71" i="1"/>
  <c r="O73" i="1" l="1"/>
  <c r="T72" i="1"/>
  <c r="O74" i="1" l="1"/>
  <c r="T73" i="1"/>
  <c r="O75" i="1" l="1"/>
  <c r="T74" i="1"/>
  <c r="O76" i="1" l="1"/>
  <c r="T75" i="1"/>
  <c r="O77" i="1" l="1"/>
  <c r="T76" i="1"/>
  <c r="O78" i="1" l="1"/>
  <c r="T77" i="1"/>
  <c r="O79" i="1" l="1"/>
  <c r="T78" i="1"/>
  <c r="O80" i="1" l="1"/>
  <c r="T79" i="1"/>
  <c r="O81" i="1" l="1"/>
  <c r="T80" i="1"/>
  <c r="O82" i="1" l="1"/>
  <c r="T81" i="1"/>
  <c r="O83" i="1" l="1"/>
  <c r="T82" i="1"/>
  <c r="O84" i="1" l="1"/>
  <c r="T83" i="1"/>
  <c r="O85" i="1" l="1"/>
  <c r="T84" i="1"/>
  <c r="O86" i="1" l="1"/>
  <c r="T85" i="1"/>
  <c r="O87" i="1" l="1"/>
  <c r="T86" i="1"/>
  <c r="O88" i="1" l="1"/>
  <c r="T87" i="1"/>
  <c r="O89" i="1" l="1"/>
  <c r="T88" i="1"/>
  <c r="O90" i="1" l="1"/>
  <c r="T89" i="1"/>
  <c r="O91" i="1" l="1"/>
  <c r="T90" i="1"/>
  <c r="O92" i="1" l="1"/>
  <c r="T91" i="1"/>
  <c r="O93" i="1" l="1"/>
  <c r="T92" i="1"/>
  <c r="O94" i="1" l="1"/>
  <c r="T93" i="1"/>
  <c r="O95" i="1" l="1"/>
  <c r="T94" i="1"/>
  <c r="O96" i="1" l="1"/>
  <c r="T95" i="1"/>
  <c r="O97" i="1" l="1"/>
  <c r="T96" i="1"/>
  <c r="O98" i="1" l="1"/>
  <c r="T97" i="1"/>
  <c r="O99" i="1" l="1"/>
  <c r="T98" i="1"/>
  <c r="O100" i="1" l="1"/>
  <c r="T99" i="1"/>
  <c r="O101" i="1" l="1"/>
  <c r="T100" i="1"/>
  <c r="O102" i="1" l="1"/>
  <c r="T101" i="1"/>
  <c r="O103" i="1" l="1"/>
  <c r="T102" i="1"/>
  <c r="O104" i="1" l="1"/>
  <c r="T103" i="1"/>
  <c r="O105" i="1" l="1"/>
  <c r="T104" i="1"/>
  <c r="O106" i="1" l="1"/>
  <c r="T105" i="1"/>
  <c r="O107" i="1" l="1"/>
  <c r="T106" i="1"/>
  <c r="O108" i="1" l="1"/>
  <c r="T107" i="1"/>
  <c r="O109" i="1" l="1"/>
  <c r="T108" i="1"/>
  <c r="O110" i="1" l="1"/>
  <c r="T109" i="1"/>
  <c r="O111" i="1" l="1"/>
  <c r="T110" i="1"/>
  <c r="O112" i="1" l="1"/>
  <c r="T111" i="1"/>
  <c r="O113" i="1" l="1"/>
  <c r="T112" i="1"/>
  <c r="O114" i="1" l="1"/>
  <c r="T113" i="1"/>
  <c r="O115" i="1" l="1"/>
  <c r="T114" i="1"/>
  <c r="O116" i="1" l="1"/>
  <c r="T115" i="1"/>
  <c r="O117" i="1" l="1"/>
  <c r="T116" i="1"/>
  <c r="O118" i="1" l="1"/>
  <c r="T117" i="1"/>
  <c r="O119" i="1" l="1"/>
  <c r="T118" i="1"/>
  <c r="O120" i="1" l="1"/>
  <c r="T119" i="1"/>
  <c r="O121" i="1" l="1"/>
  <c r="T120" i="1"/>
  <c r="O122" i="1" l="1"/>
  <c r="T121" i="1"/>
  <c r="O123" i="1" l="1"/>
  <c r="T122" i="1"/>
  <c r="O124" i="1" l="1"/>
  <c r="T123" i="1"/>
  <c r="O125" i="1" l="1"/>
  <c r="T124" i="1"/>
  <c r="O126" i="1" l="1"/>
  <c r="T125" i="1"/>
  <c r="O127" i="1" l="1"/>
  <c r="T126" i="1"/>
  <c r="O128" i="1" l="1"/>
  <c r="T127" i="1"/>
  <c r="O129" i="1" l="1"/>
  <c r="T128" i="1"/>
  <c r="O130" i="1" l="1"/>
  <c r="T129" i="1"/>
  <c r="O131" i="1" l="1"/>
  <c r="T130" i="1"/>
  <c r="O132" i="1" l="1"/>
  <c r="T131" i="1"/>
  <c r="O133" i="1" l="1"/>
  <c r="T132" i="1"/>
  <c r="O134" i="1" l="1"/>
  <c r="T133" i="1"/>
  <c r="O135" i="1" l="1"/>
  <c r="T134" i="1"/>
  <c r="O136" i="1" l="1"/>
  <c r="T135" i="1"/>
  <c r="O137" i="1" l="1"/>
  <c r="T136" i="1"/>
  <c r="O138" i="1" l="1"/>
  <c r="T137" i="1"/>
  <c r="O139" i="1" l="1"/>
  <c r="T138" i="1"/>
  <c r="O140" i="1" l="1"/>
  <c r="T139" i="1"/>
  <c r="O141" i="1" l="1"/>
  <c r="T140" i="1"/>
  <c r="O142" i="1" l="1"/>
  <c r="T141" i="1"/>
  <c r="O143" i="1" l="1"/>
  <c r="T142" i="1"/>
  <c r="O144" i="1" l="1"/>
  <c r="T143" i="1"/>
  <c r="O145" i="1" l="1"/>
  <c r="T144" i="1"/>
  <c r="O146" i="1" l="1"/>
  <c r="T145" i="1"/>
  <c r="O147" i="1" l="1"/>
  <c r="T146" i="1"/>
  <c r="O148" i="1" l="1"/>
  <c r="T147" i="1"/>
  <c r="O149" i="1" l="1"/>
  <c r="T148" i="1"/>
  <c r="O150" i="1" l="1"/>
  <c r="T149" i="1"/>
  <c r="O151" i="1" l="1"/>
  <c r="T150" i="1"/>
  <c r="O152" i="1" l="1"/>
  <c r="T151" i="1"/>
  <c r="O153" i="1" l="1"/>
  <c r="T152" i="1"/>
  <c r="O154" i="1" l="1"/>
  <c r="T153" i="1"/>
  <c r="O155" i="1" l="1"/>
  <c r="T154" i="1"/>
  <c r="O156" i="1" l="1"/>
  <c r="T155" i="1"/>
  <c r="O157" i="1" l="1"/>
  <c r="T156" i="1"/>
  <c r="O158" i="1" l="1"/>
  <c r="T157" i="1"/>
  <c r="O159" i="1" l="1"/>
  <c r="T158" i="1"/>
  <c r="O160" i="1" l="1"/>
  <c r="T159" i="1"/>
  <c r="O161" i="1" l="1"/>
  <c r="T160" i="1"/>
  <c r="O162" i="1" l="1"/>
  <c r="T161" i="1"/>
  <c r="O163" i="1" l="1"/>
  <c r="T162" i="1"/>
  <c r="O164" i="1" l="1"/>
  <c r="T163" i="1"/>
  <c r="O165" i="1" l="1"/>
  <c r="T164" i="1"/>
  <c r="O166" i="1" l="1"/>
  <c r="T165" i="1"/>
  <c r="O167" i="1" l="1"/>
  <c r="T166" i="1"/>
  <c r="O168" i="1" l="1"/>
  <c r="T167" i="1"/>
  <c r="O169" i="1" l="1"/>
  <c r="T168" i="1"/>
  <c r="O170" i="1" l="1"/>
  <c r="T169" i="1"/>
  <c r="O171" i="1" l="1"/>
  <c r="T170" i="1"/>
  <c r="O172" i="1" l="1"/>
  <c r="T171" i="1"/>
  <c r="O173" i="1" l="1"/>
  <c r="T172" i="1"/>
  <c r="O174" i="1" l="1"/>
  <c r="T173" i="1"/>
  <c r="O175" i="1" l="1"/>
  <c r="T174" i="1"/>
  <c r="O176" i="1" l="1"/>
  <c r="T175" i="1"/>
  <c r="O177" i="1" l="1"/>
  <c r="T176" i="1"/>
  <c r="O178" i="1" l="1"/>
  <c r="T177" i="1"/>
  <c r="O179" i="1" l="1"/>
  <c r="T178" i="1"/>
  <c r="O180" i="1" l="1"/>
  <c r="T179" i="1"/>
  <c r="O181" i="1" l="1"/>
  <c r="T180" i="1"/>
  <c r="O182" i="1" l="1"/>
  <c r="T181" i="1"/>
  <c r="O183" i="1" l="1"/>
  <c r="T182" i="1"/>
  <c r="O184" i="1" l="1"/>
  <c r="T183" i="1"/>
  <c r="O185" i="1" l="1"/>
  <c r="T184" i="1"/>
  <c r="O186" i="1" l="1"/>
  <c r="T185" i="1"/>
  <c r="O187" i="1" l="1"/>
  <c r="T186" i="1"/>
  <c r="O188" i="1" l="1"/>
  <c r="T187" i="1"/>
  <c r="O189" i="1" l="1"/>
  <c r="T188" i="1"/>
  <c r="O190" i="1" l="1"/>
  <c r="T189" i="1"/>
  <c r="O191" i="1" l="1"/>
  <c r="T190" i="1"/>
  <c r="O192" i="1" l="1"/>
  <c r="T191" i="1"/>
  <c r="O193" i="1" l="1"/>
  <c r="T192" i="1"/>
  <c r="O194" i="1" l="1"/>
  <c r="T193" i="1"/>
  <c r="O195" i="1" l="1"/>
  <c r="T194" i="1"/>
  <c r="O196" i="1" l="1"/>
  <c r="T195" i="1"/>
  <c r="O197" i="1" l="1"/>
  <c r="T196" i="1"/>
  <c r="O198" i="1" l="1"/>
  <c r="T197" i="1"/>
  <c r="O199" i="1" l="1"/>
  <c r="T198" i="1"/>
  <c r="O200" i="1" l="1"/>
  <c r="T199" i="1"/>
  <c r="O201" i="1" l="1"/>
  <c r="T200" i="1"/>
  <c r="O202" i="1" l="1"/>
  <c r="T201" i="1"/>
  <c r="O203" i="1" l="1"/>
  <c r="T202" i="1"/>
  <c r="O204" i="1" l="1"/>
  <c r="T203" i="1"/>
  <c r="O205" i="1" l="1"/>
  <c r="T204" i="1"/>
  <c r="O206" i="1" l="1"/>
  <c r="T205" i="1"/>
  <c r="O207" i="1" l="1"/>
  <c r="T206" i="1"/>
  <c r="O208" i="1" l="1"/>
  <c r="T207" i="1"/>
  <c r="O209" i="1" l="1"/>
  <c r="T208" i="1"/>
  <c r="O210" i="1" l="1"/>
  <c r="T209" i="1"/>
  <c r="O211" i="1" l="1"/>
  <c r="T210" i="1"/>
  <c r="O212" i="1" l="1"/>
  <c r="T211" i="1"/>
  <c r="O213" i="1" l="1"/>
  <c r="T212" i="1"/>
  <c r="O214" i="1" l="1"/>
  <c r="T213" i="1"/>
  <c r="O215" i="1" l="1"/>
  <c r="T214" i="1"/>
  <c r="O216" i="1" l="1"/>
  <c r="T215" i="1"/>
  <c r="O217" i="1" l="1"/>
  <c r="T216" i="1"/>
  <c r="O218" i="1" l="1"/>
  <c r="T217" i="1"/>
  <c r="O219" i="1" l="1"/>
  <c r="T218" i="1"/>
  <c r="O220" i="1" l="1"/>
  <c r="T219" i="1"/>
  <c r="O221" i="1" l="1"/>
  <c r="T220" i="1"/>
  <c r="O222" i="1" l="1"/>
  <c r="T221" i="1"/>
  <c r="O223" i="1" l="1"/>
  <c r="T222" i="1"/>
  <c r="O224" i="1" l="1"/>
  <c r="T223" i="1"/>
  <c r="O225" i="1" l="1"/>
  <c r="T224" i="1"/>
  <c r="O226" i="1" l="1"/>
  <c r="T225" i="1"/>
  <c r="O227" i="1" l="1"/>
  <c r="T226" i="1"/>
  <c r="O228" i="1" l="1"/>
  <c r="T227" i="1"/>
  <c r="O229" i="1" l="1"/>
  <c r="T228" i="1"/>
  <c r="O230" i="1" l="1"/>
  <c r="T229" i="1"/>
  <c r="O231" i="1" l="1"/>
  <c r="T230" i="1"/>
  <c r="O232" i="1" l="1"/>
  <c r="T231" i="1"/>
  <c r="O233" i="1" l="1"/>
  <c r="T232" i="1"/>
  <c r="O234" i="1" l="1"/>
  <c r="T233" i="1"/>
  <c r="O235" i="1" l="1"/>
  <c r="T234" i="1"/>
  <c r="O236" i="1" l="1"/>
  <c r="T235" i="1"/>
  <c r="O237" i="1" l="1"/>
  <c r="T236" i="1"/>
  <c r="O238" i="1" l="1"/>
  <c r="T237" i="1"/>
  <c r="O239" i="1" l="1"/>
  <c r="T238" i="1"/>
  <c r="O240" i="1" l="1"/>
  <c r="T239" i="1"/>
  <c r="O241" i="1" l="1"/>
  <c r="T240" i="1"/>
  <c r="O242" i="1" l="1"/>
  <c r="T241" i="1"/>
  <c r="O243" i="1" l="1"/>
  <c r="T242" i="1"/>
  <c r="O244" i="1" l="1"/>
  <c r="T243" i="1"/>
  <c r="O245" i="1" l="1"/>
  <c r="T244" i="1"/>
  <c r="O246" i="1" l="1"/>
  <c r="T245" i="1"/>
  <c r="O247" i="1" l="1"/>
  <c r="T246" i="1"/>
  <c r="O248" i="1" l="1"/>
  <c r="T247" i="1"/>
  <c r="O249" i="1" l="1"/>
  <c r="T248" i="1"/>
  <c r="O250" i="1" l="1"/>
  <c r="T249" i="1"/>
  <c r="O251" i="1" l="1"/>
  <c r="T250" i="1"/>
  <c r="O252" i="1" l="1"/>
  <c r="T251" i="1"/>
  <c r="O253" i="1" l="1"/>
  <c r="T252" i="1"/>
  <c r="O254" i="1" l="1"/>
  <c r="T253" i="1"/>
  <c r="O255" i="1" l="1"/>
  <c r="T254" i="1"/>
  <c r="O256" i="1" l="1"/>
  <c r="T255" i="1"/>
  <c r="O257" i="1" l="1"/>
  <c r="T256" i="1"/>
  <c r="O258" i="1" l="1"/>
  <c r="T257" i="1"/>
  <c r="O259" i="1" l="1"/>
  <c r="T258" i="1"/>
  <c r="O260" i="1" l="1"/>
  <c r="T259" i="1"/>
  <c r="O261" i="1" l="1"/>
  <c r="T260" i="1"/>
  <c r="O262" i="1" l="1"/>
  <c r="T261" i="1"/>
  <c r="O263" i="1" l="1"/>
  <c r="T262" i="1"/>
  <c r="O264" i="1" l="1"/>
  <c r="T263" i="1"/>
  <c r="O265" i="1" l="1"/>
  <c r="T264" i="1"/>
  <c r="O266" i="1" l="1"/>
  <c r="T265" i="1"/>
  <c r="O267" i="1" l="1"/>
  <c r="T266" i="1"/>
  <c r="O268" i="1" l="1"/>
  <c r="T267" i="1"/>
  <c r="O269" i="1" l="1"/>
  <c r="T268" i="1"/>
  <c r="O270" i="1" l="1"/>
  <c r="T269" i="1"/>
  <c r="O271" i="1" l="1"/>
  <c r="T270" i="1"/>
  <c r="O272" i="1" l="1"/>
  <c r="T271" i="1"/>
  <c r="O273" i="1" l="1"/>
  <c r="T272" i="1"/>
  <c r="O274" i="1" l="1"/>
  <c r="T273" i="1"/>
  <c r="O275" i="1" l="1"/>
  <c r="T274" i="1"/>
  <c r="O276" i="1" l="1"/>
  <c r="T275" i="1"/>
  <c r="O277" i="1" l="1"/>
  <c r="T276" i="1"/>
  <c r="O278" i="1" l="1"/>
  <c r="T277" i="1"/>
  <c r="O279" i="1" l="1"/>
  <c r="T278" i="1"/>
  <c r="O280" i="1" l="1"/>
  <c r="T279" i="1"/>
  <c r="O281" i="1" l="1"/>
  <c r="T280" i="1"/>
  <c r="O282" i="1" l="1"/>
  <c r="T281" i="1"/>
  <c r="O283" i="1" l="1"/>
  <c r="T282" i="1"/>
  <c r="O284" i="1" l="1"/>
  <c r="T283" i="1"/>
  <c r="O285" i="1" l="1"/>
  <c r="T284" i="1"/>
  <c r="O286" i="1" l="1"/>
  <c r="T285" i="1"/>
  <c r="O287" i="1" l="1"/>
  <c r="T286" i="1"/>
  <c r="O288" i="1" l="1"/>
  <c r="T287" i="1"/>
  <c r="O289" i="1" l="1"/>
  <c r="T288" i="1"/>
  <c r="O290" i="1" l="1"/>
  <c r="T289" i="1"/>
  <c r="O291" i="1" l="1"/>
  <c r="T290" i="1"/>
  <c r="O292" i="1" l="1"/>
  <c r="T291" i="1"/>
  <c r="O293" i="1" l="1"/>
  <c r="T292" i="1"/>
  <c r="O294" i="1" l="1"/>
  <c r="T293" i="1"/>
  <c r="O295" i="1" l="1"/>
  <c r="T294" i="1"/>
  <c r="O296" i="1" l="1"/>
  <c r="T295" i="1"/>
  <c r="O297" i="1" l="1"/>
  <c r="T296" i="1"/>
  <c r="O298" i="1" l="1"/>
  <c r="T297" i="1"/>
  <c r="O299" i="1" l="1"/>
  <c r="T298" i="1"/>
  <c r="O300" i="1" l="1"/>
  <c r="T299" i="1"/>
  <c r="O301" i="1" l="1"/>
  <c r="T300" i="1"/>
  <c r="O302" i="1" l="1"/>
  <c r="T301" i="1"/>
</calcChain>
</file>

<file path=xl/sharedStrings.xml><?xml version="1.0" encoding="utf-8"?>
<sst xmlns="http://schemas.openxmlformats.org/spreadsheetml/2006/main" count="23" uniqueCount="15">
  <si>
    <t>Original</t>
  </si>
  <si>
    <t>Rebalanced (exp)</t>
  </si>
  <si>
    <t>Rebalanced (x2)</t>
  </si>
  <si>
    <t>Adjustable Leveling</t>
  </si>
  <si>
    <t>Leveling Rebalanced</t>
  </si>
  <si>
    <t>Attribute</t>
  </si>
  <si>
    <t>Focus</t>
  </si>
  <si>
    <t>Rate</t>
  </si>
  <si>
    <t>Limit</t>
  </si>
  <si>
    <t>Base</t>
  </si>
  <si>
    <t>Total</t>
  </si>
  <si>
    <t>Default</t>
  </si>
  <si>
    <t>Rebalanced</t>
  </si>
  <si>
    <t>Adjustable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</si>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</sst>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3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Standard" xfId="0" builtinId="0"/>
  </cellStyles>
  <dxfs count="1"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Skill!$B$2:$B$302</c:f>
              <c:numCache>
                <c:formatCode>#,##0</c:formatCode>
                <c:ptCount val="301"/>
                <c:pt idx="0">
                  <c:v>30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128</c:v>
                </c:pt>
                <c:pt idx="8">
                  <c:v>146</c:v>
                </c:pt>
                <c:pt idx="9">
                  <c:v>165</c:v>
                </c:pt>
                <c:pt idx="10">
                  <c:v>185</c:v>
                </c:pt>
                <c:pt idx="11">
                  <c:v>206</c:v>
                </c:pt>
                <c:pt idx="12">
                  <c:v>228</c:v>
                </c:pt>
                <c:pt idx="13">
                  <c:v>251</c:v>
                </c:pt>
                <c:pt idx="14">
                  <c:v>275</c:v>
                </c:pt>
                <c:pt idx="15">
                  <c:v>300</c:v>
                </c:pt>
                <c:pt idx="16">
                  <c:v>326</c:v>
                </c:pt>
                <c:pt idx="17">
                  <c:v>353</c:v>
                </c:pt>
                <c:pt idx="18">
                  <c:v>381</c:v>
                </c:pt>
                <c:pt idx="19">
                  <c:v>410</c:v>
                </c:pt>
                <c:pt idx="20">
                  <c:v>440</c:v>
                </c:pt>
                <c:pt idx="21">
                  <c:v>471</c:v>
                </c:pt>
                <c:pt idx="22">
                  <c:v>503</c:v>
                </c:pt>
                <c:pt idx="23">
                  <c:v>536</c:v>
                </c:pt>
                <c:pt idx="24">
                  <c:v>570</c:v>
                </c:pt>
                <c:pt idx="25">
                  <c:v>605</c:v>
                </c:pt>
                <c:pt idx="26">
                  <c:v>641</c:v>
                </c:pt>
                <c:pt idx="27">
                  <c:v>678</c:v>
                </c:pt>
                <c:pt idx="28">
                  <c:v>716</c:v>
                </c:pt>
                <c:pt idx="29">
                  <c:v>755</c:v>
                </c:pt>
                <c:pt idx="30">
                  <c:v>795</c:v>
                </c:pt>
                <c:pt idx="31">
                  <c:v>836</c:v>
                </c:pt>
                <c:pt idx="32">
                  <c:v>878</c:v>
                </c:pt>
                <c:pt idx="33">
                  <c:v>921</c:v>
                </c:pt>
                <c:pt idx="34">
                  <c:v>965</c:v>
                </c:pt>
                <c:pt idx="35">
                  <c:v>1010</c:v>
                </c:pt>
                <c:pt idx="36">
                  <c:v>1056</c:v>
                </c:pt>
                <c:pt idx="37">
                  <c:v>1103</c:v>
                </c:pt>
                <c:pt idx="38">
                  <c:v>1151</c:v>
                </c:pt>
                <c:pt idx="39">
                  <c:v>1200</c:v>
                </c:pt>
                <c:pt idx="40">
                  <c:v>1250</c:v>
                </c:pt>
                <c:pt idx="41">
                  <c:v>1301</c:v>
                </c:pt>
                <c:pt idx="42">
                  <c:v>1353</c:v>
                </c:pt>
                <c:pt idx="43">
                  <c:v>1406</c:v>
                </c:pt>
                <c:pt idx="44">
                  <c:v>1460</c:v>
                </c:pt>
                <c:pt idx="45">
                  <c:v>1515</c:v>
                </c:pt>
                <c:pt idx="46">
                  <c:v>1571</c:v>
                </c:pt>
                <c:pt idx="47">
                  <c:v>1628</c:v>
                </c:pt>
                <c:pt idx="48">
                  <c:v>1686</c:v>
                </c:pt>
                <c:pt idx="49">
                  <c:v>1745</c:v>
                </c:pt>
                <c:pt idx="50">
                  <c:v>1805</c:v>
                </c:pt>
                <c:pt idx="51">
                  <c:v>1866</c:v>
                </c:pt>
                <c:pt idx="52">
                  <c:v>1928</c:v>
                </c:pt>
                <c:pt idx="53">
                  <c:v>1991</c:v>
                </c:pt>
                <c:pt idx="54">
                  <c:v>2055</c:v>
                </c:pt>
                <c:pt idx="55">
                  <c:v>2120</c:v>
                </c:pt>
                <c:pt idx="56">
                  <c:v>2186</c:v>
                </c:pt>
                <c:pt idx="57">
                  <c:v>2253</c:v>
                </c:pt>
                <c:pt idx="58">
                  <c:v>2321</c:v>
                </c:pt>
                <c:pt idx="59">
                  <c:v>2390</c:v>
                </c:pt>
                <c:pt idx="60">
                  <c:v>2460</c:v>
                </c:pt>
                <c:pt idx="61">
                  <c:v>2531</c:v>
                </c:pt>
                <c:pt idx="62">
                  <c:v>2603</c:v>
                </c:pt>
                <c:pt idx="63">
                  <c:v>2676</c:v>
                </c:pt>
                <c:pt idx="64">
                  <c:v>2750</c:v>
                </c:pt>
                <c:pt idx="65">
                  <c:v>2825</c:v>
                </c:pt>
                <c:pt idx="66">
                  <c:v>2901</c:v>
                </c:pt>
                <c:pt idx="67">
                  <c:v>2978</c:v>
                </c:pt>
                <c:pt idx="68">
                  <c:v>3056</c:v>
                </c:pt>
                <c:pt idx="69">
                  <c:v>3135</c:v>
                </c:pt>
                <c:pt idx="70">
                  <c:v>3215</c:v>
                </c:pt>
                <c:pt idx="71">
                  <c:v>3296</c:v>
                </c:pt>
                <c:pt idx="72">
                  <c:v>3378</c:v>
                </c:pt>
                <c:pt idx="73">
                  <c:v>3461</c:v>
                </c:pt>
                <c:pt idx="74">
                  <c:v>3545</c:v>
                </c:pt>
                <c:pt idx="75">
                  <c:v>3630</c:v>
                </c:pt>
                <c:pt idx="76">
                  <c:v>3716</c:v>
                </c:pt>
                <c:pt idx="77">
                  <c:v>3803</c:v>
                </c:pt>
                <c:pt idx="78">
                  <c:v>3891</c:v>
                </c:pt>
                <c:pt idx="79">
                  <c:v>3980</c:v>
                </c:pt>
                <c:pt idx="80">
                  <c:v>4070</c:v>
                </c:pt>
                <c:pt idx="81">
                  <c:v>4161</c:v>
                </c:pt>
                <c:pt idx="82">
                  <c:v>4253</c:v>
                </c:pt>
                <c:pt idx="83">
                  <c:v>4346</c:v>
                </c:pt>
                <c:pt idx="84">
                  <c:v>4440</c:v>
                </c:pt>
                <c:pt idx="85">
                  <c:v>4535</c:v>
                </c:pt>
                <c:pt idx="86">
                  <c:v>4631</c:v>
                </c:pt>
                <c:pt idx="87">
                  <c:v>4728</c:v>
                </c:pt>
                <c:pt idx="88">
                  <c:v>4826</c:v>
                </c:pt>
                <c:pt idx="89">
                  <c:v>4925</c:v>
                </c:pt>
                <c:pt idx="90">
                  <c:v>5025</c:v>
                </c:pt>
                <c:pt idx="91">
                  <c:v>5126</c:v>
                </c:pt>
                <c:pt idx="92">
                  <c:v>5228</c:v>
                </c:pt>
                <c:pt idx="93">
                  <c:v>5331</c:v>
                </c:pt>
                <c:pt idx="94">
                  <c:v>5435</c:v>
                </c:pt>
                <c:pt idx="95">
                  <c:v>5540</c:v>
                </c:pt>
                <c:pt idx="96">
                  <c:v>5646</c:v>
                </c:pt>
                <c:pt idx="97">
                  <c:v>5753</c:v>
                </c:pt>
                <c:pt idx="98">
                  <c:v>5861</c:v>
                </c:pt>
                <c:pt idx="99">
                  <c:v>5970</c:v>
                </c:pt>
                <c:pt idx="100">
                  <c:v>6080</c:v>
                </c:pt>
                <c:pt idx="101">
                  <c:v>6191</c:v>
                </c:pt>
                <c:pt idx="102">
                  <c:v>6303</c:v>
                </c:pt>
                <c:pt idx="103">
                  <c:v>6416</c:v>
                </c:pt>
                <c:pt idx="104">
                  <c:v>6530</c:v>
                </c:pt>
                <c:pt idx="105">
                  <c:v>6645</c:v>
                </c:pt>
                <c:pt idx="106">
                  <c:v>6761</c:v>
                </c:pt>
                <c:pt idx="107">
                  <c:v>6878</c:v>
                </c:pt>
                <c:pt idx="108">
                  <c:v>6996</c:v>
                </c:pt>
                <c:pt idx="109">
                  <c:v>7115</c:v>
                </c:pt>
                <c:pt idx="110">
                  <c:v>7235</c:v>
                </c:pt>
                <c:pt idx="111">
                  <c:v>7356</c:v>
                </c:pt>
                <c:pt idx="112">
                  <c:v>7478</c:v>
                </c:pt>
                <c:pt idx="113">
                  <c:v>7601</c:v>
                </c:pt>
                <c:pt idx="114">
                  <c:v>7725</c:v>
                </c:pt>
                <c:pt idx="115">
                  <c:v>7850</c:v>
                </c:pt>
                <c:pt idx="116">
                  <c:v>7976</c:v>
                </c:pt>
                <c:pt idx="117">
                  <c:v>8103</c:v>
                </c:pt>
                <c:pt idx="118">
                  <c:v>8231</c:v>
                </c:pt>
                <c:pt idx="119">
                  <c:v>8360</c:v>
                </c:pt>
                <c:pt idx="120">
                  <c:v>8490</c:v>
                </c:pt>
                <c:pt idx="121">
                  <c:v>8621</c:v>
                </c:pt>
                <c:pt idx="122">
                  <c:v>8753</c:v>
                </c:pt>
                <c:pt idx="123">
                  <c:v>8886</c:v>
                </c:pt>
                <c:pt idx="124">
                  <c:v>9020</c:v>
                </c:pt>
                <c:pt idx="125">
                  <c:v>9155</c:v>
                </c:pt>
                <c:pt idx="126">
                  <c:v>9291</c:v>
                </c:pt>
                <c:pt idx="127">
                  <c:v>9428</c:v>
                </c:pt>
                <c:pt idx="128">
                  <c:v>9566</c:v>
                </c:pt>
                <c:pt idx="129">
                  <c:v>9705</c:v>
                </c:pt>
                <c:pt idx="130">
                  <c:v>9845</c:v>
                </c:pt>
                <c:pt idx="131">
                  <c:v>9986</c:v>
                </c:pt>
                <c:pt idx="132">
                  <c:v>10128</c:v>
                </c:pt>
                <c:pt idx="133">
                  <c:v>10271</c:v>
                </c:pt>
                <c:pt idx="134">
                  <c:v>10415</c:v>
                </c:pt>
                <c:pt idx="135">
                  <c:v>10560</c:v>
                </c:pt>
                <c:pt idx="136">
                  <c:v>10706</c:v>
                </c:pt>
                <c:pt idx="137">
                  <c:v>10853</c:v>
                </c:pt>
                <c:pt idx="138">
                  <c:v>11001</c:v>
                </c:pt>
                <c:pt idx="139">
                  <c:v>11150</c:v>
                </c:pt>
                <c:pt idx="140">
                  <c:v>11300</c:v>
                </c:pt>
                <c:pt idx="141">
                  <c:v>11451</c:v>
                </c:pt>
                <c:pt idx="142">
                  <c:v>11603</c:v>
                </c:pt>
                <c:pt idx="143">
                  <c:v>11756</c:v>
                </c:pt>
                <c:pt idx="144">
                  <c:v>11910</c:v>
                </c:pt>
                <c:pt idx="145">
                  <c:v>12065</c:v>
                </c:pt>
                <c:pt idx="146">
                  <c:v>12221</c:v>
                </c:pt>
                <c:pt idx="147">
                  <c:v>12378</c:v>
                </c:pt>
                <c:pt idx="148">
                  <c:v>12536</c:v>
                </c:pt>
                <c:pt idx="149">
                  <c:v>12695</c:v>
                </c:pt>
                <c:pt idx="150">
                  <c:v>12855</c:v>
                </c:pt>
                <c:pt idx="151">
                  <c:v>13016</c:v>
                </c:pt>
                <c:pt idx="152">
                  <c:v>13178</c:v>
                </c:pt>
                <c:pt idx="153">
                  <c:v>13341</c:v>
                </c:pt>
                <c:pt idx="154">
                  <c:v>13505</c:v>
                </c:pt>
                <c:pt idx="155">
                  <c:v>13670</c:v>
                </c:pt>
                <c:pt idx="156">
                  <c:v>13836</c:v>
                </c:pt>
                <c:pt idx="157">
                  <c:v>14003</c:v>
                </c:pt>
                <c:pt idx="158">
                  <c:v>14171</c:v>
                </c:pt>
                <c:pt idx="159">
                  <c:v>14340</c:v>
                </c:pt>
                <c:pt idx="160">
                  <c:v>14510</c:v>
                </c:pt>
                <c:pt idx="161">
                  <c:v>14681</c:v>
                </c:pt>
                <c:pt idx="162">
                  <c:v>14853</c:v>
                </c:pt>
                <c:pt idx="163">
                  <c:v>15026</c:v>
                </c:pt>
                <c:pt idx="164">
                  <c:v>15200</c:v>
                </c:pt>
                <c:pt idx="165">
                  <c:v>15375</c:v>
                </c:pt>
                <c:pt idx="166">
                  <c:v>15551</c:v>
                </c:pt>
                <c:pt idx="167">
                  <c:v>15728</c:v>
                </c:pt>
                <c:pt idx="168">
                  <c:v>15906</c:v>
                </c:pt>
                <c:pt idx="169">
                  <c:v>16085</c:v>
                </c:pt>
                <c:pt idx="170">
                  <c:v>16265</c:v>
                </c:pt>
                <c:pt idx="171">
                  <c:v>16446</c:v>
                </c:pt>
                <c:pt idx="172">
                  <c:v>16628</c:v>
                </c:pt>
                <c:pt idx="173">
                  <c:v>16811</c:v>
                </c:pt>
                <c:pt idx="174">
                  <c:v>16995</c:v>
                </c:pt>
                <c:pt idx="175">
                  <c:v>17180</c:v>
                </c:pt>
                <c:pt idx="176">
                  <c:v>17366</c:v>
                </c:pt>
                <c:pt idx="177">
                  <c:v>17553</c:v>
                </c:pt>
                <c:pt idx="178">
                  <c:v>17741</c:v>
                </c:pt>
                <c:pt idx="179">
                  <c:v>17930</c:v>
                </c:pt>
                <c:pt idx="180">
                  <c:v>18120</c:v>
                </c:pt>
                <c:pt idx="181">
                  <c:v>18311</c:v>
                </c:pt>
                <c:pt idx="182">
                  <c:v>18503</c:v>
                </c:pt>
                <c:pt idx="183">
                  <c:v>18696</c:v>
                </c:pt>
                <c:pt idx="184">
                  <c:v>18890</c:v>
                </c:pt>
                <c:pt idx="185">
                  <c:v>19085</c:v>
                </c:pt>
                <c:pt idx="186">
                  <c:v>19281</c:v>
                </c:pt>
                <c:pt idx="187">
                  <c:v>19478</c:v>
                </c:pt>
                <c:pt idx="188">
                  <c:v>19676</c:v>
                </c:pt>
                <c:pt idx="189">
                  <c:v>19875</c:v>
                </c:pt>
                <c:pt idx="190">
                  <c:v>20075</c:v>
                </c:pt>
                <c:pt idx="191">
                  <c:v>20276</c:v>
                </c:pt>
                <c:pt idx="192">
                  <c:v>20478</c:v>
                </c:pt>
                <c:pt idx="193">
                  <c:v>20681</c:v>
                </c:pt>
                <c:pt idx="194">
                  <c:v>20885</c:v>
                </c:pt>
                <c:pt idx="195">
                  <c:v>21090</c:v>
                </c:pt>
                <c:pt idx="196">
                  <c:v>21296</c:v>
                </c:pt>
                <c:pt idx="197">
                  <c:v>21503</c:v>
                </c:pt>
                <c:pt idx="198">
                  <c:v>21711</c:v>
                </c:pt>
                <c:pt idx="199">
                  <c:v>21920</c:v>
                </c:pt>
                <c:pt idx="200">
                  <c:v>22130</c:v>
                </c:pt>
                <c:pt idx="201">
                  <c:v>22341</c:v>
                </c:pt>
                <c:pt idx="202">
                  <c:v>22553</c:v>
                </c:pt>
                <c:pt idx="203">
                  <c:v>22766</c:v>
                </c:pt>
                <c:pt idx="204">
                  <c:v>22980</c:v>
                </c:pt>
                <c:pt idx="205">
                  <c:v>23195</c:v>
                </c:pt>
                <c:pt idx="206">
                  <c:v>23411</c:v>
                </c:pt>
                <c:pt idx="207">
                  <c:v>23628</c:v>
                </c:pt>
                <c:pt idx="208">
                  <c:v>23846</c:v>
                </c:pt>
                <c:pt idx="209">
                  <c:v>24065</c:v>
                </c:pt>
                <c:pt idx="210">
                  <c:v>24285</c:v>
                </c:pt>
                <c:pt idx="211">
                  <c:v>24506</c:v>
                </c:pt>
                <c:pt idx="212">
                  <c:v>24728</c:v>
                </c:pt>
                <c:pt idx="213">
                  <c:v>24951</c:v>
                </c:pt>
                <c:pt idx="214">
                  <c:v>25175</c:v>
                </c:pt>
                <c:pt idx="215">
                  <c:v>25400</c:v>
                </c:pt>
                <c:pt idx="216">
                  <c:v>25626</c:v>
                </c:pt>
                <c:pt idx="217">
                  <c:v>25853</c:v>
                </c:pt>
                <c:pt idx="218">
                  <c:v>26081</c:v>
                </c:pt>
                <c:pt idx="219">
                  <c:v>26310</c:v>
                </c:pt>
                <c:pt idx="220">
                  <c:v>26540</c:v>
                </c:pt>
                <c:pt idx="221">
                  <c:v>26771</c:v>
                </c:pt>
                <c:pt idx="222">
                  <c:v>27003</c:v>
                </c:pt>
                <c:pt idx="223">
                  <c:v>27236</c:v>
                </c:pt>
                <c:pt idx="224">
                  <c:v>27470</c:v>
                </c:pt>
                <c:pt idx="225">
                  <c:v>27705</c:v>
                </c:pt>
                <c:pt idx="226">
                  <c:v>27941</c:v>
                </c:pt>
                <c:pt idx="227">
                  <c:v>28178</c:v>
                </c:pt>
                <c:pt idx="228">
                  <c:v>28416</c:v>
                </c:pt>
                <c:pt idx="229">
                  <c:v>28655</c:v>
                </c:pt>
                <c:pt idx="230">
                  <c:v>28895</c:v>
                </c:pt>
                <c:pt idx="231">
                  <c:v>29136</c:v>
                </c:pt>
                <c:pt idx="232">
                  <c:v>29378</c:v>
                </c:pt>
                <c:pt idx="233">
                  <c:v>29621</c:v>
                </c:pt>
                <c:pt idx="234">
                  <c:v>29865</c:v>
                </c:pt>
                <c:pt idx="235">
                  <c:v>30110</c:v>
                </c:pt>
                <c:pt idx="236">
                  <c:v>30356</c:v>
                </c:pt>
                <c:pt idx="237">
                  <c:v>30603</c:v>
                </c:pt>
                <c:pt idx="238">
                  <c:v>30851</c:v>
                </c:pt>
                <c:pt idx="239">
                  <c:v>31100</c:v>
                </c:pt>
                <c:pt idx="240">
                  <c:v>31350</c:v>
                </c:pt>
                <c:pt idx="241">
                  <c:v>31601</c:v>
                </c:pt>
                <c:pt idx="242">
                  <c:v>31853</c:v>
                </c:pt>
                <c:pt idx="243">
                  <c:v>32106</c:v>
                </c:pt>
                <c:pt idx="244">
                  <c:v>32360</c:v>
                </c:pt>
                <c:pt idx="245">
                  <c:v>32615</c:v>
                </c:pt>
                <c:pt idx="246">
                  <c:v>32871</c:v>
                </c:pt>
                <c:pt idx="247">
                  <c:v>33128</c:v>
                </c:pt>
                <c:pt idx="248">
                  <c:v>33386</c:v>
                </c:pt>
                <c:pt idx="249">
                  <c:v>33645</c:v>
                </c:pt>
                <c:pt idx="250">
                  <c:v>33905</c:v>
                </c:pt>
                <c:pt idx="251">
                  <c:v>34166</c:v>
                </c:pt>
                <c:pt idx="252">
                  <c:v>34428</c:v>
                </c:pt>
                <c:pt idx="253">
                  <c:v>34691</c:v>
                </c:pt>
                <c:pt idx="254">
                  <c:v>34955</c:v>
                </c:pt>
                <c:pt idx="255">
                  <c:v>35220</c:v>
                </c:pt>
                <c:pt idx="256">
                  <c:v>35486</c:v>
                </c:pt>
                <c:pt idx="257">
                  <c:v>35753</c:v>
                </c:pt>
                <c:pt idx="258">
                  <c:v>36021</c:v>
                </c:pt>
                <c:pt idx="259">
                  <c:v>36290</c:v>
                </c:pt>
                <c:pt idx="260">
                  <c:v>36560</c:v>
                </c:pt>
                <c:pt idx="261">
                  <c:v>36831</c:v>
                </c:pt>
                <c:pt idx="262">
                  <c:v>37103</c:v>
                </c:pt>
                <c:pt idx="263">
                  <c:v>37376</c:v>
                </c:pt>
                <c:pt idx="264">
                  <c:v>37650</c:v>
                </c:pt>
                <c:pt idx="265">
                  <c:v>37925</c:v>
                </c:pt>
                <c:pt idx="266">
                  <c:v>38201</c:v>
                </c:pt>
                <c:pt idx="267">
                  <c:v>38478</c:v>
                </c:pt>
                <c:pt idx="268">
                  <c:v>38756</c:v>
                </c:pt>
                <c:pt idx="269">
                  <c:v>39035</c:v>
                </c:pt>
                <c:pt idx="270">
                  <c:v>39315</c:v>
                </c:pt>
                <c:pt idx="271">
                  <c:v>39596</c:v>
                </c:pt>
                <c:pt idx="272">
                  <c:v>39878</c:v>
                </c:pt>
                <c:pt idx="273">
                  <c:v>40161</c:v>
                </c:pt>
                <c:pt idx="274">
                  <c:v>40445</c:v>
                </c:pt>
                <c:pt idx="275">
                  <c:v>40730</c:v>
                </c:pt>
                <c:pt idx="276">
                  <c:v>41016</c:v>
                </c:pt>
                <c:pt idx="277">
                  <c:v>41303</c:v>
                </c:pt>
                <c:pt idx="278">
                  <c:v>41591</c:v>
                </c:pt>
                <c:pt idx="279">
                  <c:v>41880</c:v>
                </c:pt>
                <c:pt idx="280">
                  <c:v>42170</c:v>
                </c:pt>
                <c:pt idx="281">
                  <c:v>42461</c:v>
                </c:pt>
                <c:pt idx="282">
                  <c:v>42753</c:v>
                </c:pt>
                <c:pt idx="283">
                  <c:v>43046</c:v>
                </c:pt>
                <c:pt idx="284">
                  <c:v>43340</c:v>
                </c:pt>
                <c:pt idx="285">
                  <c:v>43635</c:v>
                </c:pt>
                <c:pt idx="286">
                  <c:v>43931</c:v>
                </c:pt>
                <c:pt idx="287">
                  <c:v>44228</c:v>
                </c:pt>
                <c:pt idx="288">
                  <c:v>44526</c:v>
                </c:pt>
                <c:pt idx="289">
                  <c:v>44825</c:v>
                </c:pt>
                <c:pt idx="290">
                  <c:v>45125</c:v>
                </c:pt>
                <c:pt idx="291">
                  <c:v>45426</c:v>
                </c:pt>
                <c:pt idx="292">
                  <c:v>45728</c:v>
                </c:pt>
                <c:pt idx="293">
                  <c:v>46031</c:v>
                </c:pt>
                <c:pt idx="294">
                  <c:v>46335</c:v>
                </c:pt>
                <c:pt idx="295">
                  <c:v>46640</c:v>
                </c:pt>
                <c:pt idx="296">
                  <c:v>46946</c:v>
                </c:pt>
                <c:pt idx="297">
                  <c:v>47253</c:v>
                </c:pt>
                <c:pt idx="298">
                  <c:v>47561</c:v>
                </c:pt>
                <c:pt idx="299">
                  <c:v>47870</c:v>
                </c:pt>
                <c:pt idx="300">
                  <c:v>48180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0-4D2E-9670-5BB984D79320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Skill!$E$2:$E$302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A0-4D2E-9670-5BB984D79320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Skill!$N$2:$N$302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3.4342617662310153</c:v>
                </c:pt>
                <c:pt idx="3">
                  <c:v>7.0676631918263197</c:v>
                </c:pt>
                <c:pt idx="4">
                  <c:v>11.794154665147811</c:v>
                </c:pt>
                <c:pt idx="5">
                  <c:v>17.54553785601103</c:v>
                </c:pt>
                <c:pt idx="6">
                  <c:v>24.272213297203159</c:v>
                </c:pt>
                <c:pt idx="7">
                  <c:v>31.935578298076528</c:v>
                </c:pt>
                <c:pt idx="8">
                  <c:v>40.504252950088954</c:v>
                </c:pt>
                <c:pt idx="9">
                  <c:v>49.951940468288974</c:v>
                </c:pt>
                <c:pt idx="10">
                  <c:v>60.256101715786379</c:v>
                </c:pt>
                <c:pt idx="11">
                  <c:v>71.397079935995095</c:v>
                </c:pt>
                <c:pt idx="12">
                  <c:v>83.357494095983711</c:v>
                </c:pt>
                <c:pt idx="13">
                  <c:v>96.121802094247968</c:v>
                </c:pt>
                <c:pt idx="14">
                  <c:v>109.67597645512033</c:v>
                </c:pt>
                <c:pt idx="15">
                  <c:v>124.007257359687</c:v>
                </c:pt>
                <c:pt idx="16">
                  <c:v>139.10396052864797</c:v>
                </c:pt>
                <c:pt idx="17">
                  <c:v>154.95532504628744</c:v>
                </c:pt>
                <c:pt idx="18">
                  <c:v>171.55139093038088</c:v>
                </c:pt>
                <c:pt idx="19">
                  <c:v>188.88289929167848</c:v>
                </c:pt>
                <c:pt idx="20">
                  <c:v>206.94120994372122</c:v>
                </c:pt>
                <c:pt idx="21">
                  <c:v>225.71823269768203</c:v>
                </c:pt>
                <c:pt idx="22">
                  <c:v>245.2063695342618</c:v>
                </c:pt>
                <c:pt idx="23">
                  <c:v>265.39846552528377</c:v>
                </c:pt>
                <c:pt idx="24">
                  <c:v>286.28776687029716</c:v>
                </c:pt>
                <c:pt idx="25">
                  <c:v>307.86788477591341</c:v>
                </c:pt>
                <c:pt idx="26">
                  <c:v>330.13276417614173</c:v>
                </c:pt>
                <c:pt idx="27">
                  <c:v>353.0766564966147</c:v>
                </c:pt>
                <c:pt idx="28">
                  <c:v>376.6940958222844</c:v>
                </c:pt>
                <c:pt idx="29">
                  <c:v>400.97987794945578</c:v>
                </c:pt>
                <c:pt idx="30">
                  <c:v>425.92904189789215</c:v>
                </c:pt>
                <c:pt idx="31">
                  <c:v>451.53685353362721</c:v>
                </c:pt>
                <c:pt idx="32">
                  <c:v>477.79879101276532</c:v>
                </c:pt>
                <c:pt idx="33">
                  <c:v>504.71053180444289</c:v>
                </c:pt>
                <c:pt idx="34">
                  <c:v>532.26794108986257</c:v>
                </c:pt>
                <c:pt idx="35">
                  <c:v>560.46706136588125</c:v>
                </c:pt>
                <c:pt idx="36">
                  <c:v>589.30410310751051</c:v>
                </c:pt>
                <c:pt idx="37">
                  <c:v>618.77543636503651</c:v>
                </c:pt>
                <c:pt idx="38">
                  <c:v>648.87758318920191</c:v>
                </c:pt>
                <c:pt idx="39">
                  <c:v>679.60721079267262</c:v>
                </c:pt>
                <c:pt idx="40">
                  <c:v>710.96112536842145</c:v>
                </c:pt>
                <c:pt idx="41">
                  <c:v>742.93626649610997</c:v>
                </c:pt>
                <c:pt idx="42">
                  <c:v>775.52970207640419</c:v>
                </c:pt>
                <c:pt idx="43">
                  <c:v>808.73862374069734</c:v>
                </c:pt>
                <c:pt idx="44">
                  <c:v>842.56034269012275</c:v>
                </c:pt>
                <c:pt idx="45">
                  <c:v>876.99228592326369</c:v>
                </c:pt>
                <c:pt idx="46">
                  <c:v>912.03199281671948</c:v>
                </c:pt>
                <c:pt idx="47">
                  <c:v>947.67711202675116</c:v>
                </c:pt>
                <c:pt idx="48">
                  <c:v>983.92539868381527</c:v>
                </c:pt>
                <c:pt idx="49">
                  <c:v>1020.7747118548566</c:v>
                </c:pt>
                <c:pt idx="50">
                  <c:v>1058.2230122509266</c:v>
                </c:pt>
                <c:pt idx="51">
                  <c:v>1096.2683601600497</c:v>
                </c:pt>
                <c:pt idx="52">
                  <c:v>1134.9089135873278</c:v>
                </c:pt>
                <c:pt idx="53">
                  <c:v>1174.1429265860709</c:v>
                </c:pt>
                <c:pt idx="54">
                  <c:v>1213.9687477653754</c:v>
                </c:pt>
                <c:pt idx="55">
                  <c:v>1254.3848189609375</c:v>
                </c:pt>
                <c:pt idx="56">
                  <c:v>1295.3896740572111</c:v>
                </c:pt>
                <c:pt idx="57">
                  <c:v>1336.9819379500511</c:v>
                </c:pt>
                <c:pt idx="58">
                  <c:v>1379.1603256400595</c:v>
                </c:pt>
                <c:pt idx="59">
                  <c:v>1421.923641447665</c:v>
                </c:pt>
                <c:pt idx="60">
                  <c:v>1465.2707783417973</c:v>
                </c:pt>
                <c:pt idx="61">
                  <c:v>1509.2007173747418</c:v>
                </c:pt>
                <c:pt idx="62">
                  <c:v>1553.7125272163069</c:v>
                </c:pt>
                <c:pt idx="63">
                  <c:v>1598.8053637811547</c:v>
                </c:pt>
                <c:pt idx="64">
                  <c:v>1644.4784699435145</c:v>
                </c:pt>
                <c:pt idx="65">
                  <c:v>1690.7311753340493</c:v>
                </c:pt>
                <c:pt idx="66">
                  <c:v>1737.5628962140502</c:v>
                </c:pt>
                <c:pt idx="67">
                  <c:v>1784.9731354224998</c:v>
                </c:pt>
                <c:pt idx="68">
                  <c:v>1832.9614823918928</c:v>
                </c:pt>
                <c:pt idx="69">
                  <c:v>1881.5276132290303</c:v>
                </c:pt>
                <c:pt idx="70">
                  <c:v>1930.6712908572802</c:v>
                </c:pt>
                <c:pt idx="71">
                  <c:v>1980.3923652170351</c:v>
                </c:pt>
                <c:pt idx="72">
                  <c:v>2030.6907735213963</c:v>
                </c:pt>
                <c:pt idx="73">
                  <c:v>2081.5665405642321</c:v>
                </c:pt>
                <c:pt idx="74">
                  <c:v>2133.0197790780712</c:v>
                </c:pt>
                <c:pt idx="75">
                  <c:v>2185.0506901393614</c:v>
                </c:pt>
                <c:pt idx="76">
                  <c:v>2237.6595636189072</c:v>
                </c:pt>
                <c:pt idx="77">
                  <c:v>2290.8467786752967</c:v>
                </c:pt>
                <c:pt idx="78">
                  <c:v>2344.6128042894475</c:v>
                </c:pt>
                <c:pt idx="79">
                  <c:v>2398.9581998384224</c:v>
                </c:pt>
                <c:pt idx="80">
                  <c:v>2453.8836157067408</c:v>
                </c:pt>
                <c:pt idx="81">
                  <c:v>2509.3897939336871</c:v>
                </c:pt>
                <c:pt idx="82">
                  <c:v>2565.4775688950203</c:v>
                </c:pt>
                <c:pt idx="83">
                  <c:v>2622.1478680177675</c:v>
                </c:pt>
                <c:pt idx="84">
                  <c:v>2679.401712526706</c:v>
                </c:pt>
                <c:pt idx="85">
                  <c:v>2737.2402182213441</c:v>
                </c:pt>
                <c:pt idx="86">
                  <c:v>2795.6645962821995</c:v>
                </c:pt>
                <c:pt idx="87">
                  <c:v>2854.6761541053447</c:v>
                </c:pt>
                <c:pt idx="88">
                  <c:v>2914.2762961640751</c:v>
                </c:pt>
                <c:pt idx="89">
                  <c:v>2974.4665248968536</c:v>
                </c:pt>
                <c:pt idx="90">
                  <c:v>3035.2484416205366</c:v>
                </c:pt>
                <c:pt idx="91">
                  <c:v>3096.6237474680202</c:v>
                </c:pt>
                <c:pt idx="92">
                  <c:v>3158.5942443495228</c:v>
                </c:pt>
                <c:pt idx="93">
                  <c:v>3221.161835936708</c:v>
                </c:pt>
                <c:pt idx="94">
                  <c:v>3284.3285286689133</c:v>
                </c:pt>
                <c:pt idx="95">
                  <c:v>3348.0964327808233</c:v>
                </c:pt>
                <c:pt idx="96">
                  <c:v>3412.4677633508927</c:v>
                </c:pt>
                <c:pt idx="97">
                  <c:v>3477.4448413699101</c:v>
                </c:pt>
                <c:pt idx="98">
                  <c:v>3543.0300948291501</c:v>
                </c:pt>
                <c:pt idx="99">
                  <c:v>3609.2260598274652</c:v>
                </c:pt>
                <c:pt idx="100">
                  <c:v>3676.0353816969578</c:v>
                </c:pt>
                <c:pt idx="101">
                  <c:v>3743.4608161464535</c:v>
                </c:pt>
                <c:pt idx="102">
                  <c:v>3811.5052304226201</c:v>
                </c:pt>
                <c:pt idx="103">
                  <c:v>3880.1716044880227</c:v>
                </c:pt>
                <c:pt idx="104">
                  <c:v>3949.4630322157595</c:v>
                </c:pt>
                <c:pt idx="105">
                  <c:v>4019.3827226003555</c:v>
                </c:pt>
                <c:pt idx="106">
                  <c:v>4089.9340009843636</c:v>
                </c:pt>
                <c:pt idx="107">
                  <c:v>4161.1203103004182</c:v>
                </c:pt>
                <c:pt idx="108">
                  <c:v>4232.9452123283336</c:v>
                </c:pt>
                <c:pt idx="109">
                  <c:v>4305.4123889668526</c:v>
                </c:pt>
                <c:pt idx="110">
                  <c:v>4378.5256435199044</c:v>
                </c:pt>
                <c:pt idx="111">
                  <c:v>4452.288901996747</c:v>
                </c:pt>
                <c:pt idx="112">
                  <c:v>4526.7062144260699</c:v>
                </c:pt>
                <c:pt idx="113">
                  <c:v>4601.7817561834208</c:v>
                </c:pt>
                <c:pt idx="114">
                  <c:v>4677.5198293319072</c:v>
                </c:pt>
                <c:pt idx="115">
                  <c:v>4753.9248639758607</c:v>
                </c:pt>
                <c:pt idx="116">
                  <c:v>4831.0014196271322</c:v>
                </c:pt>
                <c:pt idx="117">
                  <c:v>4908.7541865839057</c:v>
                </c:pt>
                <c:pt idx="118">
                  <c:v>4987.1879873216667</c:v>
                </c:pt>
                <c:pt idx="119">
                  <c:v>5066.3077778962124</c:v>
                </c:pt>
                <c:pt idx="120">
                  <c:v>5146.1186493584291</c:v>
                </c:pt>
                <c:pt idx="121">
                  <c:v>5226.6258291806662</c:v>
                </c:pt>
                <c:pt idx="122">
                  <c:v>5307.8346826944335</c:v>
                </c:pt>
                <c:pt idx="123">
                  <c:v>5389.7507145393784</c:v>
                </c:pt>
                <c:pt idx="124">
                  <c:v>5472.379570123212</c:v>
                </c:pt>
                <c:pt idx="125">
                  <c:v>5555.7270370924707</c:v>
                </c:pt>
                <c:pt idx="126">
                  <c:v>5639.7990468139724</c:v>
                </c:pt>
                <c:pt idx="127">
                  <c:v>5724.6016758667993</c:v>
                </c:pt>
                <c:pt idx="128">
                  <c:v>5810.1411475445457</c:v>
                </c:pt>
                <c:pt idx="129">
                  <c:v>5896.4238333678313</c:v>
                </c:pt>
                <c:pt idx="130">
                  <c:v>5983.4562546068464</c:v>
                </c:pt>
                <c:pt idx="131">
                  <c:v>6071.2450838137929</c:v>
                </c:pt>
                <c:pt idx="132">
                  <c:v>6159.7971463651365</c:v>
                </c:pt>
                <c:pt idx="133">
                  <c:v>6249.1194220134839</c:v>
                </c:pt>
                <c:pt idx="134">
                  <c:v>6339.2190464489368</c:v>
                </c:pt>
                <c:pt idx="135">
                  <c:v>6430.1033128699246</c:v>
                </c:pt>
                <c:pt idx="136">
                  <c:v>6521.7796735632301</c:v>
                </c:pt>
                <c:pt idx="137">
                  <c:v>6614.255741493248</c:v>
                </c:pt>
                <c:pt idx="138">
                  <c:v>6707.539291900267</c:v>
                </c:pt>
                <c:pt idx="139">
                  <c:v>6801.6382639076637</c:v>
                </c:pt>
                <c:pt idx="140">
                  <c:v>6896.5607621380186</c:v>
                </c:pt>
                <c:pt idx="141">
                  <c:v>6992.3150583379083</c:v>
                </c:pt>
                <c:pt idx="142">
                  <c:v>7088.9095930113162</c:v>
                </c:pt>
                <c:pt idx="143">
                  <c:v>7186.3529770617442</c:v>
                </c:pt>
                <c:pt idx="144">
                  <c:v>7284.6539934425864</c:v>
                </c:pt>
                <c:pt idx="145">
                  <c:v>7383.8215988160155</c:v>
                </c:pt>
                <c:pt idx="146">
                  <c:v>7483.8649252200757</c:v>
                </c:pt>
                <c:pt idx="147">
                  <c:v>7584.7932817440578</c:v>
                </c:pt>
                <c:pt idx="148">
                  <c:v>7686.6161562118905</c:v>
                </c:pt>
                <c:pt idx="149">
                  <c:v>7789.3432168736945</c:v>
                </c:pt>
                <c:pt idx="150">
                  <c:v>7892.9843141051324</c:v>
                </c:pt>
                <c:pt idx="151">
                  <c:v>7997.5494821148841</c:v>
                </c:pt>
                <c:pt idx="152">
                  <c:v>8103.0489406597417</c:v>
                </c:pt>
                <c:pt idx="153">
                  <c:v>8209.49309676749</c:v>
                </c:pt>
                <c:pt idx="154">
                  <c:v>8316.8925464676231</c:v>
                </c:pt>
                <c:pt idx="155">
                  <c:v>8425.2580765294279</c:v>
                </c:pt>
                <c:pt idx="156">
                  <c:v>8534.6006662078162</c:v>
                </c:pt>
                <c:pt idx="157">
                  <c:v>8644.931488996579</c:v>
                </c:pt>
                <c:pt idx="158">
                  <c:v>8756.2619143890297</c:v>
                </c:pt>
                <c:pt idx="159">
                  <c:v>8868.6035096460491</c:v>
                </c:pt>
                <c:pt idx="160">
                  <c:v>8981.9680415714756</c:v>
                </c:pt>
                <c:pt idx="161">
                  <c:v>9096.3674782946709</c:v>
                </c:pt>
                <c:pt idx="162">
                  <c:v>9211.8139910602822</c:v>
                </c:pt>
                <c:pt idx="163">
                  <c:v>9328.3199560253106</c:v>
                </c:pt>
                <c:pt idx="164">
                  <c:v>9445.8979560629577</c:v>
                </c:pt>
                <c:pt idx="165">
                  <c:v>9564.5607825738407</c:v>
                </c:pt>
                <c:pt idx="166">
                  <c:v>9684.3214373040282</c:v>
                </c:pt>
                <c:pt idx="167">
                  <c:v>9805.1931341699146</c:v>
                </c:pt>
                <c:pt idx="168">
                  <c:v>9927.189301090275</c:v>
                </c:pt>
                <c:pt idx="169">
                  <c:v>10050.323581824896</c:v>
                </c:pt>
                <c:pt idx="170">
                  <c:v>10174.60983782009</c:v>
                </c:pt>
                <c:pt idx="171">
                  <c:v>10300.062150061032</c:v>
                </c:pt>
                <c:pt idx="172">
                  <c:v>10426.694820930748</c:v>
                </c:pt>
                <c:pt idx="173">
                  <c:v>10554.522376075787</c:v>
                </c:pt>
                <c:pt idx="174">
                  <c:v>10683.559566278413</c:v>
                </c:pt>
                <c:pt idx="175">
                  <c:v>10813.821369335619</c:v>
                </c:pt>
                <c:pt idx="176">
                  <c:v>10945.322991944418</c:v>
                </c:pt>
                <c:pt idx="177">
                  <c:v>11078.079871593955</c:v>
                </c:pt>
                <c:pt idx="178">
                  <c:v>11212.107678463648</c:v>
                </c:pt>
                <c:pt idx="179">
                  <c:v>11347.422317328223</c:v>
                </c:pt>
                <c:pt idx="180">
                  <c:v>11484.039929468825</c:v>
                </c:pt>
                <c:pt idx="181">
                  <c:v>11621.97689459066</c:v>
                </c:pt>
                <c:pt idx="182">
                  <c:v>11761.249832746847</c:v>
                </c:pt>
                <c:pt idx="183">
                  <c:v>11901.875606268648</c:v>
                </c:pt>
                <c:pt idx="184">
                  <c:v>12043.871321701825</c:v>
                </c:pt>
                <c:pt idx="185">
                  <c:v>12187.254331749458</c:v>
                </c:pt>
                <c:pt idx="186">
                  <c:v>12332.042237220712</c:v>
                </c:pt>
                <c:pt idx="187">
                  <c:v>12478.252888985757</c:v>
                </c:pt>
                <c:pt idx="188">
                  <c:v>12625.904389937086</c:v>
                </c:pt>
                <c:pt idx="189">
                  <c:v>12775.015096956624</c:v>
                </c:pt>
                <c:pt idx="190">
                  <c:v>12925.603622889053</c:v>
                </c:pt>
                <c:pt idx="191">
                  <c:v>13077.688838521175</c:v>
                </c:pt>
                <c:pt idx="192">
                  <c:v>13231.289874567174</c:v>
                </c:pt>
                <c:pt idx="193">
                  <c:v>13386.42612366003</c:v>
                </c:pt>
                <c:pt idx="194">
                  <c:v>13543.117242348666</c:v>
                </c:pt>
                <c:pt idx="195">
                  <c:v>13701.38315310122</c:v>
                </c:pt>
                <c:pt idx="196">
                  <c:v>13861.244046314099</c:v>
                </c:pt>
                <c:pt idx="197">
                  <c:v>14022.72038232695</c:v>
                </c:pt>
                <c:pt idx="198">
                  <c:v>14185.832893443305</c:v>
                </c:pt>
                <c:pt idx="199">
                  <c:v>14350.602585957437</c:v>
                </c:pt>
                <c:pt idx="200">
                  <c:v>14517.0507421865</c:v>
                </c:pt>
                <c:pt idx="201">
                  <c:v>14685.198922508862</c:v>
                </c:pt>
                <c:pt idx="202">
                  <c:v>14855.068967407895</c:v>
                </c:pt>
                <c:pt idx="203">
                  <c:v>15026.682999521641</c:v>
                </c:pt>
                <c:pt idx="204">
                  <c:v>15200.063425698108</c:v>
                </c:pt>
                <c:pt idx="205">
                  <c:v>15375.232939056306</c:v>
                </c:pt>
                <c:pt idx="206">
                  <c:v>15552.214521052705</c:v>
                </c:pt>
                <c:pt idx="207">
                  <c:v>15731.031443553673</c:v>
                </c:pt>
                <c:pt idx="208">
                  <c:v>15911.707270913255</c:v>
                </c:pt>
                <c:pt idx="209">
                  <c:v>16094.265862056531</c:v>
                </c:pt>
                <c:pt idx="210">
                  <c:v>16278.731372568665</c:v>
                </c:pt>
                <c:pt idx="211">
                  <c:v>16465.128256789474</c:v>
                </c:pt>
                <c:pt idx="212">
                  <c:v>16653.481269913369</c:v>
                </c:pt>
                <c:pt idx="213">
                  <c:v>16843.815470095004</c:v>
                </c:pt>
                <c:pt idx="214">
                  <c:v>17036.156220560053</c:v>
                </c:pt>
                <c:pt idx="215">
                  <c:v>17230.529191722009</c:v>
                </c:pt>
                <c:pt idx="216">
                  <c:v>17426.960363303846</c:v>
                </c:pt>
                <c:pt idx="217">
                  <c:v>17625.476026465327</c:v>
                </c:pt>
                <c:pt idx="218">
                  <c:v>17826.102785935815</c:v>
                </c:pt>
                <c:pt idx="219">
                  <c:v>18028.867562152293</c:v>
                </c:pt>
                <c:pt idx="220">
                  <c:v>18233.797593402865</c:v>
                </c:pt>
                <c:pt idx="221">
                  <c:v>18440.920437975397</c:v>
                </c:pt>
                <c:pt idx="222">
                  <c:v>18650.263976311799</c:v>
                </c:pt>
                <c:pt idx="223">
                  <c:v>18861.856413167316</c:v>
                </c:pt>
                <c:pt idx="224">
                  <c:v>19075.726279775139</c:v>
                </c:pt>
                <c:pt idx="225">
                  <c:v>19291.90243601664</c:v>
                </c:pt>
                <c:pt idx="226">
                  <c:v>19510.414072596242</c:v>
                </c:pt>
                <c:pt idx="227">
                  <c:v>19731.290713222028</c:v>
                </c:pt>
                <c:pt idx="228">
                  <c:v>19954.562216791463</c:v>
                </c:pt>
                <c:pt idx="229">
                  <c:v>20180.258779582055</c:v>
                </c:pt>
                <c:pt idx="230">
                  <c:v>20408.410937447603</c:v>
                </c:pt>
                <c:pt idx="231">
                  <c:v>20639.049568019189</c:v>
                </c:pt>
                <c:pt idx="232">
                  <c:v>20872.205892911748</c:v>
                </c:pt>
                <c:pt idx="233">
                  <c:v>21107.911479935326</c:v>
                </c:pt>
                <c:pt idx="234">
                  <c:v>21346.198245311894</c:v>
                </c:pt>
                <c:pt idx="235">
                  <c:v>21587.098455896914</c:v>
                </c:pt>
                <c:pt idx="236">
                  <c:v>21830.644731406213</c:v>
                </c:pt>
                <c:pt idx="237">
                  <c:v>22076.870046647822</c:v>
                </c:pt>
                <c:pt idx="238">
                  <c:v>22325.807733758927</c:v>
                </c:pt>
                <c:pt idx="239">
                  <c:v>22577.491484447815</c:v>
                </c:pt>
                <c:pt idx="240">
                  <c:v>22831.955352240813</c:v>
                </c:pt>
                <c:pt idx="241">
                  <c:v>23089.233754734549</c:v>
                </c:pt>
                <c:pt idx="242">
                  <c:v>23349.361475852627</c:v>
                </c:pt>
                <c:pt idx="243">
                  <c:v>23612.373668107743</c:v>
                </c:pt>
                <c:pt idx="244">
                  <c:v>23878.30585486893</c:v>
                </c:pt>
                <c:pt idx="245">
                  <c:v>24147.19393263297</c:v>
                </c:pt>
                <c:pt idx="246">
                  <c:v>24419.074173301648</c:v>
                </c:pt>
                <c:pt idx="247">
                  <c:v>24693.983226463562</c:v>
                </c:pt>
                <c:pt idx="248">
                  <c:v>24971.958121680509</c:v>
                </c:pt>
                <c:pt idx="249">
                  <c:v>25253.036270779419</c:v>
                </c:pt>
                <c:pt idx="250">
                  <c:v>25537.255470148761</c:v>
                </c:pt>
                <c:pt idx="251">
                  <c:v>25824.653903039907</c:v>
                </c:pt>
                <c:pt idx="252">
                  <c:v>26115.270141873338</c:v>
                </c:pt>
                <c:pt idx="253">
                  <c:v>26409.143150549899</c:v>
                </c:pt>
                <c:pt idx="254">
                  <c:v>26706.312286766566</c:v>
                </c:pt>
                <c:pt idx="255">
                  <c:v>27006.817304337295</c:v>
                </c:pt>
                <c:pt idx="256">
                  <c:v>27310.698355518653</c:v>
                </c:pt>
                <c:pt idx="257">
                  <c:v>27617.995993340031</c:v>
                </c:pt>
                <c:pt idx="258">
                  <c:v>27928.751173939028</c:v>
                </c:pt>
                <c:pt idx="259">
                  <c:v>28243.005258901139</c:v>
                </c:pt>
                <c:pt idx="260">
                  <c:v>28560.80001760483</c:v>
                </c:pt>
                <c:pt idx="261">
                  <c:v>28882.1776295706</c:v>
                </c:pt>
                <c:pt idx="262">
                  <c:v>29207.180686815384</c:v>
                </c:pt>
                <c:pt idx="263">
                  <c:v>29535.852196211581</c:v>
                </c:pt>
                <c:pt idx="264">
                  <c:v>29868.235581850582</c:v>
                </c:pt>
                <c:pt idx="265">
                  <c:v>30204.374687411004</c:v>
                </c:pt>
                <c:pt idx="266">
                  <c:v>30544.313778532189</c:v>
                </c:pt>
                <c:pt idx="267">
                  <c:v>30888.097545191318</c:v>
                </c:pt>
                <c:pt idx="268">
                  <c:v>31235.77110408646</c:v>
                </c:pt>
                <c:pt idx="269">
                  <c:v>31587.380001023204</c:v>
                </c:pt>
                <c:pt idx="270">
                  <c:v>31942.97021330658</c:v>
                </c:pt>
                <c:pt idx="271">
                  <c:v>32302.588152137367</c:v>
                </c:pt>
                <c:pt idx="272">
                  <c:v>32666.280665013168</c:v>
                </c:pt>
                <c:pt idx="273">
                  <c:v>33034.095038133899</c:v>
                </c:pt>
                <c:pt idx="274">
                  <c:v>33406.078998812278</c:v>
                </c:pt>
                <c:pt idx="275">
                  <c:v>33782.280717888294</c:v>
                </c:pt>
                <c:pt idx="276">
                  <c:v>34162.748812148842</c:v>
                </c:pt>
                <c:pt idx="277">
                  <c:v>34547.532346751876</c:v>
                </c:pt>
                <c:pt idx="278">
                  <c:v>34936.680837654501</c:v>
                </c:pt>
                <c:pt idx="279">
                  <c:v>35330.244254046578</c:v>
                </c:pt>
                <c:pt idx="280">
                  <c:v>35728.273020788103</c:v>
                </c:pt>
                <c:pt idx="281">
                  <c:v>36130.818020851533</c:v>
                </c:pt>
                <c:pt idx="282">
                  <c:v>36537.930597768478</c:v>
                </c:pt>
                <c:pt idx="283">
                  <c:v>36949.662558080963</c:v>
                </c:pt>
                <c:pt idx="284">
                  <c:v>37366.066173797197</c:v>
                </c:pt>
                <c:pt idx="285">
                  <c:v>37787.194184851811</c:v>
                </c:pt>
                <c:pt idx="286">
                  <c:v>38213.099801570541</c:v>
                </c:pt>
                <c:pt idx="287">
                  <c:v>38643.836707139824</c:v>
                </c:pt>
                <c:pt idx="288">
                  <c:v>39079.459060079877</c:v>
                </c:pt>
                <c:pt idx="289">
                  <c:v>39520.021496723282</c:v>
                </c:pt>
                <c:pt idx="290">
                  <c:v>39965.57913369764</c:v>
                </c:pt>
                <c:pt idx="291">
                  <c:v>40416.187570412374</c:v>
                </c:pt>
                <c:pt idx="292">
                  <c:v>40871.902891550308</c:v>
                </c:pt>
                <c:pt idx="293">
                  <c:v>41332.781669563832</c:v>
                </c:pt>
                <c:pt idx="294">
                  <c:v>41798.880967174562</c:v>
                </c:pt>
                <c:pt idx="295">
                  <c:v>42270.258339879088</c:v>
                </c:pt>
                <c:pt idx="296">
                  <c:v>42746.971838457051</c:v>
                </c:pt>
                <c:pt idx="297">
                  <c:v>43229.080011485436</c:v>
                </c:pt>
                <c:pt idx="298">
                  <c:v>43716.641907856028</c:v>
                </c:pt>
                <c:pt idx="299">
                  <c:v>44209.717079298011</c:v>
                </c:pt>
                <c:pt idx="300">
                  <c:v>44708.365582904211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A84-A9A0-BB85B4FD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Skill!$H$2:$H$302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  <c:pt idx="61">
                        <c:v>3660</c:v>
                      </c:pt>
                      <c:pt idx="62">
                        <c:v>3720</c:v>
                      </c:pt>
                      <c:pt idx="63">
                        <c:v>3780</c:v>
                      </c:pt>
                      <c:pt idx="64">
                        <c:v>3840</c:v>
                      </c:pt>
                      <c:pt idx="65">
                        <c:v>3900</c:v>
                      </c:pt>
                      <c:pt idx="66">
                        <c:v>3960</c:v>
                      </c:pt>
                      <c:pt idx="67">
                        <c:v>4020</c:v>
                      </c:pt>
                      <c:pt idx="68">
                        <c:v>4080</c:v>
                      </c:pt>
                      <c:pt idx="69">
                        <c:v>4140</c:v>
                      </c:pt>
                      <c:pt idx="70">
                        <c:v>4200</c:v>
                      </c:pt>
                      <c:pt idx="71">
                        <c:v>4260</c:v>
                      </c:pt>
                      <c:pt idx="72">
                        <c:v>4320</c:v>
                      </c:pt>
                      <c:pt idx="73">
                        <c:v>4380</c:v>
                      </c:pt>
                      <c:pt idx="74">
                        <c:v>4440</c:v>
                      </c:pt>
                      <c:pt idx="75">
                        <c:v>4500</c:v>
                      </c:pt>
                      <c:pt idx="76">
                        <c:v>4560</c:v>
                      </c:pt>
                      <c:pt idx="77">
                        <c:v>4620</c:v>
                      </c:pt>
                      <c:pt idx="78">
                        <c:v>4680</c:v>
                      </c:pt>
                      <c:pt idx="79">
                        <c:v>4740</c:v>
                      </c:pt>
                      <c:pt idx="80">
                        <c:v>4800</c:v>
                      </c:pt>
                      <c:pt idx="81">
                        <c:v>4860</c:v>
                      </c:pt>
                      <c:pt idx="82">
                        <c:v>4920</c:v>
                      </c:pt>
                      <c:pt idx="83">
                        <c:v>4980</c:v>
                      </c:pt>
                      <c:pt idx="84">
                        <c:v>5040</c:v>
                      </c:pt>
                      <c:pt idx="85">
                        <c:v>5100</c:v>
                      </c:pt>
                      <c:pt idx="86">
                        <c:v>5160</c:v>
                      </c:pt>
                      <c:pt idx="87">
                        <c:v>5220</c:v>
                      </c:pt>
                      <c:pt idx="88">
                        <c:v>5280</c:v>
                      </c:pt>
                      <c:pt idx="89">
                        <c:v>5340</c:v>
                      </c:pt>
                      <c:pt idx="90">
                        <c:v>5400</c:v>
                      </c:pt>
                      <c:pt idx="91">
                        <c:v>5460</c:v>
                      </c:pt>
                      <c:pt idx="92">
                        <c:v>5520</c:v>
                      </c:pt>
                      <c:pt idx="93">
                        <c:v>5580</c:v>
                      </c:pt>
                      <c:pt idx="94">
                        <c:v>5640</c:v>
                      </c:pt>
                      <c:pt idx="95">
                        <c:v>5700</c:v>
                      </c:pt>
                      <c:pt idx="96">
                        <c:v>5760</c:v>
                      </c:pt>
                      <c:pt idx="97">
                        <c:v>5820</c:v>
                      </c:pt>
                      <c:pt idx="98">
                        <c:v>5880</c:v>
                      </c:pt>
                      <c:pt idx="99">
                        <c:v>5940</c:v>
                      </c:pt>
                      <c:pt idx="100">
                        <c:v>6000</c:v>
                      </c:pt>
                      <c:pt idx="101">
                        <c:v>6060</c:v>
                      </c:pt>
                      <c:pt idx="102">
                        <c:v>6120</c:v>
                      </c:pt>
                      <c:pt idx="103">
                        <c:v>6180</c:v>
                      </c:pt>
                      <c:pt idx="104">
                        <c:v>6240</c:v>
                      </c:pt>
                      <c:pt idx="105">
                        <c:v>6300</c:v>
                      </c:pt>
                      <c:pt idx="106">
                        <c:v>6360</c:v>
                      </c:pt>
                      <c:pt idx="107">
                        <c:v>6420</c:v>
                      </c:pt>
                      <c:pt idx="108">
                        <c:v>6480</c:v>
                      </c:pt>
                      <c:pt idx="109">
                        <c:v>6540</c:v>
                      </c:pt>
                      <c:pt idx="110">
                        <c:v>6600</c:v>
                      </c:pt>
                      <c:pt idx="111">
                        <c:v>6660</c:v>
                      </c:pt>
                      <c:pt idx="112">
                        <c:v>6720</c:v>
                      </c:pt>
                      <c:pt idx="113">
                        <c:v>6780</c:v>
                      </c:pt>
                      <c:pt idx="114">
                        <c:v>6840</c:v>
                      </c:pt>
                      <c:pt idx="115">
                        <c:v>6900</c:v>
                      </c:pt>
                      <c:pt idx="116">
                        <c:v>6960</c:v>
                      </c:pt>
                      <c:pt idx="117">
                        <c:v>7020</c:v>
                      </c:pt>
                      <c:pt idx="118">
                        <c:v>7080</c:v>
                      </c:pt>
                      <c:pt idx="119">
                        <c:v>7140</c:v>
                      </c:pt>
                      <c:pt idx="120">
                        <c:v>7200</c:v>
                      </c:pt>
                      <c:pt idx="121">
                        <c:v>7260</c:v>
                      </c:pt>
                      <c:pt idx="122">
                        <c:v>7320</c:v>
                      </c:pt>
                      <c:pt idx="123">
                        <c:v>7380</c:v>
                      </c:pt>
                      <c:pt idx="124">
                        <c:v>7440</c:v>
                      </c:pt>
                      <c:pt idx="125">
                        <c:v>7500</c:v>
                      </c:pt>
                      <c:pt idx="126">
                        <c:v>7560</c:v>
                      </c:pt>
                      <c:pt idx="127">
                        <c:v>7620</c:v>
                      </c:pt>
                      <c:pt idx="128">
                        <c:v>7680</c:v>
                      </c:pt>
                      <c:pt idx="129">
                        <c:v>7740</c:v>
                      </c:pt>
                      <c:pt idx="130">
                        <c:v>7800</c:v>
                      </c:pt>
                      <c:pt idx="131">
                        <c:v>7860</c:v>
                      </c:pt>
                      <c:pt idx="132">
                        <c:v>7920</c:v>
                      </c:pt>
                      <c:pt idx="133">
                        <c:v>7980</c:v>
                      </c:pt>
                      <c:pt idx="134">
                        <c:v>8040</c:v>
                      </c:pt>
                      <c:pt idx="135">
                        <c:v>8100</c:v>
                      </c:pt>
                      <c:pt idx="136">
                        <c:v>8160</c:v>
                      </c:pt>
                      <c:pt idx="137">
                        <c:v>8220</c:v>
                      </c:pt>
                      <c:pt idx="138">
                        <c:v>8280</c:v>
                      </c:pt>
                      <c:pt idx="139">
                        <c:v>8340</c:v>
                      </c:pt>
                      <c:pt idx="140">
                        <c:v>8400</c:v>
                      </c:pt>
                      <c:pt idx="141">
                        <c:v>8460</c:v>
                      </c:pt>
                      <c:pt idx="142">
                        <c:v>8520</c:v>
                      </c:pt>
                      <c:pt idx="143">
                        <c:v>8580</c:v>
                      </c:pt>
                      <c:pt idx="144">
                        <c:v>8640</c:v>
                      </c:pt>
                      <c:pt idx="145">
                        <c:v>8700</c:v>
                      </c:pt>
                      <c:pt idx="146">
                        <c:v>8760</c:v>
                      </c:pt>
                      <c:pt idx="147">
                        <c:v>8820</c:v>
                      </c:pt>
                      <c:pt idx="148">
                        <c:v>8880</c:v>
                      </c:pt>
                      <c:pt idx="149">
                        <c:v>8940</c:v>
                      </c:pt>
                      <c:pt idx="150">
                        <c:v>9000</c:v>
                      </c:pt>
                      <c:pt idx="151">
                        <c:v>9060</c:v>
                      </c:pt>
                      <c:pt idx="152">
                        <c:v>9120</c:v>
                      </c:pt>
                      <c:pt idx="153">
                        <c:v>9180</c:v>
                      </c:pt>
                      <c:pt idx="154">
                        <c:v>9240</c:v>
                      </c:pt>
                      <c:pt idx="155">
                        <c:v>9300</c:v>
                      </c:pt>
                      <c:pt idx="156">
                        <c:v>9360</c:v>
                      </c:pt>
                      <c:pt idx="157">
                        <c:v>9420</c:v>
                      </c:pt>
                      <c:pt idx="158">
                        <c:v>9480</c:v>
                      </c:pt>
                      <c:pt idx="159">
                        <c:v>9540</c:v>
                      </c:pt>
                      <c:pt idx="160">
                        <c:v>9600</c:v>
                      </c:pt>
                      <c:pt idx="161">
                        <c:v>9660</c:v>
                      </c:pt>
                      <c:pt idx="162">
                        <c:v>9720</c:v>
                      </c:pt>
                      <c:pt idx="163">
                        <c:v>9780</c:v>
                      </c:pt>
                      <c:pt idx="164">
                        <c:v>9840</c:v>
                      </c:pt>
                      <c:pt idx="165">
                        <c:v>9900</c:v>
                      </c:pt>
                      <c:pt idx="166">
                        <c:v>9960</c:v>
                      </c:pt>
                      <c:pt idx="167">
                        <c:v>10020</c:v>
                      </c:pt>
                      <c:pt idx="168">
                        <c:v>10080</c:v>
                      </c:pt>
                      <c:pt idx="169">
                        <c:v>10140</c:v>
                      </c:pt>
                      <c:pt idx="170">
                        <c:v>10200</c:v>
                      </c:pt>
                      <c:pt idx="171">
                        <c:v>10260</c:v>
                      </c:pt>
                      <c:pt idx="172">
                        <c:v>10320</c:v>
                      </c:pt>
                      <c:pt idx="173">
                        <c:v>10380</c:v>
                      </c:pt>
                      <c:pt idx="174">
                        <c:v>10440</c:v>
                      </c:pt>
                      <c:pt idx="175">
                        <c:v>10500</c:v>
                      </c:pt>
                      <c:pt idx="176">
                        <c:v>10560</c:v>
                      </c:pt>
                      <c:pt idx="177">
                        <c:v>10620</c:v>
                      </c:pt>
                      <c:pt idx="178">
                        <c:v>10680</c:v>
                      </c:pt>
                      <c:pt idx="179">
                        <c:v>10740</c:v>
                      </c:pt>
                      <c:pt idx="180">
                        <c:v>10800</c:v>
                      </c:pt>
                      <c:pt idx="181">
                        <c:v>10860</c:v>
                      </c:pt>
                      <c:pt idx="182">
                        <c:v>10920</c:v>
                      </c:pt>
                      <c:pt idx="183">
                        <c:v>10980</c:v>
                      </c:pt>
                      <c:pt idx="184">
                        <c:v>11040</c:v>
                      </c:pt>
                      <c:pt idx="185">
                        <c:v>11100</c:v>
                      </c:pt>
                      <c:pt idx="186">
                        <c:v>11160</c:v>
                      </c:pt>
                      <c:pt idx="187">
                        <c:v>11220</c:v>
                      </c:pt>
                      <c:pt idx="188">
                        <c:v>11280</c:v>
                      </c:pt>
                      <c:pt idx="189">
                        <c:v>11340</c:v>
                      </c:pt>
                      <c:pt idx="190">
                        <c:v>11400</c:v>
                      </c:pt>
                      <c:pt idx="191">
                        <c:v>11460</c:v>
                      </c:pt>
                      <c:pt idx="192">
                        <c:v>11520</c:v>
                      </c:pt>
                      <c:pt idx="193">
                        <c:v>11580</c:v>
                      </c:pt>
                      <c:pt idx="194">
                        <c:v>11640</c:v>
                      </c:pt>
                      <c:pt idx="195">
                        <c:v>11700</c:v>
                      </c:pt>
                      <c:pt idx="196">
                        <c:v>11760</c:v>
                      </c:pt>
                      <c:pt idx="197">
                        <c:v>11820</c:v>
                      </c:pt>
                      <c:pt idx="198">
                        <c:v>11880</c:v>
                      </c:pt>
                      <c:pt idx="199">
                        <c:v>11940</c:v>
                      </c:pt>
                      <c:pt idx="200">
                        <c:v>12000</c:v>
                      </c:pt>
                      <c:pt idx="201">
                        <c:v>12060</c:v>
                      </c:pt>
                      <c:pt idx="202">
                        <c:v>12120</c:v>
                      </c:pt>
                      <c:pt idx="203">
                        <c:v>12180</c:v>
                      </c:pt>
                      <c:pt idx="204">
                        <c:v>12240</c:v>
                      </c:pt>
                      <c:pt idx="205">
                        <c:v>12300</c:v>
                      </c:pt>
                      <c:pt idx="206">
                        <c:v>12360</c:v>
                      </c:pt>
                      <c:pt idx="207">
                        <c:v>12420</c:v>
                      </c:pt>
                      <c:pt idx="208">
                        <c:v>12480</c:v>
                      </c:pt>
                      <c:pt idx="209">
                        <c:v>12540</c:v>
                      </c:pt>
                      <c:pt idx="210">
                        <c:v>12600</c:v>
                      </c:pt>
                      <c:pt idx="211">
                        <c:v>12660</c:v>
                      </c:pt>
                      <c:pt idx="212">
                        <c:v>12720</c:v>
                      </c:pt>
                      <c:pt idx="213">
                        <c:v>12780</c:v>
                      </c:pt>
                      <c:pt idx="214">
                        <c:v>12840</c:v>
                      </c:pt>
                      <c:pt idx="215">
                        <c:v>12900</c:v>
                      </c:pt>
                      <c:pt idx="216">
                        <c:v>12960</c:v>
                      </c:pt>
                      <c:pt idx="217">
                        <c:v>13020</c:v>
                      </c:pt>
                      <c:pt idx="218">
                        <c:v>13080</c:v>
                      </c:pt>
                      <c:pt idx="219">
                        <c:v>13140</c:v>
                      </c:pt>
                      <c:pt idx="220">
                        <c:v>13200</c:v>
                      </c:pt>
                      <c:pt idx="221">
                        <c:v>13260</c:v>
                      </c:pt>
                      <c:pt idx="222">
                        <c:v>13320</c:v>
                      </c:pt>
                      <c:pt idx="223">
                        <c:v>13380</c:v>
                      </c:pt>
                      <c:pt idx="224">
                        <c:v>13440</c:v>
                      </c:pt>
                      <c:pt idx="225">
                        <c:v>13500</c:v>
                      </c:pt>
                      <c:pt idx="226">
                        <c:v>13560</c:v>
                      </c:pt>
                      <c:pt idx="227">
                        <c:v>13620</c:v>
                      </c:pt>
                      <c:pt idx="228">
                        <c:v>13680</c:v>
                      </c:pt>
                      <c:pt idx="229">
                        <c:v>13740</c:v>
                      </c:pt>
                      <c:pt idx="230">
                        <c:v>13800</c:v>
                      </c:pt>
                      <c:pt idx="231">
                        <c:v>13860</c:v>
                      </c:pt>
                      <c:pt idx="232">
                        <c:v>13920</c:v>
                      </c:pt>
                      <c:pt idx="233">
                        <c:v>13980</c:v>
                      </c:pt>
                      <c:pt idx="234">
                        <c:v>14040</c:v>
                      </c:pt>
                      <c:pt idx="235">
                        <c:v>14100</c:v>
                      </c:pt>
                      <c:pt idx="236">
                        <c:v>14160</c:v>
                      </c:pt>
                      <c:pt idx="237">
                        <c:v>14220</c:v>
                      </c:pt>
                      <c:pt idx="238">
                        <c:v>14280</c:v>
                      </c:pt>
                      <c:pt idx="239">
                        <c:v>14340</c:v>
                      </c:pt>
                      <c:pt idx="240">
                        <c:v>14400</c:v>
                      </c:pt>
                      <c:pt idx="241">
                        <c:v>14460</c:v>
                      </c:pt>
                      <c:pt idx="242">
                        <c:v>14520</c:v>
                      </c:pt>
                      <c:pt idx="243">
                        <c:v>14580</c:v>
                      </c:pt>
                      <c:pt idx="244">
                        <c:v>14640</c:v>
                      </c:pt>
                      <c:pt idx="245">
                        <c:v>14700</c:v>
                      </c:pt>
                      <c:pt idx="246">
                        <c:v>14760</c:v>
                      </c:pt>
                      <c:pt idx="247">
                        <c:v>14820</c:v>
                      </c:pt>
                      <c:pt idx="248">
                        <c:v>14880</c:v>
                      </c:pt>
                      <c:pt idx="249">
                        <c:v>14940</c:v>
                      </c:pt>
                      <c:pt idx="250">
                        <c:v>15000</c:v>
                      </c:pt>
                      <c:pt idx="251">
                        <c:v>15060</c:v>
                      </c:pt>
                      <c:pt idx="252">
                        <c:v>15120</c:v>
                      </c:pt>
                      <c:pt idx="253">
                        <c:v>15180</c:v>
                      </c:pt>
                      <c:pt idx="254">
                        <c:v>15240</c:v>
                      </c:pt>
                      <c:pt idx="255">
                        <c:v>15300</c:v>
                      </c:pt>
                      <c:pt idx="256">
                        <c:v>15360</c:v>
                      </c:pt>
                      <c:pt idx="257">
                        <c:v>15420</c:v>
                      </c:pt>
                      <c:pt idx="258">
                        <c:v>15480</c:v>
                      </c:pt>
                      <c:pt idx="259">
                        <c:v>15540</c:v>
                      </c:pt>
                      <c:pt idx="260">
                        <c:v>15600</c:v>
                      </c:pt>
                      <c:pt idx="261">
                        <c:v>15660</c:v>
                      </c:pt>
                      <c:pt idx="262">
                        <c:v>15720</c:v>
                      </c:pt>
                      <c:pt idx="263">
                        <c:v>15780</c:v>
                      </c:pt>
                      <c:pt idx="264">
                        <c:v>15840</c:v>
                      </c:pt>
                      <c:pt idx="265">
                        <c:v>15900</c:v>
                      </c:pt>
                      <c:pt idx="266">
                        <c:v>15960</c:v>
                      </c:pt>
                      <c:pt idx="267">
                        <c:v>16020</c:v>
                      </c:pt>
                      <c:pt idx="268">
                        <c:v>16080</c:v>
                      </c:pt>
                      <c:pt idx="269">
                        <c:v>16140</c:v>
                      </c:pt>
                      <c:pt idx="270">
                        <c:v>16200</c:v>
                      </c:pt>
                      <c:pt idx="271">
                        <c:v>16260</c:v>
                      </c:pt>
                      <c:pt idx="272">
                        <c:v>16320</c:v>
                      </c:pt>
                      <c:pt idx="273">
                        <c:v>16380</c:v>
                      </c:pt>
                      <c:pt idx="274">
                        <c:v>16440</c:v>
                      </c:pt>
                      <c:pt idx="275">
                        <c:v>16500</c:v>
                      </c:pt>
                      <c:pt idx="276">
                        <c:v>16560</c:v>
                      </c:pt>
                      <c:pt idx="277">
                        <c:v>16620</c:v>
                      </c:pt>
                      <c:pt idx="278">
                        <c:v>16680</c:v>
                      </c:pt>
                      <c:pt idx="279">
                        <c:v>16740</c:v>
                      </c:pt>
                      <c:pt idx="280">
                        <c:v>16800</c:v>
                      </c:pt>
                      <c:pt idx="281">
                        <c:v>16860</c:v>
                      </c:pt>
                      <c:pt idx="282">
                        <c:v>16920</c:v>
                      </c:pt>
                      <c:pt idx="283">
                        <c:v>16980</c:v>
                      </c:pt>
                      <c:pt idx="284">
                        <c:v>17040</c:v>
                      </c:pt>
                      <c:pt idx="285">
                        <c:v>17100</c:v>
                      </c:pt>
                      <c:pt idx="286">
                        <c:v>17160</c:v>
                      </c:pt>
                      <c:pt idx="287">
                        <c:v>17220</c:v>
                      </c:pt>
                      <c:pt idx="288">
                        <c:v>17280</c:v>
                      </c:pt>
                      <c:pt idx="289">
                        <c:v>17340</c:v>
                      </c:pt>
                      <c:pt idx="290">
                        <c:v>17400</c:v>
                      </c:pt>
                      <c:pt idx="291">
                        <c:v>17460</c:v>
                      </c:pt>
                      <c:pt idx="292">
                        <c:v>17520</c:v>
                      </c:pt>
                      <c:pt idx="293">
                        <c:v>17580</c:v>
                      </c:pt>
                      <c:pt idx="294">
                        <c:v>17640</c:v>
                      </c:pt>
                      <c:pt idx="295">
                        <c:v>17700</c:v>
                      </c:pt>
                      <c:pt idx="296">
                        <c:v>17760</c:v>
                      </c:pt>
                      <c:pt idx="297">
                        <c:v>17820</c:v>
                      </c:pt>
                      <c:pt idx="298">
                        <c:v>17880</c:v>
                      </c:pt>
                      <c:pt idx="299">
                        <c:v>17940</c:v>
                      </c:pt>
                      <c:pt idx="300">
                        <c:v>18000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0-4D2E-9670-5BB984D793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Skill!$K$2:$K$302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 formatCode="0">
                        <c:v>0</c:v>
                      </c:pt>
                      <c:pt idx="1">
                        <c:v>12</c:v>
                      </c:pt>
                      <c:pt idx="2">
                        <c:v>24</c:v>
                      </c:pt>
                      <c:pt idx="3">
                        <c:v>37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78</c:v>
                      </c:pt>
                      <c:pt idx="7">
                        <c:v>93</c:v>
                      </c:pt>
                      <c:pt idx="8">
                        <c:v>108</c:v>
                      </c:pt>
                      <c:pt idx="9">
                        <c:v>124</c:v>
                      </c:pt>
                      <c:pt idx="10">
                        <c:v>140</c:v>
                      </c:pt>
                      <c:pt idx="11">
                        <c:v>156</c:v>
                      </c:pt>
                      <c:pt idx="12">
                        <c:v>173</c:v>
                      </c:pt>
                      <c:pt idx="13">
                        <c:v>190</c:v>
                      </c:pt>
                      <c:pt idx="14">
                        <c:v>208</c:v>
                      </c:pt>
                      <c:pt idx="15">
                        <c:v>226</c:v>
                      </c:pt>
                      <c:pt idx="16">
                        <c:v>245</c:v>
                      </c:pt>
                      <c:pt idx="17">
                        <c:v>264</c:v>
                      </c:pt>
                      <c:pt idx="18">
                        <c:v>284</c:v>
                      </c:pt>
                      <c:pt idx="19">
                        <c:v>304</c:v>
                      </c:pt>
                      <c:pt idx="20">
                        <c:v>324</c:v>
                      </c:pt>
                      <c:pt idx="21">
                        <c:v>345</c:v>
                      </c:pt>
                      <c:pt idx="22">
                        <c:v>366</c:v>
                      </c:pt>
                      <c:pt idx="23">
                        <c:v>388</c:v>
                      </c:pt>
                      <c:pt idx="24">
                        <c:v>410</c:v>
                      </c:pt>
                      <c:pt idx="25">
                        <c:v>433</c:v>
                      </c:pt>
                      <c:pt idx="26">
                        <c:v>456</c:v>
                      </c:pt>
                      <c:pt idx="27">
                        <c:v>480</c:v>
                      </c:pt>
                      <c:pt idx="28">
                        <c:v>504</c:v>
                      </c:pt>
                      <c:pt idx="29">
                        <c:v>528</c:v>
                      </c:pt>
                      <c:pt idx="30">
                        <c:v>553</c:v>
                      </c:pt>
                      <c:pt idx="31">
                        <c:v>578</c:v>
                      </c:pt>
                      <c:pt idx="32">
                        <c:v>604</c:v>
                      </c:pt>
                      <c:pt idx="33">
                        <c:v>630</c:v>
                      </c:pt>
                      <c:pt idx="34">
                        <c:v>657</c:v>
                      </c:pt>
                      <c:pt idx="35">
                        <c:v>684</c:v>
                      </c:pt>
                      <c:pt idx="36">
                        <c:v>712</c:v>
                      </c:pt>
                      <c:pt idx="37">
                        <c:v>740</c:v>
                      </c:pt>
                      <c:pt idx="38">
                        <c:v>768</c:v>
                      </c:pt>
                      <c:pt idx="39">
                        <c:v>797</c:v>
                      </c:pt>
                      <c:pt idx="40">
                        <c:v>826</c:v>
                      </c:pt>
                      <c:pt idx="41">
                        <c:v>856</c:v>
                      </c:pt>
                      <c:pt idx="42">
                        <c:v>886</c:v>
                      </c:pt>
                      <c:pt idx="43">
                        <c:v>917</c:v>
                      </c:pt>
                      <c:pt idx="44">
                        <c:v>948</c:v>
                      </c:pt>
                      <c:pt idx="45">
                        <c:v>980</c:v>
                      </c:pt>
                      <c:pt idx="46">
                        <c:v>1012</c:v>
                      </c:pt>
                      <c:pt idx="47">
                        <c:v>1044</c:v>
                      </c:pt>
                      <c:pt idx="48">
                        <c:v>1077</c:v>
                      </c:pt>
                      <c:pt idx="49">
                        <c:v>1110</c:v>
                      </c:pt>
                      <c:pt idx="50">
                        <c:v>1144</c:v>
                      </c:pt>
                      <c:pt idx="51">
                        <c:v>1178</c:v>
                      </c:pt>
                      <c:pt idx="52">
                        <c:v>1213</c:v>
                      </c:pt>
                      <c:pt idx="53">
                        <c:v>1248</c:v>
                      </c:pt>
                      <c:pt idx="54">
                        <c:v>1284</c:v>
                      </c:pt>
                      <c:pt idx="55">
                        <c:v>1320</c:v>
                      </c:pt>
                      <c:pt idx="56">
                        <c:v>1356</c:v>
                      </c:pt>
                      <c:pt idx="57">
                        <c:v>1393</c:v>
                      </c:pt>
                      <c:pt idx="58">
                        <c:v>1430</c:v>
                      </c:pt>
                      <c:pt idx="59">
                        <c:v>1468</c:v>
                      </c:pt>
                      <c:pt idx="60">
                        <c:v>1506</c:v>
                      </c:pt>
                      <c:pt idx="61">
                        <c:v>1545</c:v>
                      </c:pt>
                      <c:pt idx="62">
                        <c:v>1584</c:v>
                      </c:pt>
                      <c:pt idx="63">
                        <c:v>1624</c:v>
                      </c:pt>
                      <c:pt idx="64">
                        <c:v>1664</c:v>
                      </c:pt>
                      <c:pt idx="65">
                        <c:v>1704</c:v>
                      </c:pt>
                      <c:pt idx="66">
                        <c:v>1745</c:v>
                      </c:pt>
                      <c:pt idx="67">
                        <c:v>1786</c:v>
                      </c:pt>
                      <c:pt idx="68">
                        <c:v>1828</c:v>
                      </c:pt>
                      <c:pt idx="69">
                        <c:v>1870</c:v>
                      </c:pt>
                      <c:pt idx="70">
                        <c:v>1913</c:v>
                      </c:pt>
                      <c:pt idx="71">
                        <c:v>1956</c:v>
                      </c:pt>
                      <c:pt idx="72">
                        <c:v>2000</c:v>
                      </c:pt>
                      <c:pt idx="73">
                        <c:v>2044</c:v>
                      </c:pt>
                      <c:pt idx="74">
                        <c:v>2088</c:v>
                      </c:pt>
                      <c:pt idx="75">
                        <c:v>2133</c:v>
                      </c:pt>
                      <c:pt idx="76">
                        <c:v>2178</c:v>
                      </c:pt>
                      <c:pt idx="77">
                        <c:v>2224</c:v>
                      </c:pt>
                      <c:pt idx="78">
                        <c:v>2270</c:v>
                      </c:pt>
                      <c:pt idx="79">
                        <c:v>2317</c:v>
                      </c:pt>
                      <c:pt idx="80">
                        <c:v>2364</c:v>
                      </c:pt>
                      <c:pt idx="81">
                        <c:v>2412</c:v>
                      </c:pt>
                      <c:pt idx="82">
                        <c:v>2460</c:v>
                      </c:pt>
                      <c:pt idx="83">
                        <c:v>2508</c:v>
                      </c:pt>
                      <c:pt idx="84">
                        <c:v>2557</c:v>
                      </c:pt>
                      <c:pt idx="85">
                        <c:v>2606</c:v>
                      </c:pt>
                      <c:pt idx="86">
                        <c:v>2656</c:v>
                      </c:pt>
                      <c:pt idx="87">
                        <c:v>2706</c:v>
                      </c:pt>
                      <c:pt idx="88">
                        <c:v>2757</c:v>
                      </c:pt>
                      <c:pt idx="89">
                        <c:v>2808</c:v>
                      </c:pt>
                      <c:pt idx="90">
                        <c:v>2860</c:v>
                      </c:pt>
                      <c:pt idx="91">
                        <c:v>2912</c:v>
                      </c:pt>
                      <c:pt idx="92">
                        <c:v>2964</c:v>
                      </c:pt>
                      <c:pt idx="93">
                        <c:v>3017</c:v>
                      </c:pt>
                      <c:pt idx="94">
                        <c:v>3070</c:v>
                      </c:pt>
                      <c:pt idx="95">
                        <c:v>3124</c:v>
                      </c:pt>
                      <c:pt idx="96">
                        <c:v>3178</c:v>
                      </c:pt>
                      <c:pt idx="97">
                        <c:v>3233</c:v>
                      </c:pt>
                      <c:pt idx="98">
                        <c:v>3288</c:v>
                      </c:pt>
                      <c:pt idx="99">
                        <c:v>3344</c:v>
                      </c:pt>
                      <c:pt idx="100">
                        <c:v>3400</c:v>
                      </c:pt>
                      <c:pt idx="101">
                        <c:v>3456</c:v>
                      </c:pt>
                      <c:pt idx="102">
                        <c:v>3513</c:v>
                      </c:pt>
                      <c:pt idx="103">
                        <c:v>3570</c:v>
                      </c:pt>
                      <c:pt idx="104">
                        <c:v>3628</c:v>
                      </c:pt>
                      <c:pt idx="105">
                        <c:v>3686</c:v>
                      </c:pt>
                      <c:pt idx="106">
                        <c:v>3745</c:v>
                      </c:pt>
                      <c:pt idx="107">
                        <c:v>3804</c:v>
                      </c:pt>
                      <c:pt idx="108">
                        <c:v>3864</c:v>
                      </c:pt>
                      <c:pt idx="109">
                        <c:v>3924</c:v>
                      </c:pt>
                      <c:pt idx="110">
                        <c:v>3984</c:v>
                      </c:pt>
                      <c:pt idx="111">
                        <c:v>4045</c:v>
                      </c:pt>
                      <c:pt idx="112">
                        <c:v>4106</c:v>
                      </c:pt>
                      <c:pt idx="113">
                        <c:v>4168</c:v>
                      </c:pt>
                      <c:pt idx="114">
                        <c:v>4230</c:v>
                      </c:pt>
                      <c:pt idx="115">
                        <c:v>4293</c:v>
                      </c:pt>
                      <c:pt idx="116">
                        <c:v>4356</c:v>
                      </c:pt>
                      <c:pt idx="117">
                        <c:v>4420</c:v>
                      </c:pt>
                      <c:pt idx="118">
                        <c:v>4484</c:v>
                      </c:pt>
                      <c:pt idx="119">
                        <c:v>4548</c:v>
                      </c:pt>
                      <c:pt idx="120">
                        <c:v>4613</c:v>
                      </c:pt>
                      <c:pt idx="121">
                        <c:v>4678</c:v>
                      </c:pt>
                      <c:pt idx="122">
                        <c:v>4744</c:v>
                      </c:pt>
                      <c:pt idx="123">
                        <c:v>4810</c:v>
                      </c:pt>
                      <c:pt idx="124">
                        <c:v>4877</c:v>
                      </c:pt>
                      <c:pt idx="125">
                        <c:v>4944</c:v>
                      </c:pt>
                      <c:pt idx="126">
                        <c:v>5012</c:v>
                      </c:pt>
                      <c:pt idx="127">
                        <c:v>5080</c:v>
                      </c:pt>
                      <c:pt idx="128">
                        <c:v>5148</c:v>
                      </c:pt>
                      <c:pt idx="129">
                        <c:v>5217</c:v>
                      </c:pt>
                      <c:pt idx="130">
                        <c:v>5286</c:v>
                      </c:pt>
                      <c:pt idx="131">
                        <c:v>5356</c:v>
                      </c:pt>
                      <c:pt idx="132">
                        <c:v>5426</c:v>
                      </c:pt>
                      <c:pt idx="133">
                        <c:v>5497</c:v>
                      </c:pt>
                      <c:pt idx="134">
                        <c:v>5568</c:v>
                      </c:pt>
                      <c:pt idx="135">
                        <c:v>5640</c:v>
                      </c:pt>
                      <c:pt idx="136">
                        <c:v>5712</c:v>
                      </c:pt>
                      <c:pt idx="137">
                        <c:v>5784</c:v>
                      </c:pt>
                      <c:pt idx="138">
                        <c:v>5857</c:v>
                      </c:pt>
                      <c:pt idx="139">
                        <c:v>5930</c:v>
                      </c:pt>
                      <c:pt idx="140">
                        <c:v>6004</c:v>
                      </c:pt>
                      <c:pt idx="141">
                        <c:v>6078</c:v>
                      </c:pt>
                      <c:pt idx="142">
                        <c:v>6153</c:v>
                      </c:pt>
                      <c:pt idx="143">
                        <c:v>6228</c:v>
                      </c:pt>
                      <c:pt idx="144">
                        <c:v>6304</c:v>
                      </c:pt>
                      <c:pt idx="145">
                        <c:v>6380</c:v>
                      </c:pt>
                      <c:pt idx="146">
                        <c:v>6456</c:v>
                      </c:pt>
                      <c:pt idx="147">
                        <c:v>6533</c:v>
                      </c:pt>
                      <c:pt idx="148">
                        <c:v>6610</c:v>
                      </c:pt>
                      <c:pt idx="149">
                        <c:v>6688</c:v>
                      </c:pt>
                      <c:pt idx="150">
                        <c:v>6766</c:v>
                      </c:pt>
                      <c:pt idx="151">
                        <c:v>6845</c:v>
                      </c:pt>
                      <c:pt idx="152">
                        <c:v>6924</c:v>
                      </c:pt>
                      <c:pt idx="153">
                        <c:v>7004</c:v>
                      </c:pt>
                      <c:pt idx="154">
                        <c:v>7084</c:v>
                      </c:pt>
                      <c:pt idx="155">
                        <c:v>7164</c:v>
                      </c:pt>
                      <c:pt idx="156">
                        <c:v>7245</c:v>
                      </c:pt>
                      <c:pt idx="157">
                        <c:v>7326</c:v>
                      </c:pt>
                      <c:pt idx="158">
                        <c:v>7408</c:v>
                      </c:pt>
                      <c:pt idx="159">
                        <c:v>7490</c:v>
                      </c:pt>
                      <c:pt idx="160">
                        <c:v>7573</c:v>
                      </c:pt>
                      <c:pt idx="161">
                        <c:v>7656</c:v>
                      </c:pt>
                      <c:pt idx="162">
                        <c:v>7740</c:v>
                      </c:pt>
                      <c:pt idx="163">
                        <c:v>7824</c:v>
                      </c:pt>
                      <c:pt idx="164">
                        <c:v>7908</c:v>
                      </c:pt>
                      <c:pt idx="165">
                        <c:v>7993</c:v>
                      </c:pt>
                      <c:pt idx="166">
                        <c:v>8078</c:v>
                      </c:pt>
                      <c:pt idx="167">
                        <c:v>8164</c:v>
                      </c:pt>
                      <c:pt idx="168">
                        <c:v>8250</c:v>
                      </c:pt>
                      <c:pt idx="169">
                        <c:v>8337</c:v>
                      </c:pt>
                      <c:pt idx="170">
                        <c:v>8424</c:v>
                      </c:pt>
                      <c:pt idx="171">
                        <c:v>8512</c:v>
                      </c:pt>
                      <c:pt idx="172">
                        <c:v>8600</c:v>
                      </c:pt>
                      <c:pt idx="173">
                        <c:v>8688</c:v>
                      </c:pt>
                      <c:pt idx="174">
                        <c:v>8777</c:v>
                      </c:pt>
                      <c:pt idx="175">
                        <c:v>8866</c:v>
                      </c:pt>
                      <c:pt idx="176">
                        <c:v>8956</c:v>
                      </c:pt>
                      <c:pt idx="177">
                        <c:v>9046</c:v>
                      </c:pt>
                      <c:pt idx="178">
                        <c:v>9137</c:v>
                      </c:pt>
                      <c:pt idx="179">
                        <c:v>9228</c:v>
                      </c:pt>
                      <c:pt idx="180">
                        <c:v>9320</c:v>
                      </c:pt>
                      <c:pt idx="181">
                        <c:v>9412</c:v>
                      </c:pt>
                      <c:pt idx="182">
                        <c:v>9504</c:v>
                      </c:pt>
                      <c:pt idx="183">
                        <c:v>9597</c:v>
                      </c:pt>
                      <c:pt idx="184">
                        <c:v>9690</c:v>
                      </c:pt>
                      <c:pt idx="185">
                        <c:v>9784</c:v>
                      </c:pt>
                      <c:pt idx="186">
                        <c:v>9878</c:v>
                      </c:pt>
                      <c:pt idx="187">
                        <c:v>9973</c:v>
                      </c:pt>
                      <c:pt idx="188">
                        <c:v>10068</c:v>
                      </c:pt>
                      <c:pt idx="189">
                        <c:v>10164</c:v>
                      </c:pt>
                      <c:pt idx="190">
                        <c:v>10260</c:v>
                      </c:pt>
                      <c:pt idx="191">
                        <c:v>10356</c:v>
                      </c:pt>
                      <c:pt idx="192">
                        <c:v>10453</c:v>
                      </c:pt>
                      <c:pt idx="193">
                        <c:v>10550</c:v>
                      </c:pt>
                      <c:pt idx="194">
                        <c:v>10648</c:v>
                      </c:pt>
                      <c:pt idx="195">
                        <c:v>10746</c:v>
                      </c:pt>
                      <c:pt idx="196">
                        <c:v>10845</c:v>
                      </c:pt>
                      <c:pt idx="197">
                        <c:v>10944</c:v>
                      </c:pt>
                      <c:pt idx="198">
                        <c:v>11044</c:v>
                      </c:pt>
                      <c:pt idx="199">
                        <c:v>11144</c:v>
                      </c:pt>
                      <c:pt idx="200">
                        <c:v>11244</c:v>
                      </c:pt>
                      <c:pt idx="201">
                        <c:v>11345</c:v>
                      </c:pt>
                      <c:pt idx="202">
                        <c:v>11446</c:v>
                      </c:pt>
                      <c:pt idx="203">
                        <c:v>11548</c:v>
                      </c:pt>
                      <c:pt idx="204">
                        <c:v>11650</c:v>
                      </c:pt>
                      <c:pt idx="205">
                        <c:v>11753</c:v>
                      </c:pt>
                      <c:pt idx="206">
                        <c:v>11856</c:v>
                      </c:pt>
                      <c:pt idx="207">
                        <c:v>11960</c:v>
                      </c:pt>
                      <c:pt idx="208">
                        <c:v>12064</c:v>
                      </c:pt>
                      <c:pt idx="209">
                        <c:v>12168</c:v>
                      </c:pt>
                      <c:pt idx="210">
                        <c:v>12273</c:v>
                      </c:pt>
                      <c:pt idx="211">
                        <c:v>12378</c:v>
                      </c:pt>
                      <c:pt idx="212">
                        <c:v>12484</c:v>
                      </c:pt>
                      <c:pt idx="213">
                        <c:v>12590</c:v>
                      </c:pt>
                      <c:pt idx="214">
                        <c:v>12697</c:v>
                      </c:pt>
                      <c:pt idx="215">
                        <c:v>12804</c:v>
                      </c:pt>
                      <c:pt idx="216">
                        <c:v>12912</c:v>
                      </c:pt>
                      <c:pt idx="217">
                        <c:v>13020</c:v>
                      </c:pt>
                      <c:pt idx="218">
                        <c:v>13128</c:v>
                      </c:pt>
                      <c:pt idx="219">
                        <c:v>13237</c:v>
                      </c:pt>
                      <c:pt idx="220">
                        <c:v>13346</c:v>
                      </c:pt>
                      <c:pt idx="221">
                        <c:v>13456</c:v>
                      </c:pt>
                      <c:pt idx="222">
                        <c:v>13566</c:v>
                      </c:pt>
                      <c:pt idx="223">
                        <c:v>13677</c:v>
                      </c:pt>
                      <c:pt idx="224">
                        <c:v>13788</c:v>
                      </c:pt>
                      <c:pt idx="225">
                        <c:v>13900</c:v>
                      </c:pt>
                      <c:pt idx="226">
                        <c:v>14012</c:v>
                      </c:pt>
                      <c:pt idx="227">
                        <c:v>14124</c:v>
                      </c:pt>
                      <c:pt idx="228">
                        <c:v>14237</c:v>
                      </c:pt>
                      <c:pt idx="229">
                        <c:v>14350</c:v>
                      </c:pt>
                      <c:pt idx="230">
                        <c:v>14464</c:v>
                      </c:pt>
                      <c:pt idx="231">
                        <c:v>14578</c:v>
                      </c:pt>
                      <c:pt idx="232">
                        <c:v>14693</c:v>
                      </c:pt>
                      <c:pt idx="233">
                        <c:v>14808</c:v>
                      </c:pt>
                      <c:pt idx="234">
                        <c:v>14924</c:v>
                      </c:pt>
                      <c:pt idx="235">
                        <c:v>15040</c:v>
                      </c:pt>
                      <c:pt idx="236">
                        <c:v>15156</c:v>
                      </c:pt>
                      <c:pt idx="237">
                        <c:v>15273</c:v>
                      </c:pt>
                      <c:pt idx="238">
                        <c:v>15390</c:v>
                      </c:pt>
                      <c:pt idx="239">
                        <c:v>15508</c:v>
                      </c:pt>
                      <c:pt idx="240">
                        <c:v>15626</c:v>
                      </c:pt>
                      <c:pt idx="241">
                        <c:v>15745</c:v>
                      </c:pt>
                      <c:pt idx="242">
                        <c:v>15864</c:v>
                      </c:pt>
                      <c:pt idx="243">
                        <c:v>15984</c:v>
                      </c:pt>
                      <c:pt idx="244">
                        <c:v>16104</c:v>
                      </c:pt>
                      <c:pt idx="245">
                        <c:v>16224</c:v>
                      </c:pt>
                      <c:pt idx="246">
                        <c:v>16345</c:v>
                      </c:pt>
                      <c:pt idx="247">
                        <c:v>16466</c:v>
                      </c:pt>
                      <c:pt idx="248">
                        <c:v>16588</c:v>
                      </c:pt>
                      <c:pt idx="249">
                        <c:v>16710</c:v>
                      </c:pt>
                      <c:pt idx="250">
                        <c:v>16833</c:v>
                      </c:pt>
                      <c:pt idx="251">
                        <c:v>16956</c:v>
                      </c:pt>
                      <c:pt idx="252">
                        <c:v>17080</c:v>
                      </c:pt>
                      <c:pt idx="253">
                        <c:v>17204</c:v>
                      </c:pt>
                      <c:pt idx="254">
                        <c:v>17328</c:v>
                      </c:pt>
                      <c:pt idx="255">
                        <c:v>17453</c:v>
                      </c:pt>
                      <c:pt idx="256">
                        <c:v>17578</c:v>
                      </c:pt>
                      <c:pt idx="257">
                        <c:v>17704</c:v>
                      </c:pt>
                      <c:pt idx="258">
                        <c:v>17830</c:v>
                      </c:pt>
                      <c:pt idx="259">
                        <c:v>17957</c:v>
                      </c:pt>
                      <c:pt idx="260">
                        <c:v>18084</c:v>
                      </c:pt>
                      <c:pt idx="261">
                        <c:v>18212</c:v>
                      </c:pt>
                      <c:pt idx="262">
                        <c:v>18340</c:v>
                      </c:pt>
                      <c:pt idx="263">
                        <c:v>18468</c:v>
                      </c:pt>
                      <c:pt idx="264">
                        <c:v>18597</c:v>
                      </c:pt>
                      <c:pt idx="265">
                        <c:v>18726</c:v>
                      </c:pt>
                      <c:pt idx="266">
                        <c:v>18856</c:v>
                      </c:pt>
                      <c:pt idx="267">
                        <c:v>18986</c:v>
                      </c:pt>
                      <c:pt idx="268">
                        <c:v>19117</c:v>
                      </c:pt>
                      <c:pt idx="269">
                        <c:v>19248</c:v>
                      </c:pt>
                      <c:pt idx="270">
                        <c:v>19380</c:v>
                      </c:pt>
                      <c:pt idx="271">
                        <c:v>19512</c:v>
                      </c:pt>
                      <c:pt idx="272">
                        <c:v>19644</c:v>
                      </c:pt>
                      <c:pt idx="273">
                        <c:v>19777</c:v>
                      </c:pt>
                      <c:pt idx="274">
                        <c:v>19910</c:v>
                      </c:pt>
                      <c:pt idx="275">
                        <c:v>20044</c:v>
                      </c:pt>
                      <c:pt idx="276">
                        <c:v>20178</c:v>
                      </c:pt>
                      <c:pt idx="277">
                        <c:v>20313</c:v>
                      </c:pt>
                      <c:pt idx="278">
                        <c:v>20448</c:v>
                      </c:pt>
                      <c:pt idx="279">
                        <c:v>20584</c:v>
                      </c:pt>
                      <c:pt idx="280">
                        <c:v>20720</c:v>
                      </c:pt>
                      <c:pt idx="281">
                        <c:v>20856</c:v>
                      </c:pt>
                      <c:pt idx="282">
                        <c:v>20993</c:v>
                      </c:pt>
                      <c:pt idx="283">
                        <c:v>21130</c:v>
                      </c:pt>
                      <c:pt idx="284">
                        <c:v>21268</c:v>
                      </c:pt>
                      <c:pt idx="285">
                        <c:v>21406</c:v>
                      </c:pt>
                      <c:pt idx="286">
                        <c:v>21545</c:v>
                      </c:pt>
                      <c:pt idx="287">
                        <c:v>21684</c:v>
                      </c:pt>
                      <c:pt idx="288">
                        <c:v>21824</c:v>
                      </c:pt>
                      <c:pt idx="289">
                        <c:v>21964</c:v>
                      </c:pt>
                      <c:pt idx="290">
                        <c:v>22104</c:v>
                      </c:pt>
                      <c:pt idx="291">
                        <c:v>22245</c:v>
                      </c:pt>
                      <c:pt idx="292">
                        <c:v>22386</c:v>
                      </c:pt>
                      <c:pt idx="293">
                        <c:v>22528</c:v>
                      </c:pt>
                      <c:pt idx="294">
                        <c:v>22670</c:v>
                      </c:pt>
                      <c:pt idx="295">
                        <c:v>22813</c:v>
                      </c:pt>
                      <c:pt idx="296">
                        <c:v>22956</c:v>
                      </c:pt>
                      <c:pt idx="297">
                        <c:v>23100</c:v>
                      </c:pt>
                      <c:pt idx="298">
                        <c:v>23244</c:v>
                      </c:pt>
                      <c:pt idx="299">
                        <c:v>23388</c:v>
                      </c:pt>
                      <c:pt idx="300">
                        <c:v>23533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0-4D2E-9670-5BB984D79320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#,##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max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Skill!$C$2:$C$302</c:f>
              <c:numCache>
                <c:formatCode>#,##0</c:formatCode>
                <c:ptCount val="301"/>
                <c:pt idx="0" formatCode="General">
                  <c:v>30</c:v>
                </c:pt>
                <c:pt idx="1">
                  <c:v>71</c:v>
                </c:pt>
                <c:pt idx="2">
                  <c:v>124</c:v>
                </c:pt>
                <c:pt idx="3">
                  <c:v>190</c:v>
                </c:pt>
                <c:pt idx="4">
                  <c:v>270</c:v>
                </c:pt>
                <c:pt idx="5">
                  <c:v>365</c:v>
                </c:pt>
                <c:pt idx="6">
                  <c:v>476</c:v>
                </c:pt>
                <c:pt idx="7">
                  <c:v>604</c:v>
                </c:pt>
                <c:pt idx="8">
                  <c:v>750</c:v>
                </c:pt>
                <c:pt idx="9">
                  <c:v>915</c:v>
                </c:pt>
                <c:pt idx="10">
                  <c:v>1100</c:v>
                </c:pt>
                <c:pt idx="11">
                  <c:v>1306</c:v>
                </c:pt>
                <c:pt idx="12">
                  <c:v>1534</c:v>
                </c:pt>
                <c:pt idx="13">
                  <c:v>1785</c:v>
                </c:pt>
                <c:pt idx="14">
                  <c:v>2060</c:v>
                </c:pt>
                <c:pt idx="15">
                  <c:v>2360</c:v>
                </c:pt>
                <c:pt idx="16">
                  <c:v>2686</c:v>
                </c:pt>
                <c:pt idx="17">
                  <c:v>3039</c:v>
                </c:pt>
                <c:pt idx="18">
                  <c:v>3420</c:v>
                </c:pt>
                <c:pt idx="19">
                  <c:v>3830</c:v>
                </c:pt>
                <c:pt idx="20">
                  <c:v>4270</c:v>
                </c:pt>
                <c:pt idx="21">
                  <c:v>4741</c:v>
                </c:pt>
                <c:pt idx="22">
                  <c:v>5244</c:v>
                </c:pt>
                <c:pt idx="23">
                  <c:v>5780</c:v>
                </c:pt>
                <c:pt idx="24">
                  <c:v>6350</c:v>
                </c:pt>
                <c:pt idx="25">
                  <c:v>6955</c:v>
                </c:pt>
                <c:pt idx="26">
                  <c:v>7596</c:v>
                </c:pt>
                <c:pt idx="27">
                  <c:v>8274</c:v>
                </c:pt>
                <c:pt idx="28">
                  <c:v>8990</c:v>
                </c:pt>
                <c:pt idx="29">
                  <c:v>9745</c:v>
                </c:pt>
                <c:pt idx="30">
                  <c:v>10540</c:v>
                </c:pt>
                <c:pt idx="31">
                  <c:v>11376</c:v>
                </c:pt>
                <c:pt idx="32">
                  <c:v>12254</c:v>
                </c:pt>
                <c:pt idx="33">
                  <c:v>13175</c:v>
                </c:pt>
                <c:pt idx="34">
                  <c:v>14140</c:v>
                </c:pt>
                <c:pt idx="35">
                  <c:v>15150</c:v>
                </c:pt>
                <c:pt idx="36">
                  <c:v>16206</c:v>
                </c:pt>
                <c:pt idx="37">
                  <c:v>17309</c:v>
                </c:pt>
                <c:pt idx="38">
                  <c:v>18460</c:v>
                </c:pt>
                <c:pt idx="39">
                  <c:v>19660</c:v>
                </c:pt>
                <c:pt idx="40">
                  <c:v>20910</c:v>
                </c:pt>
                <c:pt idx="41">
                  <c:v>22211</c:v>
                </c:pt>
                <c:pt idx="42">
                  <c:v>23564</c:v>
                </c:pt>
                <c:pt idx="43">
                  <c:v>24970</c:v>
                </c:pt>
                <c:pt idx="44">
                  <c:v>26430</c:v>
                </c:pt>
                <c:pt idx="45">
                  <c:v>27945</c:v>
                </c:pt>
                <c:pt idx="46">
                  <c:v>29516</c:v>
                </c:pt>
                <c:pt idx="47">
                  <c:v>31144</c:v>
                </c:pt>
                <c:pt idx="48">
                  <c:v>32830</c:v>
                </c:pt>
                <c:pt idx="49">
                  <c:v>34575</c:v>
                </c:pt>
                <c:pt idx="50">
                  <c:v>36380</c:v>
                </c:pt>
                <c:pt idx="51">
                  <c:v>38246</c:v>
                </c:pt>
                <c:pt idx="52">
                  <c:v>40174</c:v>
                </c:pt>
                <c:pt idx="53">
                  <c:v>42165</c:v>
                </c:pt>
                <c:pt idx="54">
                  <c:v>44220</c:v>
                </c:pt>
                <c:pt idx="55">
                  <c:v>46340</c:v>
                </c:pt>
                <c:pt idx="56">
                  <c:v>48526</c:v>
                </c:pt>
                <c:pt idx="57">
                  <c:v>50779</c:v>
                </c:pt>
                <c:pt idx="58">
                  <c:v>53100</c:v>
                </c:pt>
                <c:pt idx="59">
                  <c:v>55490</c:v>
                </c:pt>
                <c:pt idx="60">
                  <c:v>57950</c:v>
                </c:pt>
                <c:pt idx="61">
                  <c:v>60481</c:v>
                </c:pt>
                <c:pt idx="62">
                  <c:v>63084</c:v>
                </c:pt>
                <c:pt idx="63">
                  <c:v>65760</c:v>
                </c:pt>
                <c:pt idx="64">
                  <c:v>68510</c:v>
                </c:pt>
                <c:pt idx="65">
                  <c:v>71335</c:v>
                </c:pt>
                <c:pt idx="66">
                  <c:v>74236</c:v>
                </c:pt>
                <c:pt idx="67">
                  <c:v>77214</c:v>
                </c:pt>
                <c:pt idx="68">
                  <c:v>80270</c:v>
                </c:pt>
                <c:pt idx="69">
                  <c:v>83405</c:v>
                </c:pt>
                <c:pt idx="70">
                  <c:v>86620</c:v>
                </c:pt>
                <c:pt idx="71">
                  <c:v>89916</c:v>
                </c:pt>
                <c:pt idx="72">
                  <c:v>93294</c:v>
                </c:pt>
                <c:pt idx="73">
                  <c:v>96755</c:v>
                </c:pt>
                <c:pt idx="74">
                  <c:v>100300</c:v>
                </c:pt>
                <c:pt idx="75">
                  <c:v>103930</c:v>
                </c:pt>
                <c:pt idx="76">
                  <c:v>107646</c:v>
                </c:pt>
                <c:pt idx="77">
                  <c:v>111449</c:v>
                </c:pt>
                <c:pt idx="78">
                  <c:v>115340</c:v>
                </c:pt>
                <c:pt idx="79">
                  <c:v>119320</c:v>
                </c:pt>
                <c:pt idx="80">
                  <c:v>123390</c:v>
                </c:pt>
                <c:pt idx="81">
                  <c:v>127551</c:v>
                </c:pt>
                <c:pt idx="82">
                  <c:v>131804</c:v>
                </c:pt>
                <c:pt idx="83">
                  <c:v>136150</c:v>
                </c:pt>
                <c:pt idx="84">
                  <c:v>140590</c:v>
                </c:pt>
                <c:pt idx="85">
                  <c:v>145125</c:v>
                </c:pt>
                <c:pt idx="86">
                  <c:v>149756</c:v>
                </c:pt>
                <c:pt idx="87">
                  <c:v>154484</c:v>
                </c:pt>
                <c:pt idx="88">
                  <c:v>159310</c:v>
                </c:pt>
                <c:pt idx="89">
                  <c:v>164235</c:v>
                </c:pt>
                <c:pt idx="90">
                  <c:v>169260</c:v>
                </c:pt>
                <c:pt idx="91">
                  <c:v>174386</c:v>
                </c:pt>
                <c:pt idx="92">
                  <c:v>179614</c:v>
                </c:pt>
                <c:pt idx="93">
                  <c:v>184945</c:v>
                </c:pt>
                <c:pt idx="94">
                  <c:v>190380</c:v>
                </c:pt>
                <c:pt idx="95">
                  <c:v>195920</c:v>
                </c:pt>
                <c:pt idx="96">
                  <c:v>201566</c:v>
                </c:pt>
                <c:pt idx="97">
                  <c:v>207319</c:v>
                </c:pt>
                <c:pt idx="98">
                  <c:v>213180</c:v>
                </c:pt>
                <c:pt idx="99">
                  <c:v>219150</c:v>
                </c:pt>
                <c:pt idx="100">
                  <c:v>225230</c:v>
                </c:pt>
                <c:pt idx="101">
                  <c:v>231421</c:v>
                </c:pt>
                <c:pt idx="102">
                  <c:v>237724</c:v>
                </c:pt>
                <c:pt idx="103">
                  <c:v>244140</c:v>
                </c:pt>
                <c:pt idx="104">
                  <c:v>250670</c:v>
                </c:pt>
                <c:pt idx="105">
                  <c:v>257315</c:v>
                </c:pt>
                <c:pt idx="106">
                  <c:v>264076</c:v>
                </c:pt>
                <c:pt idx="107">
                  <c:v>270954</c:v>
                </c:pt>
                <c:pt idx="108">
                  <c:v>277950</c:v>
                </c:pt>
                <c:pt idx="109">
                  <c:v>285065</c:v>
                </c:pt>
                <c:pt idx="110">
                  <c:v>292300</c:v>
                </c:pt>
                <c:pt idx="111">
                  <c:v>299656</c:v>
                </c:pt>
                <c:pt idx="112">
                  <c:v>307134</c:v>
                </c:pt>
                <c:pt idx="113">
                  <c:v>314735</c:v>
                </c:pt>
                <c:pt idx="114">
                  <c:v>322460</c:v>
                </c:pt>
                <c:pt idx="115">
                  <c:v>330310</c:v>
                </c:pt>
                <c:pt idx="116">
                  <c:v>338286</c:v>
                </c:pt>
                <c:pt idx="117">
                  <c:v>346389</c:v>
                </c:pt>
                <c:pt idx="118">
                  <c:v>354620</c:v>
                </c:pt>
                <c:pt idx="119">
                  <c:v>362980</c:v>
                </c:pt>
                <c:pt idx="120">
                  <c:v>371470</c:v>
                </c:pt>
                <c:pt idx="121">
                  <c:v>380091</c:v>
                </c:pt>
                <c:pt idx="122">
                  <c:v>388844</c:v>
                </c:pt>
                <c:pt idx="123">
                  <c:v>397730</c:v>
                </c:pt>
                <c:pt idx="124">
                  <c:v>406750</c:v>
                </c:pt>
                <c:pt idx="125">
                  <c:v>415905</c:v>
                </c:pt>
                <c:pt idx="126">
                  <c:v>425196</c:v>
                </c:pt>
                <c:pt idx="127">
                  <c:v>434624</c:v>
                </c:pt>
                <c:pt idx="128">
                  <c:v>444190</c:v>
                </c:pt>
                <c:pt idx="129">
                  <c:v>453895</c:v>
                </c:pt>
                <c:pt idx="130">
                  <c:v>463740</c:v>
                </c:pt>
                <c:pt idx="131">
                  <c:v>473726</c:v>
                </c:pt>
                <c:pt idx="132">
                  <c:v>483854</c:v>
                </c:pt>
                <c:pt idx="133">
                  <c:v>494125</c:v>
                </c:pt>
                <c:pt idx="134">
                  <c:v>504540</c:v>
                </c:pt>
                <c:pt idx="135">
                  <c:v>515100</c:v>
                </c:pt>
                <c:pt idx="136">
                  <c:v>525806</c:v>
                </c:pt>
                <c:pt idx="137">
                  <c:v>536659</c:v>
                </c:pt>
                <c:pt idx="138">
                  <c:v>547660</c:v>
                </c:pt>
                <c:pt idx="139">
                  <c:v>558810</c:v>
                </c:pt>
                <c:pt idx="140">
                  <c:v>570110</c:v>
                </c:pt>
                <c:pt idx="141">
                  <c:v>581561</c:v>
                </c:pt>
                <c:pt idx="142">
                  <c:v>593164</c:v>
                </c:pt>
                <c:pt idx="143">
                  <c:v>604920</c:v>
                </c:pt>
                <c:pt idx="144">
                  <c:v>616830</c:v>
                </c:pt>
                <c:pt idx="145">
                  <c:v>628895</c:v>
                </c:pt>
                <c:pt idx="146">
                  <c:v>641116</c:v>
                </c:pt>
                <c:pt idx="147">
                  <c:v>653494</c:v>
                </c:pt>
                <c:pt idx="148">
                  <c:v>666030</c:v>
                </c:pt>
                <c:pt idx="149">
                  <c:v>678725</c:v>
                </c:pt>
                <c:pt idx="150">
                  <c:v>691580</c:v>
                </c:pt>
                <c:pt idx="151">
                  <c:v>704596</c:v>
                </c:pt>
                <c:pt idx="152">
                  <c:v>717774</c:v>
                </c:pt>
                <c:pt idx="153">
                  <c:v>731115</c:v>
                </c:pt>
                <c:pt idx="154">
                  <c:v>744620</c:v>
                </c:pt>
                <c:pt idx="155">
                  <c:v>758290</c:v>
                </c:pt>
                <c:pt idx="156">
                  <c:v>772126</c:v>
                </c:pt>
                <c:pt idx="157">
                  <c:v>786129</c:v>
                </c:pt>
                <c:pt idx="158">
                  <c:v>800300</c:v>
                </c:pt>
                <c:pt idx="159">
                  <c:v>814640</c:v>
                </c:pt>
                <c:pt idx="160">
                  <c:v>829150</c:v>
                </c:pt>
                <c:pt idx="161">
                  <c:v>843831</c:v>
                </c:pt>
                <c:pt idx="162">
                  <c:v>858684</c:v>
                </c:pt>
                <c:pt idx="163">
                  <c:v>873710</c:v>
                </c:pt>
                <c:pt idx="164">
                  <c:v>888910</c:v>
                </c:pt>
                <c:pt idx="165">
                  <c:v>904285</c:v>
                </c:pt>
                <c:pt idx="166">
                  <c:v>919836</c:v>
                </c:pt>
                <c:pt idx="167">
                  <c:v>935564</c:v>
                </c:pt>
                <c:pt idx="168">
                  <c:v>951470</c:v>
                </c:pt>
                <c:pt idx="169">
                  <c:v>967555</c:v>
                </c:pt>
                <c:pt idx="170">
                  <c:v>983820</c:v>
                </c:pt>
                <c:pt idx="171">
                  <c:v>1000266</c:v>
                </c:pt>
                <c:pt idx="172">
                  <c:v>1016894</c:v>
                </c:pt>
                <c:pt idx="173">
                  <c:v>1033705</c:v>
                </c:pt>
                <c:pt idx="174">
                  <c:v>1050700</c:v>
                </c:pt>
                <c:pt idx="175">
                  <c:v>1067880</c:v>
                </c:pt>
                <c:pt idx="176">
                  <c:v>1085246</c:v>
                </c:pt>
                <c:pt idx="177">
                  <c:v>1102799</c:v>
                </c:pt>
                <c:pt idx="178">
                  <c:v>1120540</c:v>
                </c:pt>
                <c:pt idx="179">
                  <c:v>1138470</c:v>
                </c:pt>
                <c:pt idx="180">
                  <c:v>1156590</c:v>
                </c:pt>
                <c:pt idx="181">
                  <c:v>1174901</c:v>
                </c:pt>
                <c:pt idx="182">
                  <c:v>1193404</c:v>
                </c:pt>
                <c:pt idx="183">
                  <c:v>1212100</c:v>
                </c:pt>
                <c:pt idx="184">
                  <c:v>1230990</c:v>
                </c:pt>
                <c:pt idx="185">
                  <c:v>1250075</c:v>
                </c:pt>
                <c:pt idx="186">
                  <c:v>1269356</c:v>
                </c:pt>
                <c:pt idx="187">
                  <c:v>1288834</c:v>
                </c:pt>
                <c:pt idx="188">
                  <c:v>1308510</c:v>
                </c:pt>
                <c:pt idx="189">
                  <c:v>1328385</c:v>
                </c:pt>
                <c:pt idx="190">
                  <c:v>1348460</c:v>
                </c:pt>
                <c:pt idx="191">
                  <c:v>1368736</c:v>
                </c:pt>
                <c:pt idx="192">
                  <c:v>1389214</c:v>
                </c:pt>
                <c:pt idx="193">
                  <c:v>1409895</c:v>
                </c:pt>
                <c:pt idx="194">
                  <c:v>1430780</c:v>
                </c:pt>
                <c:pt idx="195">
                  <c:v>1451870</c:v>
                </c:pt>
                <c:pt idx="196">
                  <c:v>1473166</c:v>
                </c:pt>
                <c:pt idx="197">
                  <c:v>1494669</c:v>
                </c:pt>
                <c:pt idx="198">
                  <c:v>1516380</c:v>
                </c:pt>
                <c:pt idx="199">
                  <c:v>1538300</c:v>
                </c:pt>
                <c:pt idx="200">
                  <c:v>1560430</c:v>
                </c:pt>
                <c:pt idx="201">
                  <c:v>1582771</c:v>
                </c:pt>
                <c:pt idx="202">
                  <c:v>1605324</c:v>
                </c:pt>
                <c:pt idx="203">
                  <c:v>1628090</c:v>
                </c:pt>
                <c:pt idx="204">
                  <c:v>1651070</c:v>
                </c:pt>
                <c:pt idx="205">
                  <c:v>1674265</c:v>
                </c:pt>
                <c:pt idx="206">
                  <c:v>1697676</c:v>
                </c:pt>
                <c:pt idx="207">
                  <c:v>1721304</c:v>
                </c:pt>
                <c:pt idx="208">
                  <c:v>1745150</c:v>
                </c:pt>
                <c:pt idx="209">
                  <c:v>1769215</c:v>
                </c:pt>
                <c:pt idx="210">
                  <c:v>1793500</c:v>
                </c:pt>
                <c:pt idx="211">
                  <c:v>1818006</c:v>
                </c:pt>
                <c:pt idx="212">
                  <c:v>1842734</c:v>
                </c:pt>
                <c:pt idx="213">
                  <c:v>1867685</c:v>
                </c:pt>
                <c:pt idx="214">
                  <c:v>1892860</c:v>
                </c:pt>
                <c:pt idx="215">
                  <c:v>1918260</c:v>
                </c:pt>
                <c:pt idx="216">
                  <c:v>1943886</c:v>
                </c:pt>
                <c:pt idx="217">
                  <c:v>1969739</c:v>
                </c:pt>
                <c:pt idx="218">
                  <c:v>1995820</c:v>
                </c:pt>
                <c:pt idx="219">
                  <c:v>2022130</c:v>
                </c:pt>
                <c:pt idx="220">
                  <c:v>2048670</c:v>
                </c:pt>
                <c:pt idx="221">
                  <c:v>2075441</c:v>
                </c:pt>
                <c:pt idx="222">
                  <c:v>2102444</c:v>
                </c:pt>
                <c:pt idx="223">
                  <c:v>2129680</c:v>
                </c:pt>
                <c:pt idx="224">
                  <c:v>2157150</c:v>
                </c:pt>
                <c:pt idx="225">
                  <c:v>2184855</c:v>
                </c:pt>
                <c:pt idx="226">
                  <c:v>2212796</c:v>
                </c:pt>
                <c:pt idx="227">
                  <c:v>2240974</c:v>
                </c:pt>
                <c:pt idx="228">
                  <c:v>2269390</c:v>
                </c:pt>
                <c:pt idx="229">
                  <c:v>2298045</c:v>
                </c:pt>
                <c:pt idx="230">
                  <c:v>2326940</c:v>
                </c:pt>
                <c:pt idx="231">
                  <c:v>2356076</c:v>
                </c:pt>
                <c:pt idx="232">
                  <c:v>2385454</c:v>
                </c:pt>
                <c:pt idx="233">
                  <c:v>2415075</c:v>
                </c:pt>
                <c:pt idx="234">
                  <c:v>2444940</c:v>
                </c:pt>
                <c:pt idx="235">
                  <c:v>2475050</c:v>
                </c:pt>
                <c:pt idx="236">
                  <c:v>2505406</c:v>
                </c:pt>
                <c:pt idx="237">
                  <c:v>2536009</c:v>
                </c:pt>
                <c:pt idx="238">
                  <c:v>2566860</c:v>
                </c:pt>
                <c:pt idx="239">
                  <c:v>2597960</c:v>
                </c:pt>
                <c:pt idx="240">
                  <c:v>2629310</c:v>
                </c:pt>
                <c:pt idx="241">
                  <c:v>2660911</c:v>
                </c:pt>
                <c:pt idx="242">
                  <c:v>2692764</c:v>
                </c:pt>
                <c:pt idx="243">
                  <c:v>2724870</c:v>
                </c:pt>
                <c:pt idx="244">
                  <c:v>2757230</c:v>
                </c:pt>
                <c:pt idx="245">
                  <c:v>2789845</c:v>
                </c:pt>
                <c:pt idx="246">
                  <c:v>2822716</c:v>
                </c:pt>
                <c:pt idx="247">
                  <c:v>2855844</c:v>
                </c:pt>
                <c:pt idx="248">
                  <c:v>2889230</c:v>
                </c:pt>
                <c:pt idx="249">
                  <c:v>2922875</c:v>
                </c:pt>
                <c:pt idx="250">
                  <c:v>2956780</c:v>
                </c:pt>
                <c:pt idx="251">
                  <c:v>2990946</c:v>
                </c:pt>
                <c:pt idx="252">
                  <c:v>3025374</c:v>
                </c:pt>
                <c:pt idx="253">
                  <c:v>3060065</c:v>
                </c:pt>
                <c:pt idx="254">
                  <c:v>3095020</c:v>
                </c:pt>
                <c:pt idx="255">
                  <c:v>3130240</c:v>
                </c:pt>
                <c:pt idx="256">
                  <c:v>3165726</c:v>
                </c:pt>
                <c:pt idx="257">
                  <c:v>3201479</c:v>
                </c:pt>
                <c:pt idx="258">
                  <c:v>3237500</c:v>
                </c:pt>
                <c:pt idx="259">
                  <c:v>3273790</c:v>
                </c:pt>
                <c:pt idx="260">
                  <c:v>3310350</c:v>
                </c:pt>
                <c:pt idx="261">
                  <c:v>3347181</c:v>
                </c:pt>
                <c:pt idx="262">
                  <c:v>3384284</c:v>
                </c:pt>
                <c:pt idx="263">
                  <c:v>3421660</c:v>
                </c:pt>
                <c:pt idx="264">
                  <c:v>3459310</c:v>
                </c:pt>
                <c:pt idx="265">
                  <c:v>3497235</c:v>
                </c:pt>
                <c:pt idx="266">
                  <c:v>3535436</c:v>
                </c:pt>
                <c:pt idx="267">
                  <c:v>3573914</c:v>
                </c:pt>
                <c:pt idx="268">
                  <c:v>3612670</c:v>
                </c:pt>
                <c:pt idx="269">
                  <c:v>3651705</c:v>
                </c:pt>
                <c:pt idx="270">
                  <c:v>3691020</c:v>
                </c:pt>
                <c:pt idx="271">
                  <c:v>3730616</c:v>
                </c:pt>
                <c:pt idx="272">
                  <c:v>3770494</c:v>
                </c:pt>
                <c:pt idx="273">
                  <c:v>3810655</c:v>
                </c:pt>
                <c:pt idx="274">
                  <c:v>3851100</c:v>
                </c:pt>
                <c:pt idx="275">
                  <c:v>3891830</c:v>
                </c:pt>
                <c:pt idx="276">
                  <c:v>3932846</c:v>
                </c:pt>
                <c:pt idx="277">
                  <c:v>3974149</c:v>
                </c:pt>
                <c:pt idx="278">
                  <c:v>4015740</c:v>
                </c:pt>
                <c:pt idx="279">
                  <c:v>4057620</c:v>
                </c:pt>
                <c:pt idx="280">
                  <c:v>4099790</c:v>
                </c:pt>
                <c:pt idx="281">
                  <c:v>4142251</c:v>
                </c:pt>
                <c:pt idx="282">
                  <c:v>4185004</c:v>
                </c:pt>
                <c:pt idx="283">
                  <c:v>4228050</c:v>
                </c:pt>
                <c:pt idx="284">
                  <c:v>4271390</c:v>
                </c:pt>
                <c:pt idx="285">
                  <c:v>4315025</c:v>
                </c:pt>
                <c:pt idx="286">
                  <c:v>4358956</c:v>
                </c:pt>
                <c:pt idx="287">
                  <c:v>4403184</c:v>
                </c:pt>
                <c:pt idx="288">
                  <c:v>4447710</c:v>
                </c:pt>
                <c:pt idx="289">
                  <c:v>4492535</c:v>
                </c:pt>
                <c:pt idx="290">
                  <c:v>4537660</c:v>
                </c:pt>
                <c:pt idx="291">
                  <c:v>4583086</c:v>
                </c:pt>
                <c:pt idx="292">
                  <c:v>4628814</c:v>
                </c:pt>
                <c:pt idx="293">
                  <c:v>4674845</c:v>
                </c:pt>
                <c:pt idx="294">
                  <c:v>4721180</c:v>
                </c:pt>
                <c:pt idx="295">
                  <c:v>4767820</c:v>
                </c:pt>
                <c:pt idx="296">
                  <c:v>4814766</c:v>
                </c:pt>
                <c:pt idx="297">
                  <c:v>4862019</c:v>
                </c:pt>
                <c:pt idx="298">
                  <c:v>4909580</c:v>
                </c:pt>
                <c:pt idx="299">
                  <c:v>4957450</c:v>
                </c:pt>
                <c:pt idx="300">
                  <c:v>5005630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63B-87A6-7A8CFF24C538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Skill!$F$2:$F$302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2340</c:v>
                </c:pt>
                <c:pt idx="13">
                  <c:v>2730</c:v>
                </c:pt>
                <c:pt idx="14">
                  <c:v>3150</c:v>
                </c:pt>
                <c:pt idx="15">
                  <c:v>3600</c:v>
                </c:pt>
                <c:pt idx="16">
                  <c:v>4080</c:v>
                </c:pt>
                <c:pt idx="17">
                  <c:v>4590</c:v>
                </c:pt>
                <c:pt idx="18">
                  <c:v>5130</c:v>
                </c:pt>
                <c:pt idx="19">
                  <c:v>5700</c:v>
                </c:pt>
                <c:pt idx="20">
                  <c:v>6300</c:v>
                </c:pt>
                <c:pt idx="21">
                  <c:v>6930</c:v>
                </c:pt>
                <c:pt idx="22">
                  <c:v>7590</c:v>
                </c:pt>
                <c:pt idx="23">
                  <c:v>8280</c:v>
                </c:pt>
                <c:pt idx="24">
                  <c:v>9000</c:v>
                </c:pt>
                <c:pt idx="25">
                  <c:v>9750</c:v>
                </c:pt>
                <c:pt idx="26">
                  <c:v>10530</c:v>
                </c:pt>
                <c:pt idx="27">
                  <c:v>11340</c:v>
                </c:pt>
                <c:pt idx="28">
                  <c:v>12180</c:v>
                </c:pt>
                <c:pt idx="29">
                  <c:v>13050</c:v>
                </c:pt>
                <c:pt idx="30">
                  <c:v>13950</c:v>
                </c:pt>
                <c:pt idx="31">
                  <c:v>14880</c:v>
                </c:pt>
                <c:pt idx="32">
                  <c:v>15840</c:v>
                </c:pt>
                <c:pt idx="33">
                  <c:v>16830</c:v>
                </c:pt>
                <c:pt idx="34">
                  <c:v>17850</c:v>
                </c:pt>
                <c:pt idx="35">
                  <c:v>18900</c:v>
                </c:pt>
                <c:pt idx="36">
                  <c:v>19980</c:v>
                </c:pt>
                <c:pt idx="37">
                  <c:v>21090</c:v>
                </c:pt>
                <c:pt idx="38">
                  <c:v>22230</c:v>
                </c:pt>
                <c:pt idx="39">
                  <c:v>23400</c:v>
                </c:pt>
                <c:pt idx="40">
                  <c:v>24600</c:v>
                </c:pt>
                <c:pt idx="41">
                  <c:v>25830</c:v>
                </c:pt>
                <c:pt idx="42">
                  <c:v>27090</c:v>
                </c:pt>
                <c:pt idx="43">
                  <c:v>28380</c:v>
                </c:pt>
                <c:pt idx="44">
                  <c:v>29700</c:v>
                </c:pt>
                <c:pt idx="45">
                  <c:v>31050</c:v>
                </c:pt>
                <c:pt idx="46">
                  <c:v>32430</c:v>
                </c:pt>
                <c:pt idx="47">
                  <c:v>33840</c:v>
                </c:pt>
                <c:pt idx="48">
                  <c:v>35280</c:v>
                </c:pt>
                <c:pt idx="49">
                  <c:v>36750</c:v>
                </c:pt>
                <c:pt idx="50">
                  <c:v>38250</c:v>
                </c:pt>
                <c:pt idx="51">
                  <c:v>39780</c:v>
                </c:pt>
                <c:pt idx="52">
                  <c:v>41340</c:v>
                </c:pt>
                <c:pt idx="53">
                  <c:v>42930</c:v>
                </c:pt>
                <c:pt idx="54">
                  <c:v>44550</c:v>
                </c:pt>
                <c:pt idx="55">
                  <c:v>46200</c:v>
                </c:pt>
                <c:pt idx="56">
                  <c:v>47880</c:v>
                </c:pt>
                <c:pt idx="57">
                  <c:v>49590</c:v>
                </c:pt>
                <c:pt idx="58">
                  <c:v>51330</c:v>
                </c:pt>
                <c:pt idx="59">
                  <c:v>53100</c:v>
                </c:pt>
                <c:pt idx="60">
                  <c:v>54900</c:v>
                </c:pt>
                <c:pt idx="61">
                  <c:v>56730</c:v>
                </c:pt>
                <c:pt idx="62">
                  <c:v>58590</c:v>
                </c:pt>
                <c:pt idx="63">
                  <c:v>60480</c:v>
                </c:pt>
                <c:pt idx="64">
                  <c:v>62400</c:v>
                </c:pt>
                <c:pt idx="65">
                  <c:v>64350</c:v>
                </c:pt>
                <c:pt idx="66">
                  <c:v>66330</c:v>
                </c:pt>
                <c:pt idx="67">
                  <c:v>68340</c:v>
                </c:pt>
                <c:pt idx="68">
                  <c:v>70380</c:v>
                </c:pt>
                <c:pt idx="69">
                  <c:v>72450</c:v>
                </c:pt>
                <c:pt idx="70">
                  <c:v>74550</c:v>
                </c:pt>
                <c:pt idx="71">
                  <c:v>76680</c:v>
                </c:pt>
                <c:pt idx="72">
                  <c:v>78840</c:v>
                </c:pt>
                <c:pt idx="73">
                  <c:v>81030</c:v>
                </c:pt>
                <c:pt idx="74">
                  <c:v>83250</c:v>
                </c:pt>
                <c:pt idx="75">
                  <c:v>85500</c:v>
                </c:pt>
                <c:pt idx="76">
                  <c:v>87780</c:v>
                </c:pt>
                <c:pt idx="77">
                  <c:v>90090</c:v>
                </c:pt>
                <c:pt idx="78">
                  <c:v>92430</c:v>
                </c:pt>
                <c:pt idx="79">
                  <c:v>94800</c:v>
                </c:pt>
                <c:pt idx="80">
                  <c:v>97200</c:v>
                </c:pt>
                <c:pt idx="81">
                  <c:v>99630</c:v>
                </c:pt>
                <c:pt idx="82">
                  <c:v>102090</c:v>
                </c:pt>
                <c:pt idx="83">
                  <c:v>104580</c:v>
                </c:pt>
                <c:pt idx="84">
                  <c:v>107100</c:v>
                </c:pt>
                <c:pt idx="85">
                  <c:v>109650</c:v>
                </c:pt>
                <c:pt idx="86">
                  <c:v>112230</c:v>
                </c:pt>
                <c:pt idx="87">
                  <c:v>114840</c:v>
                </c:pt>
                <c:pt idx="88">
                  <c:v>117480</c:v>
                </c:pt>
                <c:pt idx="89">
                  <c:v>120150</c:v>
                </c:pt>
                <c:pt idx="90">
                  <c:v>122850</c:v>
                </c:pt>
                <c:pt idx="91">
                  <c:v>125580</c:v>
                </c:pt>
                <c:pt idx="92">
                  <c:v>128340</c:v>
                </c:pt>
                <c:pt idx="93">
                  <c:v>131130</c:v>
                </c:pt>
                <c:pt idx="94">
                  <c:v>133950</c:v>
                </c:pt>
                <c:pt idx="95">
                  <c:v>136800</c:v>
                </c:pt>
                <c:pt idx="96">
                  <c:v>139680</c:v>
                </c:pt>
                <c:pt idx="97">
                  <c:v>142590</c:v>
                </c:pt>
                <c:pt idx="98">
                  <c:v>145530</c:v>
                </c:pt>
                <c:pt idx="99">
                  <c:v>148500</c:v>
                </c:pt>
                <c:pt idx="100">
                  <c:v>151500</c:v>
                </c:pt>
                <c:pt idx="101">
                  <c:v>154530</c:v>
                </c:pt>
                <c:pt idx="102">
                  <c:v>157590</c:v>
                </c:pt>
                <c:pt idx="103">
                  <c:v>160680</c:v>
                </c:pt>
                <c:pt idx="104">
                  <c:v>163800</c:v>
                </c:pt>
                <c:pt idx="105">
                  <c:v>166950</c:v>
                </c:pt>
                <c:pt idx="106">
                  <c:v>170130</c:v>
                </c:pt>
                <c:pt idx="107">
                  <c:v>173340</c:v>
                </c:pt>
                <c:pt idx="108">
                  <c:v>176580</c:v>
                </c:pt>
                <c:pt idx="109">
                  <c:v>179850</c:v>
                </c:pt>
                <c:pt idx="110">
                  <c:v>183150</c:v>
                </c:pt>
                <c:pt idx="111">
                  <c:v>186480</c:v>
                </c:pt>
                <c:pt idx="112">
                  <c:v>189840</c:v>
                </c:pt>
                <c:pt idx="113">
                  <c:v>193230</c:v>
                </c:pt>
                <c:pt idx="114">
                  <c:v>196650</c:v>
                </c:pt>
                <c:pt idx="115">
                  <c:v>200100</c:v>
                </c:pt>
                <c:pt idx="116">
                  <c:v>203580</c:v>
                </c:pt>
                <c:pt idx="117">
                  <c:v>207090</c:v>
                </c:pt>
                <c:pt idx="118">
                  <c:v>210630</c:v>
                </c:pt>
                <c:pt idx="119">
                  <c:v>214200</c:v>
                </c:pt>
                <c:pt idx="120">
                  <c:v>217800</c:v>
                </c:pt>
                <c:pt idx="121">
                  <c:v>221430</c:v>
                </c:pt>
                <c:pt idx="122">
                  <c:v>225090</c:v>
                </c:pt>
                <c:pt idx="123">
                  <c:v>228780</c:v>
                </c:pt>
                <c:pt idx="124">
                  <c:v>232500</c:v>
                </c:pt>
                <c:pt idx="125">
                  <c:v>236250</c:v>
                </c:pt>
                <c:pt idx="126">
                  <c:v>240030</c:v>
                </c:pt>
                <c:pt idx="127">
                  <c:v>243840</c:v>
                </c:pt>
                <c:pt idx="128">
                  <c:v>247680</c:v>
                </c:pt>
                <c:pt idx="129">
                  <c:v>251550</c:v>
                </c:pt>
                <c:pt idx="130">
                  <c:v>255450</c:v>
                </c:pt>
                <c:pt idx="131">
                  <c:v>259380</c:v>
                </c:pt>
                <c:pt idx="132">
                  <c:v>263340</c:v>
                </c:pt>
                <c:pt idx="133">
                  <c:v>267330</c:v>
                </c:pt>
                <c:pt idx="134">
                  <c:v>271350</c:v>
                </c:pt>
                <c:pt idx="135">
                  <c:v>275400</c:v>
                </c:pt>
                <c:pt idx="136">
                  <c:v>279480</c:v>
                </c:pt>
                <c:pt idx="137">
                  <c:v>283590</c:v>
                </c:pt>
                <c:pt idx="138">
                  <c:v>287730</c:v>
                </c:pt>
                <c:pt idx="139">
                  <c:v>291900</c:v>
                </c:pt>
                <c:pt idx="140">
                  <c:v>296100</c:v>
                </c:pt>
                <c:pt idx="141">
                  <c:v>300330</c:v>
                </c:pt>
                <c:pt idx="142">
                  <c:v>304590</c:v>
                </c:pt>
                <c:pt idx="143">
                  <c:v>308880</c:v>
                </c:pt>
                <c:pt idx="144">
                  <c:v>313200</c:v>
                </c:pt>
                <c:pt idx="145">
                  <c:v>317550</c:v>
                </c:pt>
                <c:pt idx="146">
                  <c:v>321930</c:v>
                </c:pt>
                <c:pt idx="147">
                  <c:v>326340</c:v>
                </c:pt>
                <c:pt idx="148">
                  <c:v>330780</c:v>
                </c:pt>
                <c:pt idx="149">
                  <c:v>335250</c:v>
                </c:pt>
                <c:pt idx="150">
                  <c:v>339750</c:v>
                </c:pt>
                <c:pt idx="151">
                  <c:v>344280</c:v>
                </c:pt>
                <c:pt idx="152">
                  <c:v>348840</c:v>
                </c:pt>
                <c:pt idx="153">
                  <c:v>353430</c:v>
                </c:pt>
                <c:pt idx="154">
                  <c:v>358050</c:v>
                </c:pt>
                <c:pt idx="155">
                  <c:v>362700</c:v>
                </c:pt>
                <c:pt idx="156">
                  <c:v>367380</c:v>
                </c:pt>
                <c:pt idx="157">
                  <c:v>372090</c:v>
                </c:pt>
                <c:pt idx="158">
                  <c:v>376830</c:v>
                </c:pt>
                <c:pt idx="159">
                  <c:v>381600</c:v>
                </c:pt>
                <c:pt idx="160">
                  <c:v>386400</c:v>
                </c:pt>
                <c:pt idx="161">
                  <c:v>391230</c:v>
                </c:pt>
                <c:pt idx="162">
                  <c:v>396090</c:v>
                </c:pt>
                <c:pt idx="163">
                  <c:v>400980</c:v>
                </c:pt>
                <c:pt idx="164">
                  <c:v>405900</c:v>
                </c:pt>
                <c:pt idx="165">
                  <c:v>410850</c:v>
                </c:pt>
                <c:pt idx="166">
                  <c:v>415830</c:v>
                </c:pt>
                <c:pt idx="167">
                  <c:v>420840</c:v>
                </c:pt>
                <c:pt idx="168">
                  <c:v>425880</c:v>
                </c:pt>
                <c:pt idx="169">
                  <c:v>430950</c:v>
                </c:pt>
                <c:pt idx="170">
                  <c:v>436050</c:v>
                </c:pt>
                <c:pt idx="171">
                  <c:v>441180</c:v>
                </c:pt>
                <c:pt idx="172">
                  <c:v>446340</c:v>
                </c:pt>
                <c:pt idx="173">
                  <c:v>451530</c:v>
                </c:pt>
                <c:pt idx="174">
                  <c:v>456750</c:v>
                </c:pt>
                <c:pt idx="175">
                  <c:v>462000</c:v>
                </c:pt>
                <c:pt idx="176">
                  <c:v>467280</c:v>
                </c:pt>
                <c:pt idx="177">
                  <c:v>472590</c:v>
                </c:pt>
                <c:pt idx="178">
                  <c:v>477930</c:v>
                </c:pt>
                <c:pt idx="179">
                  <c:v>483300</c:v>
                </c:pt>
                <c:pt idx="180">
                  <c:v>488700</c:v>
                </c:pt>
                <c:pt idx="181">
                  <c:v>494130</c:v>
                </c:pt>
                <c:pt idx="182">
                  <c:v>499590</c:v>
                </c:pt>
                <c:pt idx="183">
                  <c:v>505080</c:v>
                </c:pt>
                <c:pt idx="184">
                  <c:v>510600</c:v>
                </c:pt>
                <c:pt idx="185">
                  <c:v>516150</c:v>
                </c:pt>
                <c:pt idx="186">
                  <c:v>521730</c:v>
                </c:pt>
                <c:pt idx="187">
                  <c:v>527340</c:v>
                </c:pt>
                <c:pt idx="188">
                  <c:v>532980</c:v>
                </c:pt>
                <c:pt idx="189">
                  <c:v>538650</c:v>
                </c:pt>
                <c:pt idx="190">
                  <c:v>544350</c:v>
                </c:pt>
                <c:pt idx="191">
                  <c:v>550080</c:v>
                </c:pt>
                <c:pt idx="192">
                  <c:v>555840</c:v>
                </c:pt>
                <c:pt idx="193">
                  <c:v>561630</c:v>
                </c:pt>
                <c:pt idx="194">
                  <c:v>567450</c:v>
                </c:pt>
                <c:pt idx="195">
                  <c:v>573300</c:v>
                </c:pt>
                <c:pt idx="196">
                  <c:v>579180</c:v>
                </c:pt>
                <c:pt idx="197">
                  <c:v>585090</c:v>
                </c:pt>
                <c:pt idx="198">
                  <c:v>591030</c:v>
                </c:pt>
                <c:pt idx="199">
                  <c:v>597000</c:v>
                </c:pt>
                <c:pt idx="200">
                  <c:v>603000</c:v>
                </c:pt>
                <c:pt idx="201">
                  <c:v>609030</c:v>
                </c:pt>
                <c:pt idx="202">
                  <c:v>615090</c:v>
                </c:pt>
                <c:pt idx="203">
                  <c:v>621180</c:v>
                </c:pt>
                <c:pt idx="204">
                  <c:v>627300</c:v>
                </c:pt>
                <c:pt idx="205">
                  <c:v>633450</c:v>
                </c:pt>
                <c:pt idx="206">
                  <c:v>639630</c:v>
                </c:pt>
                <c:pt idx="207">
                  <c:v>645840</c:v>
                </c:pt>
                <c:pt idx="208">
                  <c:v>652080</c:v>
                </c:pt>
                <c:pt idx="209">
                  <c:v>658350</c:v>
                </c:pt>
                <c:pt idx="210">
                  <c:v>664650</c:v>
                </c:pt>
                <c:pt idx="211">
                  <c:v>670980</c:v>
                </c:pt>
                <c:pt idx="212">
                  <c:v>677340</c:v>
                </c:pt>
                <c:pt idx="213">
                  <c:v>683730</c:v>
                </c:pt>
                <c:pt idx="214">
                  <c:v>690150</c:v>
                </c:pt>
                <c:pt idx="215">
                  <c:v>696600</c:v>
                </c:pt>
                <c:pt idx="216">
                  <c:v>703080</c:v>
                </c:pt>
                <c:pt idx="217">
                  <c:v>709590</c:v>
                </c:pt>
                <c:pt idx="218">
                  <c:v>716130</c:v>
                </c:pt>
                <c:pt idx="219">
                  <c:v>722700</c:v>
                </c:pt>
                <c:pt idx="220">
                  <c:v>729300</c:v>
                </c:pt>
                <c:pt idx="221">
                  <c:v>735930</c:v>
                </c:pt>
                <c:pt idx="222">
                  <c:v>742590</c:v>
                </c:pt>
                <c:pt idx="223">
                  <c:v>749280</c:v>
                </c:pt>
                <c:pt idx="224">
                  <c:v>756000</c:v>
                </c:pt>
                <c:pt idx="225">
                  <c:v>762750</c:v>
                </c:pt>
                <c:pt idx="226">
                  <c:v>769530</c:v>
                </c:pt>
                <c:pt idx="227">
                  <c:v>776340</c:v>
                </c:pt>
                <c:pt idx="228">
                  <c:v>783180</c:v>
                </c:pt>
                <c:pt idx="229">
                  <c:v>790050</c:v>
                </c:pt>
                <c:pt idx="230">
                  <c:v>796950</c:v>
                </c:pt>
                <c:pt idx="231">
                  <c:v>803880</c:v>
                </c:pt>
                <c:pt idx="232">
                  <c:v>810840</c:v>
                </c:pt>
                <c:pt idx="233">
                  <c:v>817830</c:v>
                </c:pt>
                <c:pt idx="234">
                  <c:v>824850</c:v>
                </c:pt>
                <c:pt idx="235">
                  <c:v>831900</c:v>
                </c:pt>
                <c:pt idx="236">
                  <c:v>838980</c:v>
                </c:pt>
                <c:pt idx="237">
                  <c:v>846090</c:v>
                </c:pt>
                <c:pt idx="238">
                  <c:v>853230</c:v>
                </c:pt>
                <c:pt idx="239">
                  <c:v>860400</c:v>
                </c:pt>
                <c:pt idx="240">
                  <c:v>867600</c:v>
                </c:pt>
                <c:pt idx="241">
                  <c:v>874830</c:v>
                </c:pt>
                <c:pt idx="242">
                  <c:v>882090</c:v>
                </c:pt>
                <c:pt idx="243">
                  <c:v>889380</c:v>
                </c:pt>
                <c:pt idx="244">
                  <c:v>896700</c:v>
                </c:pt>
                <c:pt idx="245">
                  <c:v>904050</c:v>
                </c:pt>
                <c:pt idx="246">
                  <c:v>911430</c:v>
                </c:pt>
                <c:pt idx="247">
                  <c:v>918840</c:v>
                </c:pt>
                <c:pt idx="248">
                  <c:v>926280</c:v>
                </c:pt>
                <c:pt idx="249">
                  <c:v>933750</c:v>
                </c:pt>
                <c:pt idx="250">
                  <c:v>941250</c:v>
                </c:pt>
                <c:pt idx="251">
                  <c:v>948780</c:v>
                </c:pt>
                <c:pt idx="252">
                  <c:v>956340</c:v>
                </c:pt>
                <c:pt idx="253">
                  <c:v>963930</c:v>
                </c:pt>
                <c:pt idx="254">
                  <c:v>971550</c:v>
                </c:pt>
                <c:pt idx="255">
                  <c:v>979200</c:v>
                </c:pt>
                <c:pt idx="256">
                  <c:v>986880</c:v>
                </c:pt>
                <c:pt idx="257">
                  <c:v>994590</c:v>
                </c:pt>
                <c:pt idx="258">
                  <c:v>1002330</c:v>
                </c:pt>
                <c:pt idx="259">
                  <c:v>1010100</c:v>
                </c:pt>
                <c:pt idx="260">
                  <c:v>1017900</c:v>
                </c:pt>
                <c:pt idx="261">
                  <c:v>1025730</c:v>
                </c:pt>
                <c:pt idx="262">
                  <c:v>1033590</c:v>
                </c:pt>
                <c:pt idx="263">
                  <c:v>1041480</c:v>
                </c:pt>
                <c:pt idx="264">
                  <c:v>1049400</c:v>
                </c:pt>
                <c:pt idx="265">
                  <c:v>1057350</c:v>
                </c:pt>
                <c:pt idx="266">
                  <c:v>1065330</c:v>
                </c:pt>
                <c:pt idx="267">
                  <c:v>1073340</c:v>
                </c:pt>
                <c:pt idx="268">
                  <c:v>1081380</c:v>
                </c:pt>
                <c:pt idx="269">
                  <c:v>1089450</c:v>
                </c:pt>
                <c:pt idx="270">
                  <c:v>1097550</c:v>
                </c:pt>
                <c:pt idx="271">
                  <c:v>1105680</c:v>
                </c:pt>
                <c:pt idx="272">
                  <c:v>1113840</c:v>
                </c:pt>
                <c:pt idx="273">
                  <c:v>1122030</c:v>
                </c:pt>
                <c:pt idx="274">
                  <c:v>1130250</c:v>
                </c:pt>
                <c:pt idx="275">
                  <c:v>1138500</c:v>
                </c:pt>
                <c:pt idx="276">
                  <c:v>1146780</c:v>
                </c:pt>
                <c:pt idx="277">
                  <c:v>1155090</c:v>
                </c:pt>
                <c:pt idx="278">
                  <c:v>1163430</c:v>
                </c:pt>
                <c:pt idx="279">
                  <c:v>1171800</c:v>
                </c:pt>
                <c:pt idx="280">
                  <c:v>1180200</c:v>
                </c:pt>
                <c:pt idx="281">
                  <c:v>1188630</c:v>
                </c:pt>
                <c:pt idx="282">
                  <c:v>1197090</c:v>
                </c:pt>
                <c:pt idx="283">
                  <c:v>1205580</c:v>
                </c:pt>
                <c:pt idx="284">
                  <c:v>1214100</c:v>
                </c:pt>
                <c:pt idx="285">
                  <c:v>1222650</c:v>
                </c:pt>
                <c:pt idx="286">
                  <c:v>1231230</c:v>
                </c:pt>
                <c:pt idx="287">
                  <c:v>1239840</c:v>
                </c:pt>
                <c:pt idx="288">
                  <c:v>1248480</c:v>
                </c:pt>
                <c:pt idx="289">
                  <c:v>1257150</c:v>
                </c:pt>
                <c:pt idx="290">
                  <c:v>1265850</c:v>
                </c:pt>
                <c:pt idx="291">
                  <c:v>1274580</c:v>
                </c:pt>
                <c:pt idx="292">
                  <c:v>1283340</c:v>
                </c:pt>
                <c:pt idx="293">
                  <c:v>1292130</c:v>
                </c:pt>
                <c:pt idx="294">
                  <c:v>1300950</c:v>
                </c:pt>
                <c:pt idx="295">
                  <c:v>1309800</c:v>
                </c:pt>
                <c:pt idx="296">
                  <c:v>1318680</c:v>
                </c:pt>
                <c:pt idx="297">
                  <c:v>1327590</c:v>
                </c:pt>
                <c:pt idx="298">
                  <c:v>1336530</c:v>
                </c:pt>
                <c:pt idx="299">
                  <c:v>1345500</c:v>
                </c:pt>
                <c:pt idx="300">
                  <c:v>1354500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63B-87A6-7A8CFF24C538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Skill!$O$2:$O$302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4.434261766683564</c:v>
                </c:pt>
                <c:pt idx="3">
                  <c:v>11.501924958509884</c:v>
                </c:pt>
                <c:pt idx="4">
                  <c:v>23.296079623657697</c:v>
                </c:pt>
                <c:pt idx="5">
                  <c:v>40.841617479668727</c:v>
                </c:pt>
                <c:pt idx="6">
                  <c:v>65.113830776871879</c:v>
                </c:pt>
                <c:pt idx="7">
                  <c:v>97.049409074948414</c:v>
                </c:pt>
                <c:pt idx="8">
                  <c:v>137.55366202503737</c:v>
                </c:pt>
                <c:pt idx="9">
                  <c:v>187.50560249332634</c:v>
                </c:pt>
                <c:pt idx="10">
                  <c:v>247.76170420911271</c:v>
                </c:pt>
                <c:pt idx="11">
                  <c:v>319.1587841451078</c:v>
                </c:pt>
                <c:pt idx="12">
                  <c:v>402.51627824109153</c:v>
                </c:pt>
                <c:pt idx="13">
                  <c:v>498.63808033533951</c:v>
                </c:pt>
                <c:pt idx="14">
                  <c:v>608.31405679045986</c:v>
                </c:pt>
                <c:pt idx="15">
                  <c:v>732.32131415014692</c:v>
                </c:pt>
                <c:pt idx="16">
                  <c:v>871.42527467879495</c:v>
                </c:pt>
                <c:pt idx="17">
                  <c:v>1026.3805997250824</c:v>
                </c:pt>
                <c:pt idx="18">
                  <c:v>1197.9319906554633</c:v>
                </c:pt>
                <c:pt idx="19">
                  <c:v>1386.8148899471419</c:v>
                </c:pt>
                <c:pt idx="20">
                  <c:v>1593.756099890863</c:v>
                </c:pt>
                <c:pt idx="21">
                  <c:v>1819.4743325885449</c:v>
                </c:pt>
                <c:pt idx="22">
                  <c:v>2064.6807021228069</c:v>
                </c:pt>
                <c:pt idx="23">
                  <c:v>2330.0791676480908</c:v>
                </c:pt>
                <c:pt idx="24">
                  <c:v>2616.366934518388</c:v>
                </c:pt>
                <c:pt idx="25">
                  <c:v>2924.2348192943014</c:v>
                </c:pt>
                <c:pt idx="26">
                  <c:v>3254.3675834704432</c:v>
                </c:pt>
                <c:pt idx="27">
                  <c:v>3607.4442399670579</c:v>
                </c:pt>
                <c:pt idx="28">
                  <c:v>3984.1383357893424</c:v>
                </c:pt>
                <c:pt idx="29">
                  <c:v>4385.1182137387977</c:v>
                </c:pt>
                <c:pt idx="30">
                  <c:v>4811.0472556366894</c:v>
                </c:pt>
                <c:pt idx="31">
                  <c:v>5262.5841091703169</c:v>
                </c:pt>
                <c:pt idx="32">
                  <c:v>5740.3829001830818</c:v>
                </c:pt>
                <c:pt idx="33">
                  <c:v>6245.093431987525</c:v>
                </c:pt>
                <c:pt idx="34">
                  <c:v>6777.3613730773877</c:v>
                </c:pt>
                <c:pt idx="35">
                  <c:v>7337.8284344432686</c:v>
                </c:pt>
                <c:pt idx="36">
                  <c:v>7927.1325375507795</c:v>
                </c:pt>
                <c:pt idx="37">
                  <c:v>8545.9079739158151</c:v>
                </c:pt>
                <c:pt idx="38">
                  <c:v>9194.7855571050168</c:v>
                </c:pt>
                <c:pt idx="39">
                  <c:v>9874.3927678976888</c:v>
                </c:pt>
                <c:pt idx="40">
                  <c:v>10585.35389326611</c:v>
                </c:pt>
                <c:pt idx="41">
                  <c:v>11328.29015976222</c:v>
                </c:pt>
                <c:pt idx="42">
                  <c:v>12103.819861838625</c:v>
                </c:pt>
                <c:pt idx="43">
                  <c:v>12912.558485579322</c:v>
                </c:pt>
                <c:pt idx="44">
                  <c:v>13755.118828269446</c:v>
                </c:pt>
                <c:pt idx="45">
                  <c:v>14632.111114192709</c:v>
                </c:pt>
                <c:pt idx="46">
                  <c:v>15544.143107009428</c:v>
                </c:pt>
                <c:pt idx="47">
                  <c:v>16491.820219036177</c:v>
                </c:pt>
                <c:pt idx="48">
                  <c:v>17475.745617719993</c:v>
                </c:pt>
                <c:pt idx="49">
                  <c:v>18496.520329574851</c:v>
                </c:pt>
                <c:pt idx="50">
                  <c:v>19554.743341825779</c:v>
                </c:pt>
                <c:pt idx="51">
                  <c:v>20651.01170198583</c:v>
                </c:pt>
                <c:pt idx="52">
                  <c:v>21785.920615573159</c:v>
                </c:pt>
                <c:pt idx="53">
                  <c:v>22960.063542159231</c:v>
                </c:pt>
                <c:pt idx="54">
                  <c:v>24174.032289924606</c:v>
                </c:pt>
                <c:pt idx="55">
                  <c:v>25428.417108885544</c:v>
                </c:pt>
                <c:pt idx="56">
                  <c:v>26723.806782942756</c:v>
                </c:pt>
                <c:pt idx="57">
                  <c:v>28060.788720892808</c:v>
                </c:pt>
                <c:pt idx="58">
                  <c:v>29439.949046532867</c:v>
                </c:pt>
                <c:pt idx="59">
                  <c:v>30861.872687980533</c:v>
                </c:pt>
                <c:pt idx="60">
                  <c:v>32327.14346632233</c:v>
                </c:pt>
                <c:pt idx="61">
                  <c:v>33836.344183697074</c:v>
                </c:pt>
                <c:pt idx="62">
                  <c:v>35390.056710913384</c:v>
                </c:pt>
                <c:pt idx="63">
                  <c:v>36988.862074694538</c:v>
                </c:pt>
                <c:pt idx="64">
                  <c:v>38633.340544638049</c:v>
                </c:pt>
                <c:pt idx="65">
                  <c:v>40324.071719972097</c:v>
                </c:pt>
                <c:pt idx="66">
                  <c:v>42061.634616186144</c:v>
                </c:pt>
                <c:pt idx="67">
                  <c:v>43846.607751608644</c:v>
                </c:pt>
                <c:pt idx="68">
                  <c:v>45679.569234000533</c:v>
                </c:pt>
                <c:pt idx="69">
                  <c:v>47561.096847229564</c:v>
                </c:pt>
                <c:pt idx="70">
                  <c:v>49491.768138086845</c:v>
                </c:pt>
                <c:pt idx="71">
                  <c:v>51472.16050330388</c:v>
                </c:pt>
                <c:pt idx="72">
                  <c:v>53502.851276825277</c:v>
                </c:pt>
                <c:pt idx="73">
                  <c:v>55584.417817389505</c:v>
                </c:pt>
                <c:pt idx="74">
                  <c:v>57717.437596467578</c:v>
                </c:pt>
                <c:pt idx="75">
                  <c:v>59902.488286606938</c:v>
                </c:pt>
                <c:pt idx="76">
                  <c:v>62140.147850225847</c:v>
                </c:pt>
                <c:pt idx="77">
                  <c:v>64430.994628901142</c:v>
                </c:pt>
                <c:pt idx="78">
                  <c:v>66775.607433190584</c:v>
                </c:pt>
                <c:pt idx="79">
                  <c:v>69174.565633029008</c:v>
                </c:pt>
                <c:pt idx="80">
                  <c:v>71628.449248735749</c:v>
                </c:pt>
                <c:pt idx="81">
                  <c:v>74137.839042669439</c:v>
                </c:pt>
                <c:pt idx="82">
                  <c:v>76703.316611564456</c:v>
                </c:pt>
                <c:pt idx="83">
                  <c:v>79325.464479582224</c:v>
                </c:pt>
                <c:pt idx="84">
                  <c:v>82004.866192108937</c:v>
                </c:pt>
                <c:pt idx="85">
                  <c:v>84742.106410330278</c:v>
                </c:pt>
                <c:pt idx="86">
                  <c:v>87537.771006612471</c:v>
                </c:pt>
                <c:pt idx="87">
                  <c:v>90392.447160717813</c:v>
                </c:pt>
                <c:pt idx="88">
                  <c:v>93306.723456881882</c:v>
                </c:pt>
                <c:pt idx="89">
                  <c:v>96281.189981778734</c:v>
                </c:pt>
                <c:pt idx="90">
                  <c:v>99316.438423399275</c:v>
                </c:pt>
                <c:pt idx="91">
                  <c:v>102413.0621708673</c:v>
                </c:pt>
                <c:pt idx="92">
                  <c:v>105571.65641521683</c:v>
                </c:pt>
                <c:pt idx="93">
                  <c:v>108792.81825115354</c:v>
                </c:pt>
                <c:pt idx="94">
                  <c:v>112077.14677982245</c:v>
                </c:pt>
                <c:pt idx="95">
                  <c:v>115425.24321260327</c:v>
                </c:pt>
                <c:pt idx="96">
                  <c:v>118837.71097595416</c:v>
                </c:pt>
                <c:pt idx="97">
                  <c:v>122315.15581732408</c:v>
                </c:pt>
                <c:pt idx="98">
                  <c:v>125858.18591215323</c:v>
                </c:pt>
                <c:pt idx="99">
                  <c:v>129467.41197198069</c:v>
                </c:pt>
                <c:pt idx="100">
                  <c:v>133143.44735367765</c:v>
                </c:pt>
                <c:pt idx="101">
                  <c:v>136886.90816982411</c:v>
                </c:pt>
                <c:pt idx="102">
                  <c:v>140698.41340024673</c:v>
                </c:pt>
                <c:pt idx="103">
                  <c:v>144578.58500473475</c:v>
                </c:pt>
                <c:pt idx="104">
                  <c:v>148528.04803695049</c:v>
                </c:pt>
                <c:pt idx="105">
                  <c:v>152547.43075955086</c:v>
                </c:pt>
                <c:pt idx="106">
                  <c:v>156637.36476053522</c:v>
                </c:pt>
                <c:pt idx="107">
                  <c:v>160798.48507083562</c:v>
                </c:pt>
                <c:pt idx="108">
                  <c:v>165031.43028316397</c:v>
                </c:pt>
                <c:pt idx="109">
                  <c:v>169336.84267213082</c:v>
                </c:pt>
                <c:pt idx="110">
                  <c:v>173715.36831565073</c:v>
                </c:pt>
                <c:pt idx="111">
                  <c:v>178167.65721764747</c:v>
                </c:pt>
                <c:pt idx="112">
                  <c:v>182694.36343207353</c:v>
                </c:pt>
                <c:pt idx="113">
                  <c:v>187296.14518825695</c:v>
                </c:pt>
                <c:pt idx="114">
                  <c:v>191973.66501758885</c:v>
                </c:pt>
                <c:pt idx="115">
                  <c:v>196727.58988156472</c:v>
                </c:pt>
                <c:pt idx="116">
                  <c:v>201558.59130119186</c:v>
                </c:pt>
                <c:pt idx="117">
                  <c:v>206467.34548777578</c:v>
                </c:pt>
                <c:pt idx="118">
                  <c:v>211454.53347509744</c:v>
                </c:pt>
                <c:pt idx="119">
                  <c:v>216520.84125299365</c:v>
                </c:pt>
                <c:pt idx="120">
                  <c:v>221666.95990235207</c:v>
                </c:pt>
                <c:pt idx="121">
                  <c:v>226893.58573153274</c:v>
                </c:pt>
                <c:pt idx="122">
                  <c:v>232201.42041422718</c:v>
                </c:pt>
                <c:pt idx="123">
                  <c:v>237591.17112876655</c:v>
                </c:pt>
                <c:pt idx="124">
                  <c:v>243063.55069888977</c:v>
                </c:pt>
                <c:pt idx="125">
                  <c:v>248619.27773598224</c:v>
                </c:pt>
                <c:pt idx="126">
                  <c:v>254259.07678279621</c:v>
                </c:pt>
                <c:pt idx="127">
                  <c:v>259983.67845866302</c:v>
                </c:pt>
                <c:pt idx="128">
                  <c:v>265793.81960620754</c:v>
                </c:pt>
                <c:pt idx="129">
                  <c:v>271690.24343957537</c:v>
                </c:pt>
                <c:pt idx="130">
                  <c:v>277673.6996941822</c:v>
                </c:pt>
                <c:pt idx="131">
                  <c:v>283744.94477799599</c:v>
                </c:pt>
                <c:pt idx="132">
                  <c:v>289904.74192436115</c:v>
                </c:pt>
                <c:pt idx="133">
                  <c:v>296153.86134637462</c:v>
                </c:pt>
                <c:pt idx="134">
                  <c:v>302493.08039282355</c:v>
                </c:pt>
                <c:pt idx="135">
                  <c:v>308923.18370569346</c:v>
                </c:pt>
                <c:pt idx="136">
                  <c:v>315444.96337925672</c:v>
                </c:pt>
                <c:pt idx="137">
                  <c:v>322059.21912074997</c:v>
                </c:pt>
                <c:pt idx="138">
                  <c:v>328766.75841265026</c:v>
                </c:pt>
                <c:pt idx="139">
                  <c:v>335568.39667655795</c:v>
                </c:pt>
                <c:pt idx="140">
                  <c:v>342464.95743869594</c:v>
                </c:pt>
                <c:pt idx="141">
                  <c:v>349457.27249703387</c:v>
                </c:pt>
                <c:pt idx="142">
                  <c:v>356546.18209004519</c:v>
                </c:pt>
                <c:pt idx="143">
                  <c:v>363732.53506710695</c:v>
                </c:pt>
                <c:pt idx="144">
                  <c:v>371017.18906054954</c:v>
                </c:pt>
                <c:pt idx="145">
                  <c:v>378401.01065936557</c:v>
                </c:pt>
                <c:pt idx="146">
                  <c:v>385884.87558458565</c:v>
                </c:pt>
                <c:pt idx="147">
                  <c:v>393469.66886632971</c:v>
                </c:pt>
                <c:pt idx="148">
                  <c:v>401156.28502254159</c:v>
                </c:pt>
                <c:pt idx="149">
                  <c:v>408945.62823941529</c:v>
                </c:pt>
                <c:pt idx="150">
                  <c:v>416838.61255352042</c:v>
                </c:pt>
                <c:pt idx="151">
                  <c:v>424836.16203563532</c:v>
                </c:pt>
                <c:pt idx="152">
                  <c:v>432939.21097629506</c:v>
                </c:pt>
                <c:pt idx="153">
                  <c:v>441148.70407306257</c:v>
                </c:pt>
                <c:pt idx="154">
                  <c:v>449465.59661953017</c:v>
                </c:pt>
                <c:pt idx="155">
                  <c:v>457890.8546960596</c:v>
                </c:pt>
                <c:pt idx="156">
                  <c:v>466425.45536226744</c:v>
                </c:pt>
                <c:pt idx="157">
                  <c:v>475070.38685126405</c:v>
                </c:pt>
                <c:pt idx="158">
                  <c:v>483826.64876565308</c:v>
                </c:pt>
                <c:pt idx="159">
                  <c:v>492695.25227529911</c:v>
                </c:pt>
                <c:pt idx="160">
                  <c:v>501677.2203168706</c:v>
                </c:pt>
                <c:pt idx="161">
                  <c:v>510773.58779516525</c:v>
                </c:pt>
                <c:pt idx="162">
                  <c:v>519985.40178622556</c:v>
                </c:pt>
                <c:pt idx="163">
                  <c:v>529313.72174225084</c:v>
                </c:pt>
                <c:pt idx="164">
                  <c:v>538759.61969831376</c:v>
                </c:pt>
                <c:pt idx="165">
                  <c:v>548324.18048088765</c:v>
                </c:pt>
                <c:pt idx="166">
                  <c:v>558008.50191819167</c:v>
                </c:pt>
                <c:pt idx="167">
                  <c:v>567813.69505236158</c:v>
                </c:pt>
                <c:pt idx="168">
                  <c:v>577740.8843534519</c:v>
                </c:pt>
                <c:pt idx="169">
                  <c:v>587791.20793527679</c:v>
                </c:pt>
                <c:pt idx="170">
                  <c:v>597965.81777309685</c:v>
                </c:pt>
                <c:pt idx="171">
                  <c:v>608265.87992315786</c:v>
                </c:pt>
                <c:pt idx="172">
                  <c:v>618692.57474408858</c:v>
                </c:pt>
                <c:pt idx="173">
                  <c:v>629247.09712016431</c:v>
                </c:pt>
                <c:pt idx="174">
                  <c:v>639930.65668644267</c:v>
                </c:pt>
                <c:pt idx="175">
                  <c:v>650744.47805577831</c:v>
                </c:pt>
                <c:pt idx="176">
                  <c:v>661689.80104772269</c:v>
                </c:pt>
                <c:pt idx="177">
                  <c:v>672767.88091931667</c:v>
                </c:pt>
                <c:pt idx="178">
                  <c:v>683979.98859778035</c:v>
                </c:pt>
                <c:pt idx="179">
                  <c:v>695327.41091510863</c:v>
                </c:pt>
                <c:pt idx="180">
                  <c:v>706811.45084457751</c:v>
                </c:pt>
                <c:pt idx="181">
                  <c:v>718433.42773916817</c:v>
                </c:pt>
                <c:pt idx="182">
                  <c:v>730194.67757191497</c:v>
                </c:pt>
                <c:pt idx="183">
                  <c:v>742096.55317818362</c:v>
                </c:pt>
                <c:pt idx="184">
                  <c:v>754140.42449988541</c:v>
                </c:pt>
                <c:pt idx="185">
                  <c:v>766327.67883163493</c:v>
                </c:pt>
                <c:pt idx="186">
                  <c:v>778659.72106885561</c:v>
                </c:pt>
                <c:pt idx="187">
                  <c:v>791137.9739578414</c:v>
                </c:pt>
                <c:pt idx="188">
                  <c:v>803763.87834777846</c:v>
                </c:pt>
                <c:pt idx="189">
                  <c:v>816538.89344473509</c:v>
                </c:pt>
                <c:pt idx="190">
                  <c:v>829464.49706762412</c:v>
                </c:pt>
                <c:pt idx="191">
                  <c:v>842542.18590614526</c:v>
                </c:pt>
                <c:pt idx="192">
                  <c:v>855773.47578071244</c:v>
                </c:pt>
                <c:pt idx="193">
                  <c:v>869159.9019043725</c:v>
                </c:pt>
                <c:pt idx="194">
                  <c:v>882703.01914672111</c:v>
                </c:pt>
                <c:pt idx="195">
                  <c:v>896404.40229982231</c:v>
                </c:pt>
                <c:pt idx="196">
                  <c:v>910265.64634613646</c:v>
                </c:pt>
                <c:pt idx="197">
                  <c:v>924288.36672846344</c:v>
                </c:pt>
                <c:pt idx="198">
                  <c:v>938474.19962190674</c:v>
                </c:pt>
                <c:pt idx="199">
                  <c:v>952824.80220786412</c:v>
                </c:pt>
                <c:pt idx="200">
                  <c:v>967341.85295005061</c:v>
                </c:pt>
                <c:pt idx="201">
                  <c:v>982027.05187255947</c:v>
                </c:pt>
                <c:pt idx="202">
                  <c:v>996882.12083996739</c:v>
                </c:pt>
                <c:pt idx="203">
                  <c:v>1011908.803839489</c:v>
                </c:pt>
                <c:pt idx="204">
                  <c:v>1027108.8672651871</c:v>
                </c:pt>
                <c:pt idx="205">
                  <c:v>1042484.1002042434</c:v>
                </c:pt>
                <c:pt idx="206">
                  <c:v>1058036.3147252961</c:v>
                </c:pt>
                <c:pt idx="207">
                  <c:v>1073767.3461688499</c:v>
                </c:pt>
                <c:pt idx="208">
                  <c:v>1089679.0534397631</c:v>
                </c:pt>
                <c:pt idx="209">
                  <c:v>1105773.3193018197</c:v>
                </c:pt>
                <c:pt idx="210">
                  <c:v>1122052.0506743884</c:v>
                </c:pt>
                <c:pt idx="211">
                  <c:v>1138517.1789311778</c:v>
                </c:pt>
                <c:pt idx="212">
                  <c:v>1155170.6602010911</c:v>
                </c:pt>
                <c:pt idx="213">
                  <c:v>1172014.4756711861</c:v>
                </c:pt>
                <c:pt idx="214">
                  <c:v>1189050.6318917461</c:v>
                </c:pt>
                <c:pt idx="215">
                  <c:v>1206281.161083468</c:v>
                </c:pt>
                <c:pt idx="216">
                  <c:v>1223708.1214467718</c:v>
                </c:pt>
                <c:pt idx="217">
                  <c:v>1241333.5974732372</c:v>
                </c:pt>
                <c:pt idx="218">
                  <c:v>1259159.7002591731</c:v>
                </c:pt>
                <c:pt idx="219">
                  <c:v>1277188.5678213253</c:v>
                </c:pt>
                <c:pt idx="220">
                  <c:v>1295422.3654147282</c:v>
                </c:pt>
                <c:pt idx="221">
                  <c:v>1313863.2858527035</c:v>
                </c:pt>
                <c:pt idx="222">
                  <c:v>1332513.5498290153</c:v>
                </c:pt>
                <c:pt idx="223">
                  <c:v>1351375.4062421825</c:v>
                </c:pt>
                <c:pt idx="224">
                  <c:v>1370451.1325219576</c:v>
                </c:pt>
                <c:pt idx="225">
                  <c:v>1389743.0349579742</c:v>
                </c:pt>
                <c:pt idx="226">
                  <c:v>1409253.4490305705</c:v>
                </c:pt>
                <c:pt idx="227">
                  <c:v>1428984.7397437925</c:v>
                </c:pt>
                <c:pt idx="228">
                  <c:v>1448939.301960584</c:v>
                </c:pt>
                <c:pt idx="229">
                  <c:v>1469119.5607401661</c:v>
                </c:pt>
                <c:pt idx="230">
                  <c:v>1489527.9716776137</c:v>
                </c:pt>
                <c:pt idx="231">
                  <c:v>1510167.0212456328</c:v>
                </c:pt>
                <c:pt idx="232">
                  <c:v>1531039.2271385444</c:v>
                </c:pt>
                <c:pt idx="233">
                  <c:v>1552147.1386184797</c:v>
                </c:pt>
                <c:pt idx="234">
                  <c:v>1573493.3368637916</c:v>
                </c:pt>
                <c:pt idx="235">
                  <c:v>1595080.4353196884</c:v>
                </c:pt>
                <c:pt idx="236">
                  <c:v>1616911.0800510945</c:v>
                </c:pt>
                <c:pt idx="237">
                  <c:v>1638987.9500977423</c:v>
                </c:pt>
                <c:pt idx="238">
                  <c:v>1661313.7578315011</c:v>
                </c:pt>
                <c:pt idx="239">
                  <c:v>1683891.2493159489</c:v>
                </c:pt>
                <c:pt idx="240">
                  <c:v>1706723.2046681896</c:v>
                </c:pt>
                <c:pt idx="241">
                  <c:v>1729812.4384229241</c:v>
                </c:pt>
                <c:pt idx="242">
                  <c:v>1753161.7998987767</c:v>
                </c:pt>
                <c:pt idx="243">
                  <c:v>1776774.1735668844</c:v>
                </c:pt>
                <c:pt idx="244">
                  <c:v>1800652.4794217532</c:v>
                </c:pt>
                <c:pt idx="245">
                  <c:v>1824799.6733543861</c:v>
                </c:pt>
                <c:pt idx="246">
                  <c:v>1849218.7475276878</c:v>
                </c:pt>
                <c:pt idx="247">
                  <c:v>1873912.7307541515</c:v>
                </c:pt>
                <c:pt idx="248">
                  <c:v>1898884.6888758319</c:v>
                </c:pt>
                <c:pt idx="249">
                  <c:v>1924137.7251466112</c:v>
                </c:pt>
                <c:pt idx="250">
                  <c:v>1949674.98061676</c:v>
                </c:pt>
                <c:pt idx="251">
                  <c:v>1975499.6345197998</c:v>
                </c:pt>
                <c:pt idx="252">
                  <c:v>2001614.9046616731</c:v>
                </c:pt>
                <c:pt idx="253">
                  <c:v>2028024.047812223</c:v>
                </c:pt>
                <c:pt idx="254">
                  <c:v>2054730.3600989894</c:v>
                </c:pt>
                <c:pt idx="255">
                  <c:v>2081737.1774033268</c:v>
                </c:pt>
                <c:pt idx="256">
                  <c:v>2109047.8757588454</c:v>
                </c:pt>
                <c:pt idx="257">
                  <c:v>2136665.8717521853</c:v>
                </c:pt>
                <c:pt idx="258">
                  <c:v>2164594.6229261244</c:v>
                </c:pt>
                <c:pt idx="259">
                  <c:v>2192837.6281850254</c:v>
                </c:pt>
                <c:pt idx="260">
                  <c:v>2221398.42820263</c:v>
                </c:pt>
                <c:pt idx="261">
                  <c:v>2250280.6058322005</c:v>
                </c:pt>
                <c:pt idx="262">
                  <c:v>2279487.7865190157</c:v>
                </c:pt>
                <c:pt idx="263">
                  <c:v>2309023.6387152271</c:v>
                </c:pt>
                <c:pt idx="264">
                  <c:v>2338891.8742970778</c:v>
                </c:pt>
                <c:pt idx="265">
                  <c:v>2369096.2489844887</c:v>
                </c:pt>
                <c:pt idx="266">
                  <c:v>2399640.5627630209</c:v>
                </c:pt>
                <c:pt idx="267">
                  <c:v>2430528.660308212</c:v>
                </c:pt>
                <c:pt idx="268">
                  <c:v>2461764.4314122987</c:v>
                </c:pt>
                <c:pt idx="269">
                  <c:v>2493351.8114133221</c:v>
                </c:pt>
                <c:pt idx="270">
                  <c:v>2525294.7816266287</c:v>
                </c:pt>
                <c:pt idx="271">
                  <c:v>2557597.3697787663</c:v>
                </c:pt>
                <c:pt idx="272">
                  <c:v>2590263.6504437793</c:v>
                </c:pt>
                <c:pt idx="273">
                  <c:v>2623297.745481913</c:v>
                </c:pt>
                <c:pt idx="274">
                  <c:v>2656703.8244807255</c:v>
                </c:pt>
                <c:pt idx="275">
                  <c:v>2690486.1051986138</c:v>
                </c:pt>
                <c:pt idx="276">
                  <c:v>2724648.8540107626</c:v>
                </c:pt>
                <c:pt idx="277">
                  <c:v>2759196.3863575147</c:v>
                </c:pt>
                <c:pt idx="278">
                  <c:v>2794133.0671951692</c:v>
                </c:pt>
                <c:pt idx="279">
                  <c:v>2829463.3114492157</c:v>
                </c:pt>
                <c:pt idx="280">
                  <c:v>2865191.5844700038</c:v>
                </c:pt>
                <c:pt idx="281">
                  <c:v>2901322.4024908552</c:v>
                </c:pt>
                <c:pt idx="282">
                  <c:v>2937860.3330886238</c:v>
                </c:pt>
                <c:pt idx="283">
                  <c:v>2974809.9956467049</c:v>
                </c:pt>
                <c:pt idx="284">
                  <c:v>3012176.0618205019</c:v>
                </c:pt>
                <c:pt idx="285">
                  <c:v>3049963.2560053538</c:v>
                </c:pt>
                <c:pt idx="286">
                  <c:v>3088176.3558069244</c:v>
                </c:pt>
                <c:pt idx="287">
                  <c:v>3126820.1925140643</c:v>
                </c:pt>
                <c:pt idx="288">
                  <c:v>3165899.6515741441</c:v>
                </c:pt>
                <c:pt idx="289">
                  <c:v>3205419.6730708675</c:v>
                </c:pt>
                <c:pt idx="290">
                  <c:v>3245385.2522045653</c:v>
                </c:pt>
                <c:pt idx="291">
                  <c:v>3285801.4397749775</c:v>
                </c:pt>
                <c:pt idx="292">
                  <c:v>3326673.3426665277</c:v>
                </c:pt>
                <c:pt idx="293">
                  <c:v>3368006.1243360913</c:v>
                </c:pt>
                <c:pt idx="294">
                  <c:v>3409805.005303266</c:v>
                </c:pt>
                <c:pt idx="295">
                  <c:v>3452075.2636431451</c:v>
                </c:pt>
                <c:pt idx="296">
                  <c:v>3494822.2354816021</c:v>
                </c:pt>
                <c:pt idx="297">
                  <c:v>3538051.3154930877</c:v>
                </c:pt>
                <c:pt idx="298">
                  <c:v>3581767.9574009436</c:v>
                </c:pt>
                <c:pt idx="299">
                  <c:v>3625977.6744802417</c:v>
                </c:pt>
                <c:pt idx="300">
                  <c:v>3670686.040063146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676-8CFF-D1B832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Skill!$I$2:$I$302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1260</c:v>
                      </c:pt>
                      <c:pt idx="7">
                        <c:v>1680</c:v>
                      </c:pt>
                      <c:pt idx="8">
                        <c:v>2160</c:v>
                      </c:pt>
                      <c:pt idx="9">
                        <c:v>2700</c:v>
                      </c:pt>
                      <c:pt idx="10">
                        <c:v>3300</c:v>
                      </c:pt>
                      <c:pt idx="11">
                        <c:v>3960</c:v>
                      </c:pt>
                      <c:pt idx="12">
                        <c:v>4680</c:v>
                      </c:pt>
                      <c:pt idx="13">
                        <c:v>5460</c:v>
                      </c:pt>
                      <c:pt idx="14">
                        <c:v>6300</c:v>
                      </c:pt>
                      <c:pt idx="15">
                        <c:v>7200</c:v>
                      </c:pt>
                      <c:pt idx="16">
                        <c:v>8160</c:v>
                      </c:pt>
                      <c:pt idx="17">
                        <c:v>9180</c:v>
                      </c:pt>
                      <c:pt idx="18">
                        <c:v>10260</c:v>
                      </c:pt>
                      <c:pt idx="19">
                        <c:v>11400</c:v>
                      </c:pt>
                      <c:pt idx="20">
                        <c:v>12600</c:v>
                      </c:pt>
                      <c:pt idx="21">
                        <c:v>13860</c:v>
                      </c:pt>
                      <c:pt idx="22">
                        <c:v>15180</c:v>
                      </c:pt>
                      <c:pt idx="23">
                        <c:v>16560</c:v>
                      </c:pt>
                      <c:pt idx="24">
                        <c:v>18000</c:v>
                      </c:pt>
                      <c:pt idx="25">
                        <c:v>19500</c:v>
                      </c:pt>
                      <c:pt idx="26">
                        <c:v>21060</c:v>
                      </c:pt>
                      <c:pt idx="27">
                        <c:v>22680</c:v>
                      </c:pt>
                      <c:pt idx="28">
                        <c:v>24360</c:v>
                      </c:pt>
                      <c:pt idx="29">
                        <c:v>26100</c:v>
                      </c:pt>
                      <c:pt idx="30">
                        <c:v>27900</c:v>
                      </c:pt>
                      <c:pt idx="31">
                        <c:v>29760</c:v>
                      </c:pt>
                      <c:pt idx="32">
                        <c:v>31680</c:v>
                      </c:pt>
                      <c:pt idx="33">
                        <c:v>33660</c:v>
                      </c:pt>
                      <c:pt idx="34">
                        <c:v>35700</c:v>
                      </c:pt>
                      <c:pt idx="35">
                        <c:v>37800</c:v>
                      </c:pt>
                      <c:pt idx="36">
                        <c:v>39960</c:v>
                      </c:pt>
                      <c:pt idx="37">
                        <c:v>42180</c:v>
                      </c:pt>
                      <c:pt idx="38">
                        <c:v>44460</c:v>
                      </c:pt>
                      <c:pt idx="39">
                        <c:v>46800</c:v>
                      </c:pt>
                      <c:pt idx="40">
                        <c:v>49200</c:v>
                      </c:pt>
                      <c:pt idx="41">
                        <c:v>51660</c:v>
                      </c:pt>
                      <c:pt idx="42">
                        <c:v>54180</c:v>
                      </c:pt>
                      <c:pt idx="43">
                        <c:v>56760</c:v>
                      </c:pt>
                      <c:pt idx="44">
                        <c:v>59400</c:v>
                      </c:pt>
                      <c:pt idx="45">
                        <c:v>62100</c:v>
                      </c:pt>
                      <c:pt idx="46">
                        <c:v>64860</c:v>
                      </c:pt>
                      <c:pt idx="47">
                        <c:v>67680</c:v>
                      </c:pt>
                      <c:pt idx="48">
                        <c:v>70560</c:v>
                      </c:pt>
                      <c:pt idx="49">
                        <c:v>73500</c:v>
                      </c:pt>
                      <c:pt idx="50">
                        <c:v>76500</c:v>
                      </c:pt>
                      <c:pt idx="51">
                        <c:v>79560</c:v>
                      </c:pt>
                      <c:pt idx="52">
                        <c:v>82680</c:v>
                      </c:pt>
                      <c:pt idx="53">
                        <c:v>85860</c:v>
                      </c:pt>
                      <c:pt idx="54">
                        <c:v>89100</c:v>
                      </c:pt>
                      <c:pt idx="55">
                        <c:v>92400</c:v>
                      </c:pt>
                      <c:pt idx="56">
                        <c:v>95760</c:v>
                      </c:pt>
                      <c:pt idx="57">
                        <c:v>99180</c:v>
                      </c:pt>
                      <c:pt idx="58">
                        <c:v>102660</c:v>
                      </c:pt>
                      <c:pt idx="59">
                        <c:v>106200</c:v>
                      </c:pt>
                      <c:pt idx="60">
                        <c:v>109800</c:v>
                      </c:pt>
                      <c:pt idx="61">
                        <c:v>113460</c:v>
                      </c:pt>
                      <c:pt idx="62">
                        <c:v>117180</c:v>
                      </c:pt>
                      <c:pt idx="63">
                        <c:v>120960</c:v>
                      </c:pt>
                      <c:pt idx="64">
                        <c:v>124800</c:v>
                      </c:pt>
                      <c:pt idx="65">
                        <c:v>128700</c:v>
                      </c:pt>
                      <c:pt idx="66">
                        <c:v>132660</c:v>
                      </c:pt>
                      <c:pt idx="67">
                        <c:v>136680</c:v>
                      </c:pt>
                      <c:pt idx="68">
                        <c:v>140760</c:v>
                      </c:pt>
                      <c:pt idx="69">
                        <c:v>144900</c:v>
                      </c:pt>
                      <c:pt idx="70">
                        <c:v>149100</c:v>
                      </c:pt>
                      <c:pt idx="71">
                        <c:v>153360</c:v>
                      </c:pt>
                      <c:pt idx="72">
                        <c:v>157680</c:v>
                      </c:pt>
                      <c:pt idx="73">
                        <c:v>162060</c:v>
                      </c:pt>
                      <c:pt idx="74">
                        <c:v>166500</c:v>
                      </c:pt>
                      <c:pt idx="75">
                        <c:v>171000</c:v>
                      </c:pt>
                      <c:pt idx="76">
                        <c:v>175560</c:v>
                      </c:pt>
                      <c:pt idx="77">
                        <c:v>180180</c:v>
                      </c:pt>
                      <c:pt idx="78">
                        <c:v>184860</c:v>
                      </c:pt>
                      <c:pt idx="79">
                        <c:v>189600</c:v>
                      </c:pt>
                      <c:pt idx="80">
                        <c:v>194400</c:v>
                      </c:pt>
                      <c:pt idx="81">
                        <c:v>199260</c:v>
                      </c:pt>
                      <c:pt idx="82">
                        <c:v>204180</c:v>
                      </c:pt>
                      <c:pt idx="83">
                        <c:v>209160</c:v>
                      </c:pt>
                      <c:pt idx="84">
                        <c:v>214200</c:v>
                      </c:pt>
                      <c:pt idx="85">
                        <c:v>219300</c:v>
                      </c:pt>
                      <c:pt idx="86">
                        <c:v>224460</c:v>
                      </c:pt>
                      <c:pt idx="87">
                        <c:v>229680</c:v>
                      </c:pt>
                      <c:pt idx="88">
                        <c:v>234960</c:v>
                      </c:pt>
                      <c:pt idx="89">
                        <c:v>240300</c:v>
                      </c:pt>
                      <c:pt idx="90">
                        <c:v>245700</c:v>
                      </c:pt>
                      <c:pt idx="91">
                        <c:v>251160</c:v>
                      </c:pt>
                      <c:pt idx="92">
                        <c:v>256680</c:v>
                      </c:pt>
                      <c:pt idx="93">
                        <c:v>262260</c:v>
                      </c:pt>
                      <c:pt idx="94">
                        <c:v>267900</c:v>
                      </c:pt>
                      <c:pt idx="95">
                        <c:v>273600</c:v>
                      </c:pt>
                      <c:pt idx="96">
                        <c:v>279360</c:v>
                      </c:pt>
                      <c:pt idx="97">
                        <c:v>285180</c:v>
                      </c:pt>
                      <c:pt idx="98">
                        <c:v>291060</c:v>
                      </c:pt>
                      <c:pt idx="99">
                        <c:v>297000</c:v>
                      </c:pt>
                      <c:pt idx="100">
                        <c:v>303000</c:v>
                      </c:pt>
                      <c:pt idx="101">
                        <c:v>309060</c:v>
                      </c:pt>
                      <c:pt idx="102">
                        <c:v>315180</c:v>
                      </c:pt>
                      <c:pt idx="103">
                        <c:v>321360</c:v>
                      </c:pt>
                      <c:pt idx="104">
                        <c:v>327600</c:v>
                      </c:pt>
                      <c:pt idx="105">
                        <c:v>333900</c:v>
                      </c:pt>
                      <c:pt idx="106">
                        <c:v>340260</c:v>
                      </c:pt>
                      <c:pt idx="107">
                        <c:v>346680</c:v>
                      </c:pt>
                      <c:pt idx="108">
                        <c:v>353160</c:v>
                      </c:pt>
                      <c:pt idx="109">
                        <c:v>359700</c:v>
                      </c:pt>
                      <c:pt idx="110">
                        <c:v>366300</c:v>
                      </c:pt>
                      <c:pt idx="111">
                        <c:v>372960</c:v>
                      </c:pt>
                      <c:pt idx="112">
                        <c:v>379680</c:v>
                      </c:pt>
                      <c:pt idx="113">
                        <c:v>386460</c:v>
                      </c:pt>
                      <c:pt idx="114">
                        <c:v>393300</c:v>
                      </c:pt>
                      <c:pt idx="115">
                        <c:v>400200</c:v>
                      </c:pt>
                      <c:pt idx="116">
                        <c:v>407160</c:v>
                      </c:pt>
                      <c:pt idx="117">
                        <c:v>414180</c:v>
                      </c:pt>
                      <c:pt idx="118">
                        <c:v>421260</c:v>
                      </c:pt>
                      <c:pt idx="119">
                        <c:v>428400</c:v>
                      </c:pt>
                      <c:pt idx="120">
                        <c:v>435600</c:v>
                      </c:pt>
                      <c:pt idx="121">
                        <c:v>442860</c:v>
                      </c:pt>
                      <c:pt idx="122">
                        <c:v>450180</c:v>
                      </c:pt>
                      <c:pt idx="123">
                        <c:v>457560</c:v>
                      </c:pt>
                      <c:pt idx="124">
                        <c:v>465000</c:v>
                      </c:pt>
                      <c:pt idx="125">
                        <c:v>472500</c:v>
                      </c:pt>
                      <c:pt idx="126">
                        <c:v>480060</c:v>
                      </c:pt>
                      <c:pt idx="127">
                        <c:v>487680</c:v>
                      </c:pt>
                      <c:pt idx="128">
                        <c:v>495360</c:v>
                      </c:pt>
                      <c:pt idx="129">
                        <c:v>503100</c:v>
                      </c:pt>
                      <c:pt idx="130">
                        <c:v>510900</c:v>
                      </c:pt>
                      <c:pt idx="131">
                        <c:v>518760</c:v>
                      </c:pt>
                      <c:pt idx="132">
                        <c:v>526680</c:v>
                      </c:pt>
                      <c:pt idx="133">
                        <c:v>534660</c:v>
                      </c:pt>
                      <c:pt idx="134">
                        <c:v>542700</c:v>
                      </c:pt>
                      <c:pt idx="135">
                        <c:v>550800</c:v>
                      </c:pt>
                      <c:pt idx="136">
                        <c:v>558960</c:v>
                      </c:pt>
                      <c:pt idx="137">
                        <c:v>567180</c:v>
                      </c:pt>
                      <c:pt idx="138">
                        <c:v>575460</c:v>
                      </c:pt>
                      <c:pt idx="139">
                        <c:v>583800</c:v>
                      </c:pt>
                      <c:pt idx="140">
                        <c:v>592200</c:v>
                      </c:pt>
                      <c:pt idx="141">
                        <c:v>600660</c:v>
                      </c:pt>
                      <c:pt idx="142">
                        <c:v>609180</c:v>
                      </c:pt>
                      <c:pt idx="143">
                        <c:v>617760</c:v>
                      </c:pt>
                      <c:pt idx="144">
                        <c:v>626400</c:v>
                      </c:pt>
                      <c:pt idx="145">
                        <c:v>635100</c:v>
                      </c:pt>
                      <c:pt idx="146">
                        <c:v>643860</c:v>
                      </c:pt>
                      <c:pt idx="147">
                        <c:v>652680</c:v>
                      </c:pt>
                      <c:pt idx="148">
                        <c:v>661560</c:v>
                      </c:pt>
                      <c:pt idx="149">
                        <c:v>670500</c:v>
                      </c:pt>
                      <c:pt idx="150">
                        <c:v>679500</c:v>
                      </c:pt>
                      <c:pt idx="151">
                        <c:v>688560</c:v>
                      </c:pt>
                      <c:pt idx="152">
                        <c:v>697680</c:v>
                      </c:pt>
                      <c:pt idx="153">
                        <c:v>706860</c:v>
                      </c:pt>
                      <c:pt idx="154">
                        <c:v>716100</c:v>
                      </c:pt>
                      <c:pt idx="155">
                        <c:v>725400</c:v>
                      </c:pt>
                      <c:pt idx="156">
                        <c:v>734760</c:v>
                      </c:pt>
                      <c:pt idx="157">
                        <c:v>744180</c:v>
                      </c:pt>
                      <c:pt idx="158">
                        <c:v>753660</c:v>
                      </c:pt>
                      <c:pt idx="159">
                        <c:v>763200</c:v>
                      </c:pt>
                      <c:pt idx="160">
                        <c:v>772800</c:v>
                      </c:pt>
                      <c:pt idx="161">
                        <c:v>782460</c:v>
                      </c:pt>
                      <c:pt idx="162">
                        <c:v>792180</c:v>
                      </c:pt>
                      <c:pt idx="163">
                        <c:v>801960</c:v>
                      </c:pt>
                      <c:pt idx="164">
                        <c:v>811800</c:v>
                      </c:pt>
                      <c:pt idx="165">
                        <c:v>821700</c:v>
                      </c:pt>
                      <c:pt idx="166">
                        <c:v>831660</c:v>
                      </c:pt>
                      <c:pt idx="167">
                        <c:v>841680</c:v>
                      </c:pt>
                      <c:pt idx="168">
                        <c:v>851760</c:v>
                      </c:pt>
                      <c:pt idx="169">
                        <c:v>861900</c:v>
                      </c:pt>
                      <c:pt idx="170">
                        <c:v>872100</c:v>
                      </c:pt>
                      <c:pt idx="171">
                        <c:v>882360</c:v>
                      </c:pt>
                      <c:pt idx="172">
                        <c:v>892680</c:v>
                      </c:pt>
                      <c:pt idx="173">
                        <c:v>903060</c:v>
                      </c:pt>
                      <c:pt idx="174">
                        <c:v>913500</c:v>
                      </c:pt>
                      <c:pt idx="175">
                        <c:v>924000</c:v>
                      </c:pt>
                      <c:pt idx="176">
                        <c:v>934560</c:v>
                      </c:pt>
                      <c:pt idx="177">
                        <c:v>945180</c:v>
                      </c:pt>
                      <c:pt idx="178">
                        <c:v>955860</c:v>
                      </c:pt>
                      <c:pt idx="179">
                        <c:v>966600</c:v>
                      </c:pt>
                      <c:pt idx="180">
                        <c:v>977400</c:v>
                      </c:pt>
                      <c:pt idx="181">
                        <c:v>988260</c:v>
                      </c:pt>
                      <c:pt idx="182">
                        <c:v>999180</c:v>
                      </c:pt>
                      <c:pt idx="183">
                        <c:v>1010160</c:v>
                      </c:pt>
                      <c:pt idx="184">
                        <c:v>1021200</c:v>
                      </c:pt>
                      <c:pt idx="185">
                        <c:v>1032300</c:v>
                      </c:pt>
                      <c:pt idx="186">
                        <c:v>1043460</c:v>
                      </c:pt>
                      <c:pt idx="187">
                        <c:v>1054680</c:v>
                      </c:pt>
                      <c:pt idx="188">
                        <c:v>1065960</c:v>
                      </c:pt>
                      <c:pt idx="189">
                        <c:v>1077300</c:v>
                      </c:pt>
                      <c:pt idx="190">
                        <c:v>1088700</c:v>
                      </c:pt>
                      <c:pt idx="191">
                        <c:v>1100160</c:v>
                      </c:pt>
                      <c:pt idx="192">
                        <c:v>1111680</c:v>
                      </c:pt>
                      <c:pt idx="193">
                        <c:v>1123260</c:v>
                      </c:pt>
                      <c:pt idx="194">
                        <c:v>1134900</c:v>
                      </c:pt>
                      <c:pt idx="195">
                        <c:v>1146600</c:v>
                      </c:pt>
                      <c:pt idx="196">
                        <c:v>1158360</c:v>
                      </c:pt>
                      <c:pt idx="197">
                        <c:v>1170180</c:v>
                      </c:pt>
                      <c:pt idx="198">
                        <c:v>1182060</c:v>
                      </c:pt>
                      <c:pt idx="199">
                        <c:v>1194000</c:v>
                      </c:pt>
                      <c:pt idx="200">
                        <c:v>1206000</c:v>
                      </c:pt>
                      <c:pt idx="201">
                        <c:v>1218060</c:v>
                      </c:pt>
                      <c:pt idx="202">
                        <c:v>1230180</c:v>
                      </c:pt>
                      <c:pt idx="203">
                        <c:v>1242360</c:v>
                      </c:pt>
                      <c:pt idx="204">
                        <c:v>1254600</c:v>
                      </c:pt>
                      <c:pt idx="205">
                        <c:v>1266900</c:v>
                      </c:pt>
                      <c:pt idx="206">
                        <c:v>1279260</c:v>
                      </c:pt>
                      <c:pt idx="207">
                        <c:v>1291680</c:v>
                      </c:pt>
                      <c:pt idx="208">
                        <c:v>1304160</c:v>
                      </c:pt>
                      <c:pt idx="209">
                        <c:v>1316700</c:v>
                      </c:pt>
                      <c:pt idx="210">
                        <c:v>1329300</c:v>
                      </c:pt>
                      <c:pt idx="211">
                        <c:v>1341960</c:v>
                      </c:pt>
                      <c:pt idx="212">
                        <c:v>1354680</c:v>
                      </c:pt>
                      <c:pt idx="213">
                        <c:v>1367460</c:v>
                      </c:pt>
                      <c:pt idx="214">
                        <c:v>1380300</c:v>
                      </c:pt>
                      <c:pt idx="215">
                        <c:v>1393200</c:v>
                      </c:pt>
                      <c:pt idx="216">
                        <c:v>1406160</c:v>
                      </c:pt>
                      <c:pt idx="217">
                        <c:v>1419180</c:v>
                      </c:pt>
                      <c:pt idx="218">
                        <c:v>1432260</c:v>
                      </c:pt>
                      <c:pt idx="219">
                        <c:v>1445400</c:v>
                      </c:pt>
                      <c:pt idx="220">
                        <c:v>1458600</c:v>
                      </c:pt>
                      <c:pt idx="221">
                        <c:v>1471860</c:v>
                      </c:pt>
                      <c:pt idx="222">
                        <c:v>1485180</c:v>
                      </c:pt>
                      <c:pt idx="223">
                        <c:v>1498560</c:v>
                      </c:pt>
                      <c:pt idx="224">
                        <c:v>1512000</c:v>
                      </c:pt>
                      <c:pt idx="225">
                        <c:v>1525500</c:v>
                      </c:pt>
                      <c:pt idx="226">
                        <c:v>1539060</c:v>
                      </c:pt>
                      <c:pt idx="227">
                        <c:v>1552680</c:v>
                      </c:pt>
                      <c:pt idx="228">
                        <c:v>1566360</c:v>
                      </c:pt>
                      <c:pt idx="229">
                        <c:v>1580100</c:v>
                      </c:pt>
                      <c:pt idx="230">
                        <c:v>1593900</c:v>
                      </c:pt>
                      <c:pt idx="231">
                        <c:v>1607760</c:v>
                      </c:pt>
                      <c:pt idx="232">
                        <c:v>1621680</c:v>
                      </c:pt>
                      <c:pt idx="233">
                        <c:v>1635660</c:v>
                      </c:pt>
                      <c:pt idx="234">
                        <c:v>1649700</c:v>
                      </c:pt>
                      <c:pt idx="235">
                        <c:v>1663800</c:v>
                      </c:pt>
                      <c:pt idx="236">
                        <c:v>1677960</c:v>
                      </c:pt>
                      <c:pt idx="237">
                        <c:v>1692180</c:v>
                      </c:pt>
                      <c:pt idx="238">
                        <c:v>1706460</c:v>
                      </c:pt>
                      <c:pt idx="239">
                        <c:v>1720800</c:v>
                      </c:pt>
                      <c:pt idx="240">
                        <c:v>1735200</c:v>
                      </c:pt>
                      <c:pt idx="241">
                        <c:v>1749660</c:v>
                      </c:pt>
                      <c:pt idx="242">
                        <c:v>1764180</c:v>
                      </c:pt>
                      <c:pt idx="243">
                        <c:v>1778760</c:v>
                      </c:pt>
                      <c:pt idx="244">
                        <c:v>1793400</c:v>
                      </c:pt>
                      <c:pt idx="245">
                        <c:v>1808100</c:v>
                      </c:pt>
                      <c:pt idx="246">
                        <c:v>1822860</c:v>
                      </c:pt>
                      <c:pt idx="247">
                        <c:v>1837680</c:v>
                      </c:pt>
                      <c:pt idx="248">
                        <c:v>1852560</c:v>
                      </c:pt>
                      <c:pt idx="249">
                        <c:v>1867500</c:v>
                      </c:pt>
                      <c:pt idx="250">
                        <c:v>1882500</c:v>
                      </c:pt>
                      <c:pt idx="251">
                        <c:v>1897560</c:v>
                      </c:pt>
                      <c:pt idx="252">
                        <c:v>1912680</c:v>
                      </c:pt>
                      <c:pt idx="253">
                        <c:v>1927860</c:v>
                      </c:pt>
                      <c:pt idx="254">
                        <c:v>1943100</c:v>
                      </c:pt>
                      <c:pt idx="255">
                        <c:v>1958400</c:v>
                      </c:pt>
                      <c:pt idx="256">
                        <c:v>1973760</c:v>
                      </c:pt>
                      <c:pt idx="257">
                        <c:v>1989180</c:v>
                      </c:pt>
                      <c:pt idx="258">
                        <c:v>2004660</c:v>
                      </c:pt>
                      <c:pt idx="259">
                        <c:v>2020200</c:v>
                      </c:pt>
                      <c:pt idx="260">
                        <c:v>2035800</c:v>
                      </c:pt>
                      <c:pt idx="261">
                        <c:v>2051460</c:v>
                      </c:pt>
                      <c:pt idx="262">
                        <c:v>2067180</c:v>
                      </c:pt>
                      <c:pt idx="263">
                        <c:v>2082960</c:v>
                      </c:pt>
                      <c:pt idx="264">
                        <c:v>2098800</c:v>
                      </c:pt>
                      <c:pt idx="265">
                        <c:v>2114700</c:v>
                      </c:pt>
                      <c:pt idx="266">
                        <c:v>2130660</c:v>
                      </c:pt>
                      <c:pt idx="267">
                        <c:v>2146680</c:v>
                      </c:pt>
                      <c:pt idx="268">
                        <c:v>2162760</c:v>
                      </c:pt>
                      <c:pt idx="269">
                        <c:v>2178900</c:v>
                      </c:pt>
                      <c:pt idx="270">
                        <c:v>2195100</c:v>
                      </c:pt>
                      <c:pt idx="271">
                        <c:v>2211360</c:v>
                      </c:pt>
                      <c:pt idx="272">
                        <c:v>2227680</c:v>
                      </c:pt>
                      <c:pt idx="273">
                        <c:v>2244060</c:v>
                      </c:pt>
                      <c:pt idx="274">
                        <c:v>2260500</c:v>
                      </c:pt>
                      <c:pt idx="275">
                        <c:v>2277000</c:v>
                      </c:pt>
                      <c:pt idx="276">
                        <c:v>2293560</c:v>
                      </c:pt>
                      <c:pt idx="277">
                        <c:v>2310180</c:v>
                      </c:pt>
                      <c:pt idx="278">
                        <c:v>2326860</c:v>
                      </c:pt>
                      <c:pt idx="279">
                        <c:v>2343600</c:v>
                      </c:pt>
                      <c:pt idx="280">
                        <c:v>2360400</c:v>
                      </c:pt>
                      <c:pt idx="281">
                        <c:v>2377260</c:v>
                      </c:pt>
                      <c:pt idx="282">
                        <c:v>2394180</c:v>
                      </c:pt>
                      <c:pt idx="283">
                        <c:v>2411160</c:v>
                      </c:pt>
                      <c:pt idx="284">
                        <c:v>2428200</c:v>
                      </c:pt>
                      <c:pt idx="285">
                        <c:v>2445300</c:v>
                      </c:pt>
                      <c:pt idx="286">
                        <c:v>2462460</c:v>
                      </c:pt>
                      <c:pt idx="287">
                        <c:v>2479680</c:v>
                      </c:pt>
                      <c:pt idx="288">
                        <c:v>2496960</c:v>
                      </c:pt>
                      <c:pt idx="289">
                        <c:v>2514300</c:v>
                      </c:pt>
                      <c:pt idx="290">
                        <c:v>2531700</c:v>
                      </c:pt>
                      <c:pt idx="291">
                        <c:v>2549160</c:v>
                      </c:pt>
                      <c:pt idx="292">
                        <c:v>2566680</c:v>
                      </c:pt>
                      <c:pt idx="293">
                        <c:v>2584260</c:v>
                      </c:pt>
                      <c:pt idx="294">
                        <c:v>2601900</c:v>
                      </c:pt>
                      <c:pt idx="295">
                        <c:v>2619600</c:v>
                      </c:pt>
                      <c:pt idx="296">
                        <c:v>2637360</c:v>
                      </c:pt>
                      <c:pt idx="297">
                        <c:v>2655180</c:v>
                      </c:pt>
                      <c:pt idx="298">
                        <c:v>2673060</c:v>
                      </c:pt>
                      <c:pt idx="299">
                        <c:v>2691000</c:v>
                      </c:pt>
                      <c:pt idx="300">
                        <c:v>2709000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63B-87A6-7A8CFF24C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Skill!$L$2:$L$302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36</c:v>
                      </c:pt>
                      <c:pt idx="3">
                        <c:v>73</c:v>
                      </c:pt>
                      <c:pt idx="4">
                        <c:v>123</c:v>
                      </c:pt>
                      <c:pt idx="5">
                        <c:v>187</c:v>
                      </c:pt>
                      <c:pt idx="6">
                        <c:v>265</c:v>
                      </c:pt>
                      <c:pt idx="7">
                        <c:v>358</c:v>
                      </c:pt>
                      <c:pt idx="8">
                        <c:v>466</c:v>
                      </c:pt>
                      <c:pt idx="9">
                        <c:v>590</c:v>
                      </c:pt>
                      <c:pt idx="10">
                        <c:v>730</c:v>
                      </c:pt>
                      <c:pt idx="11">
                        <c:v>886</c:v>
                      </c:pt>
                      <c:pt idx="12">
                        <c:v>1059</c:v>
                      </c:pt>
                      <c:pt idx="13">
                        <c:v>1249</c:v>
                      </c:pt>
                      <c:pt idx="14">
                        <c:v>1457</c:v>
                      </c:pt>
                      <c:pt idx="15">
                        <c:v>1683</c:v>
                      </c:pt>
                      <c:pt idx="16">
                        <c:v>1928</c:v>
                      </c:pt>
                      <c:pt idx="17">
                        <c:v>2192</c:v>
                      </c:pt>
                      <c:pt idx="18">
                        <c:v>2476</c:v>
                      </c:pt>
                      <c:pt idx="19">
                        <c:v>2780</c:v>
                      </c:pt>
                      <c:pt idx="20">
                        <c:v>3104</c:v>
                      </c:pt>
                      <c:pt idx="21">
                        <c:v>3449</c:v>
                      </c:pt>
                      <c:pt idx="22">
                        <c:v>3815</c:v>
                      </c:pt>
                      <c:pt idx="23">
                        <c:v>4203</c:v>
                      </c:pt>
                      <c:pt idx="24">
                        <c:v>4613</c:v>
                      </c:pt>
                      <c:pt idx="25">
                        <c:v>5046</c:v>
                      </c:pt>
                      <c:pt idx="26">
                        <c:v>5502</c:v>
                      </c:pt>
                      <c:pt idx="27">
                        <c:v>5982</c:v>
                      </c:pt>
                      <c:pt idx="28">
                        <c:v>6486</c:v>
                      </c:pt>
                      <c:pt idx="29">
                        <c:v>7014</c:v>
                      </c:pt>
                      <c:pt idx="30">
                        <c:v>7567</c:v>
                      </c:pt>
                      <c:pt idx="31">
                        <c:v>8145</c:v>
                      </c:pt>
                      <c:pt idx="32">
                        <c:v>8749</c:v>
                      </c:pt>
                      <c:pt idx="33">
                        <c:v>9379</c:v>
                      </c:pt>
                      <c:pt idx="34">
                        <c:v>10036</c:v>
                      </c:pt>
                      <c:pt idx="35">
                        <c:v>10720</c:v>
                      </c:pt>
                      <c:pt idx="36">
                        <c:v>11432</c:v>
                      </c:pt>
                      <c:pt idx="37">
                        <c:v>12172</c:v>
                      </c:pt>
                      <c:pt idx="38">
                        <c:v>12940</c:v>
                      </c:pt>
                      <c:pt idx="39">
                        <c:v>13737</c:v>
                      </c:pt>
                      <c:pt idx="40">
                        <c:v>14563</c:v>
                      </c:pt>
                      <c:pt idx="41">
                        <c:v>15419</c:v>
                      </c:pt>
                      <c:pt idx="42">
                        <c:v>16305</c:v>
                      </c:pt>
                      <c:pt idx="43">
                        <c:v>17222</c:v>
                      </c:pt>
                      <c:pt idx="44">
                        <c:v>18170</c:v>
                      </c:pt>
                      <c:pt idx="45">
                        <c:v>19150</c:v>
                      </c:pt>
                      <c:pt idx="46">
                        <c:v>20162</c:v>
                      </c:pt>
                      <c:pt idx="47">
                        <c:v>21206</c:v>
                      </c:pt>
                      <c:pt idx="48">
                        <c:v>22283</c:v>
                      </c:pt>
                      <c:pt idx="49">
                        <c:v>23393</c:v>
                      </c:pt>
                      <c:pt idx="50">
                        <c:v>24537</c:v>
                      </c:pt>
                      <c:pt idx="51">
                        <c:v>25715</c:v>
                      </c:pt>
                      <c:pt idx="52">
                        <c:v>26928</c:v>
                      </c:pt>
                      <c:pt idx="53">
                        <c:v>28176</c:v>
                      </c:pt>
                      <c:pt idx="54">
                        <c:v>29460</c:v>
                      </c:pt>
                      <c:pt idx="55">
                        <c:v>30780</c:v>
                      </c:pt>
                      <c:pt idx="56">
                        <c:v>32136</c:v>
                      </c:pt>
                      <c:pt idx="57">
                        <c:v>33529</c:v>
                      </c:pt>
                      <c:pt idx="58">
                        <c:v>34959</c:v>
                      </c:pt>
                      <c:pt idx="59">
                        <c:v>36427</c:v>
                      </c:pt>
                      <c:pt idx="60">
                        <c:v>37933</c:v>
                      </c:pt>
                      <c:pt idx="61">
                        <c:v>39478</c:v>
                      </c:pt>
                      <c:pt idx="62">
                        <c:v>41062</c:v>
                      </c:pt>
                      <c:pt idx="63">
                        <c:v>42686</c:v>
                      </c:pt>
                      <c:pt idx="64">
                        <c:v>44350</c:v>
                      </c:pt>
                      <c:pt idx="65">
                        <c:v>46054</c:v>
                      </c:pt>
                      <c:pt idx="66">
                        <c:v>47799</c:v>
                      </c:pt>
                      <c:pt idx="67">
                        <c:v>49585</c:v>
                      </c:pt>
                      <c:pt idx="68">
                        <c:v>51413</c:v>
                      </c:pt>
                      <c:pt idx="69">
                        <c:v>53283</c:v>
                      </c:pt>
                      <c:pt idx="70">
                        <c:v>55196</c:v>
                      </c:pt>
                      <c:pt idx="71">
                        <c:v>57152</c:v>
                      </c:pt>
                      <c:pt idx="72">
                        <c:v>59152</c:v>
                      </c:pt>
                      <c:pt idx="73">
                        <c:v>61196</c:v>
                      </c:pt>
                      <c:pt idx="74">
                        <c:v>63284</c:v>
                      </c:pt>
                      <c:pt idx="75">
                        <c:v>65417</c:v>
                      </c:pt>
                      <c:pt idx="76">
                        <c:v>67595</c:v>
                      </c:pt>
                      <c:pt idx="77">
                        <c:v>69819</c:v>
                      </c:pt>
                      <c:pt idx="78">
                        <c:v>72089</c:v>
                      </c:pt>
                      <c:pt idx="79">
                        <c:v>74406</c:v>
                      </c:pt>
                      <c:pt idx="80">
                        <c:v>76770</c:v>
                      </c:pt>
                      <c:pt idx="81">
                        <c:v>79182</c:v>
                      </c:pt>
                      <c:pt idx="82">
                        <c:v>81642</c:v>
                      </c:pt>
                      <c:pt idx="83">
                        <c:v>84150</c:v>
                      </c:pt>
                      <c:pt idx="84">
                        <c:v>86707</c:v>
                      </c:pt>
                      <c:pt idx="85">
                        <c:v>89313</c:v>
                      </c:pt>
                      <c:pt idx="86">
                        <c:v>91969</c:v>
                      </c:pt>
                      <c:pt idx="87">
                        <c:v>94675</c:v>
                      </c:pt>
                      <c:pt idx="88">
                        <c:v>97432</c:v>
                      </c:pt>
                      <c:pt idx="89">
                        <c:v>100240</c:v>
                      </c:pt>
                      <c:pt idx="90">
                        <c:v>103100</c:v>
                      </c:pt>
                      <c:pt idx="91">
                        <c:v>106012</c:v>
                      </c:pt>
                      <c:pt idx="92">
                        <c:v>108976</c:v>
                      </c:pt>
                      <c:pt idx="93">
                        <c:v>111993</c:v>
                      </c:pt>
                      <c:pt idx="94">
                        <c:v>115063</c:v>
                      </c:pt>
                      <c:pt idx="95">
                        <c:v>118187</c:v>
                      </c:pt>
                      <c:pt idx="96">
                        <c:v>121365</c:v>
                      </c:pt>
                      <c:pt idx="97">
                        <c:v>124598</c:v>
                      </c:pt>
                      <c:pt idx="98">
                        <c:v>127886</c:v>
                      </c:pt>
                      <c:pt idx="99">
                        <c:v>131230</c:v>
                      </c:pt>
                      <c:pt idx="100">
                        <c:v>134630</c:v>
                      </c:pt>
                      <c:pt idx="101">
                        <c:v>138086</c:v>
                      </c:pt>
                      <c:pt idx="102">
                        <c:v>141599</c:v>
                      </c:pt>
                      <c:pt idx="103">
                        <c:v>145169</c:v>
                      </c:pt>
                      <c:pt idx="104">
                        <c:v>148797</c:v>
                      </c:pt>
                      <c:pt idx="105">
                        <c:v>152483</c:v>
                      </c:pt>
                      <c:pt idx="106">
                        <c:v>156228</c:v>
                      </c:pt>
                      <c:pt idx="107">
                        <c:v>160032</c:v>
                      </c:pt>
                      <c:pt idx="108">
                        <c:v>163896</c:v>
                      </c:pt>
                      <c:pt idx="109">
                        <c:v>167820</c:v>
                      </c:pt>
                      <c:pt idx="110">
                        <c:v>171804</c:v>
                      </c:pt>
                      <c:pt idx="111">
                        <c:v>175849</c:v>
                      </c:pt>
                      <c:pt idx="112">
                        <c:v>179955</c:v>
                      </c:pt>
                      <c:pt idx="113">
                        <c:v>184123</c:v>
                      </c:pt>
                      <c:pt idx="114">
                        <c:v>188353</c:v>
                      </c:pt>
                      <c:pt idx="115">
                        <c:v>192646</c:v>
                      </c:pt>
                      <c:pt idx="116">
                        <c:v>197002</c:v>
                      </c:pt>
                      <c:pt idx="117">
                        <c:v>201422</c:v>
                      </c:pt>
                      <c:pt idx="118">
                        <c:v>205906</c:v>
                      </c:pt>
                      <c:pt idx="119">
                        <c:v>210454</c:v>
                      </c:pt>
                      <c:pt idx="120">
                        <c:v>215067</c:v>
                      </c:pt>
                      <c:pt idx="121">
                        <c:v>219745</c:v>
                      </c:pt>
                      <c:pt idx="122">
                        <c:v>224489</c:v>
                      </c:pt>
                      <c:pt idx="123">
                        <c:v>229299</c:v>
                      </c:pt>
                      <c:pt idx="124">
                        <c:v>234176</c:v>
                      </c:pt>
                      <c:pt idx="125">
                        <c:v>239120</c:v>
                      </c:pt>
                      <c:pt idx="126">
                        <c:v>244132</c:v>
                      </c:pt>
                      <c:pt idx="127">
                        <c:v>249212</c:v>
                      </c:pt>
                      <c:pt idx="128">
                        <c:v>254360</c:v>
                      </c:pt>
                      <c:pt idx="129">
                        <c:v>259577</c:v>
                      </c:pt>
                      <c:pt idx="130">
                        <c:v>264863</c:v>
                      </c:pt>
                      <c:pt idx="131">
                        <c:v>270219</c:v>
                      </c:pt>
                      <c:pt idx="132">
                        <c:v>275645</c:v>
                      </c:pt>
                      <c:pt idx="133">
                        <c:v>281142</c:v>
                      </c:pt>
                      <c:pt idx="134">
                        <c:v>286710</c:v>
                      </c:pt>
                      <c:pt idx="135">
                        <c:v>292350</c:v>
                      </c:pt>
                      <c:pt idx="136">
                        <c:v>298062</c:v>
                      </c:pt>
                      <c:pt idx="137">
                        <c:v>303846</c:v>
                      </c:pt>
                      <c:pt idx="138">
                        <c:v>309703</c:v>
                      </c:pt>
                      <c:pt idx="139">
                        <c:v>315633</c:v>
                      </c:pt>
                      <c:pt idx="140">
                        <c:v>321637</c:v>
                      </c:pt>
                      <c:pt idx="141">
                        <c:v>327715</c:v>
                      </c:pt>
                      <c:pt idx="142">
                        <c:v>333868</c:v>
                      </c:pt>
                      <c:pt idx="143">
                        <c:v>340096</c:v>
                      </c:pt>
                      <c:pt idx="144">
                        <c:v>346400</c:v>
                      </c:pt>
                      <c:pt idx="145">
                        <c:v>352780</c:v>
                      </c:pt>
                      <c:pt idx="146">
                        <c:v>359236</c:v>
                      </c:pt>
                      <c:pt idx="147">
                        <c:v>365769</c:v>
                      </c:pt>
                      <c:pt idx="148">
                        <c:v>372379</c:v>
                      </c:pt>
                      <c:pt idx="149">
                        <c:v>379067</c:v>
                      </c:pt>
                      <c:pt idx="150">
                        <c:v>385833</c:v>
                      </c:pt>
                      <c:pt idx="151">
                        <c:v>392678</c:v>
                      </c:pt>
                      <c:pt idx="152">
                        <c:v>399602</c:v>
                      </c:pt>
                      <c:pt idx="153">
                        <c:v>406606</c:v>
                      </c:pt>
                      <c:pt idx="154">
                        <c:v>413690</c:v>
                      </c:pt>
                      <c:pt idx="155">
                        <c:v>420854</c:v>
                      </c:pt>
                      <c:pt idx="156">
                        <c:v>428099</c:v>
                      </c:pt>
                      <c:pt idx="157">
                        <c:v>435425</c:v>
                      </c:pt>
                      <c:pt idx="158">
                        <c:v>442833</c:v>
                      </c:pt>
                      <c:pt idx="159">
                        <c:v>450323</c:v>
                      </c:pt>
                      <c:pt idx="160">
                        <c:v>457896</c:v>
                      </c:pt>
                      <c:pt idx="161">
                        <c:v>465552</c:v>
                      </c:pt>
                      <c:pt idx="162">
                        <c:v>473292</c:v>
                      </c:pt>
                      <c:pt idx="163">
                        <c:v>481116</c:v>
                      </c:pt>
                      <c:pt idx="164">
                        <c:v>489024</c:v>
                      </c:pt>
                      <c:pt idx="165">
                        <c:v>497017</c:v>
                      </c:pt>
                      <c:pt idx="166">
                        <c:v>505095</c:v>
                      </c:pt>
                      <c:pt idx="167">
                        <c:v>513259</c:v>
                      </c:pt>
                      <c:pt idx="168">
                        <c:v>521509</c:v>
                      </c:pt>
                      <c:pt idx="169">
                        <c:v>529846</c:v>
                      </c:pt>
                      <c:pt idx="170">
                        <c:v>538270</c:v>
                      </c:pt>
                      <c:pt idx="171">
                        <c:v>546782</c:v>
                      </c:pt>
                      <c:pt idx="172">
                        <c:v>555382</c:v>
                      </c:pt>
                      <c:pt idx="173">
                        <c:v>564070</c:v>
                      </c:pt>
                      <c:pt idx="174">
                        <c:v>572847</c:v>
                      </c:pt>
                      <c:pt idx="175">
                        <c:v>581713</c:v>
                      </c:pt>
                      <c:pt idx="176">
                        <c:v>590669</c:v>
                      </c:pt>
                      <c:pt idx="177">
                        <c:v>599715</c:v>
                      </c:pt>
                      <c:pt idx="178">
                        <c:v>608852</c:v>
                      </c:pt>
                      <c:pt idx="179">
                        <c:v>618080</c:v>
                      </c:pt>
                      <c:pt idx="180">
                        <c:v>627400</c:v>
                      </c:pt>
                      <c:pt idx="181">
                        <c:v>636812</c:v>
                      </c:pt>
                      <c:pt idx="182">
                        <c:v>646316</c:v>
                      </c:pt>
                      <c:pt idx="183">
                        <c:v>655913</c:v>
                      </c:pt>
                      <c:pt idx="184">
                        <c:v>665603</c:v>
                      </c:pt>
                      <c:pt idx="185">
                        <c:v>675387</c:v>
                      </c:pt>
                      <c:pt idx="186">
                        <c:v>685265</c:v>
                      </c:pt>
                      <c:pt idx="187">
                        <c:v>695238</c:v>
                      </c:pt>
                      <c:pt idx="188">
                        <c:v>705306</c:v>
                      </c:pt>
                      <c:pt idx="189">
                        <c:v>715470</c:v>
                      </c:pt>
                      <c:pt idx="190">
                        <c:v>725730</c:v>
                      </c:pt>
                      <c:pt idx="191">
                        <c:v>736086</c:v>
                      </c:pt>
                      <c:pt idx="192">
                        <c:v>746539</c:v>
                      </c:pt>
                      <c:pt idx="193">
                        <c:v>757089</c:v>
                      </c:pt>
                      <c:pt idx="194">
                        <c:v>767737</c:v>
                      </c:pt>
                      <c:pt idx="195">
                        <c:v>778483</c:v>
                      </c:pt>
                      <c:pt idx="196">
                        <c:v>789328</c:v>
                      </c:pt>
                      <c:pt idx="197">
                        <c:v>800272</c:v>
                      </c:pt>
                      <c:pt idx="198">
                        <c:v>811316</c:v>
                      </c:pt>
                      <c:pt idx="199">
                        <c:v>822460</c:v>
                      </c:pt>
                      <c:pt idx="200">
                        <c:v>833704</c:v>
                      </c:pt>
                      <c:pt idx="201">
                        <c:v>845049</c:v>
                      </c:pt>
                      <c:pt idx="202">
                        <c:v>856495</c:v>
                      </c:pt>
                      <c:pt idx="203">
                        <c:v>868043</c:v>
                      </c:pt>
                      <c:pt idx="204">
                        <c:v>879693</c:v>
                      </c:pt>
                      <c:pt idx="205">
                        <c:v>891446</c:v>
                      </c:pt>
                      <c:pt idx="206">
                        <c:v>903302</c:v>
                      </c:pt>
                      <c:pt idx="207">
                        <c:v>915262</c:v>
                      </c:pt>
                      <c:pt idx="208">
                        <c:v>927326</c:v>
                      </c:pt>
                      <c:pt idx="209">
                        <c:v>939494</c:v>
                      </c:pt>
                      <c:pt idx="210">
                        <c:v>951767</c:v>
                      </c:pt>
                      <c:pt idx="211">
                        <c:v>964145</c:v>
                      </c:pt>
                      <c:pt idx="212">
                        <c:v>976629</c:v>
                      </c:pt>
                      <c:pt idx="213">
                        <c:v>989219</c:v>
                      </c:pt>
                      <c:pt idx="214">
                        <c:v>1001916</c:v>
                      </c:pt>
                      <c:pt idx="215">
                        <c:v>1014720</c:v>
                      </c:pt>
                      <c:pt idx="216">
                        <c:v>1027632</c:v>
                      </c:pt>
                      <c:pt idx="217">
                        <c:v>1040652</c:v>
                      </c:pt>
                      <c:pt idx="218">
                        <c:v>1053780</c:v>
                      </c:pt>
                      <c:pt idx="219">
                        <c:v>1067017</c:v>
                      </c:pt>
                      <c:pt idx="220">
                        <c:v>1080363</c:v>
                      </c:pt>
                      <c:pt idx="221">
                        <c:v>1093819</c:v>
                      </c:pt>
                      <c:pt idx="222">
                        <c:v>1107385</c:v>
                      </c:pt>
                      <c:pt idx="223">
                        <c:v>1121062</c:v>
                      </c:pt>
                      <c:pt idx="224">
                        <c:v>1134850</c:v>
                      </c:pt>
                      <c:pt idx="225">
                        <c:v>1148750</c:v>
                      </c:pt>
                      <c:pt idx="226">
                        <c:v>1162762</c:v>
                      </c:pt>
                      <c:pt idx="227">
                        <c:v>1176886</c:v>
                      </c:pt>
                      <c:pt idx="228">
                        <c:v>1191123</c:v>
                      </c:pt>
                      <c:pt idx="229">
                        <c:v>1205473</c:v>
                      </c:pt>
                      <c:pt idx="230">
                        <c:v>1219937</c:v>
                      </c:pt>
                      <c:pt idx="231">
                        <c:v>1234515</c:v>
                      </c:pt>
                      <c:pt idx="232">
                        <c:v>1249208</c:v>
                      </c:pt>
                      <c:pt idx="233">
                        <c:v>1264016</c:v>
                      </c:pt>
                      <c:pt idx="234">
                        <c:v>1278940</c:v>
                      </c:pt>
                      <c:pt idx="235">
                        <c:v>1293980</c:v>
                      </c:pt>
                      <c:pt idx="236">
                        <c:v>1309136</c:v>
                      </c:pt>
                      <c:pt idx="237">
                        <c:v>1324409</c:v>
                      </c:pt>
                      <c:pt idx="238">
                        <c:v>1339799</c:v>
                      </c:pt>
                      <c:pt idx="239">
                        <c:v>1355307</c:v>
                      </c:pt>
                      <c:pt idx="240">
                        <c:v>1370933</c:v>
                      </c:pt>
                      <c:pt idx="241">
                        <c:v>1386678</c:v>
                      </c:pt>
                      <c:pt idx="242">
                        <c:v>1402542</c:v>
                      </c:pt>
                      <c:pt idx="243">
                        <c:v>1418526</c:v>
                      </c:pt>
                      <c:pt idx="244">
                        <c:v>1434630</c:v>
                      </c:pt>
                      <c:pt idx="245">
                        <c:v>1450854</c:v>
                      </c:pt>
                      <c:pt idx="246">
                        <c:v>1467199</c:v>
                      </c:pt>
                      <c:pt idx="247">
                        <c:v>1483665</c:v>
                      </c:pt>
                      <c:pt idx="248">
                        <c:v>1500253</c:v>
                      </c:pt>
                      <c:pt idx="249">
                        <c:v>1516963</c:v>
                      </c:pt>
                      <c:pt idx="250">
                        <c:v>1533796</c:v>
                      </c:pt>
                      <c:pt idx="251">
                        <c:v>1550752</c:v>
                      </c:pt>
                      <c:pt idx="252">
                        <c:v>1567832</c:v>
                      </c:pt>
                      <c:pt idx="253">
                        <c:v>1585036</c:v>
                      </c:pt>
                      <c:pt idx="254">
                        <c:v>1602364</c:v>
                      </c:pt>
                      <c:pt idx="255">
                        <c:v>1619817</c:v>
                      </c:pt>
                      <c:pt idx="256">
                        <c:v>1637395</c:v>
                      </c:pt>
                      <c:pt idx="257">
                        <c:v>1655099</c:v>
                      </c:pt>
                      <c:pt idx="258">
                        <c:v>1672929</c:v>
                      </c:pt>
                      <c:pt idx="259">
                        <c:v>1690886</c:v>
                      </c:pt>
                      <c:pt idx="260">
                        <c:v>1708970</c:v>
                      </c:pt>
                      <c:pt idx="261">
                        <c:v>1727182</c:v>
                      </c:pt>
                      <c:pt idx="262">
                        <c:v>1745522</c:v>
                      </c:pt>
                      <c:pt idx="263">
                        <c:v>1763990</c:v>
                      </c:pt>
                      <c:pt idx="264">
                        <c:v>1782587</c:v>
                      </c:pt>
                      <c:pt idx="265">
                        <c:v>1801313</c:v>
                      </c:pt>
                      <c:pt idx="266">
                        <c:v>1820169</c:v>
                      </c:pt>
                      <c:pt idx="267">
                        <c:v>1839155</c:v>
                      </c:pt>
                      <c:pt idx="268">
                        <c:v>1858272</c:v>
                      </c:pt>
                      <c:pt idx="269">
                        <c:v>1877520</c:v>
                      </c:pt>
                      <c:pt idx="270">
                        <c:v>1896900</c:v>
                      </c:pt>
                      <c:pt idx="271">
                        <c:v>1916412</c:v>
                      </c:pt>
                      <c:pt idx="272">
                        <c:v>1936056</c:v>
                      </c:pt>
                      <c:pt idx="273">
                        <c:v>1955833</c:v>
                      </c:pt>
                      <c:pt idx="274">
                        <c:v>1975743</c:v>
                      </c:pt>
                      <c:pt idx="275">
                        <c:v>1995787</c:v>
                      </c:pt>
                      <c:pt idx="276">
                        <c:v>2015965</c:v>
                      </c:pt>
                      <c:pt idx="277">
                        <c:v>2036278</c:v>
                      </c:pt>
                      <c:pt idx="278">
                        <c:v>2056726</c:v>
                      </c:pt>
                      <c:pt idx="279">
                        <c:v>2077310</c:v>
                      </c:pt>
                      <c:pt idx="280">
                        <c:v>2098030</c:v>
                      </c:pt>
                      <c:pt idx="281">
                        <c:v>2118886</c:v>
                      </c:pt>
                      <c:pt idx="282">
                        <c:v>2139879</c:v>
                      </c:pt>
                      <c:pt idx="283">
                        <c:v>2161009</c:v>
                      </c:pt>
                      <c:pt idx="284">
                        <c:v>2182277</c:v>
                      </c:pt>
                      <c:pt idx="285">
                        <c:v>2203683</c:v>
                      </c:pt>
                      <c:pt idx="286">
                        <c:v>2225228</c:v>
                      </c:pt>
                      <c:pt idx="287">
                        <c:v>2246912</c:v>
                      </c:pt>
                      <c:pt idx="288">
                        <c:v>2268736</c:v>
                      </c:pt>
                      <c:pt idx="289">
                        <c:v>2290700</c:v>
                      </c:pt>
                      <c:pt idx="290">
                        <c:v>2312804</c:v>
                      </c:pt>
                      <c:pt idx="291">
                        <c:v>2335049</c:v>
                      </c:pt>
                      <c:pt idx="292">
                        <c:v>2357435</c:v>
                      </c:pt>
                      <c:pt idx="293">
                        <c:v>2379963</c:v>
                      </c:pt>
                      <c:pt idx="294">
                        <c:v>2402633</c:v>
                      </c:pt>
                      <c:pt idx="295">
                        <c:v>2425446</c:v>
                      </c:pt>
                      <c:pt idx="296">
                        <c:v>2448402</c:v>
                      </c:pt>
                      <c:pt idx="297">
                        <c:v>2471502</c:v>
                      </c:pt>
                      <c:pt idx="298">
                        <c:v>2494746</c:v>
                      </c:pt>
                      <c:pt idx="299">
                        <c:v>2518134</c:v>
                      </c:pt>
                      <c:pt idx="300">
                        <c:v>2541667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9F-463B-87A6-7A8CFF24C538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Level!$C$2:$C$64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1001</c:v>
                </c:pt>
                <c:pt idx="3">
                  <c:v>3201</c:v>
                </c:pt>
                <c:pt idx="4">
                  <c:v>6841</c:v>
                </c:pt>
                <c:pt idx="5">
                  <c:v>12209</c:v>
                </c:pt>
                <c:pt idx="6">
                  <c:v>19650.599999999999</c:v>
                </c:pt>
                <c:pt idx="7">
                  <c:v>29580.519999999997</c:v>
                </c:pt>
                <c:pt idx="8">
                  <c:v>42496.423999999999</c:v>
                </c:pt>
                <c:pt idx="9">
                  <c:v>58995.508799999996</c:v>
                </c:pt>
                <c:pt idx="10">
                  <c:v>79794.410559999989</c:v>
                </c:pt>
                <c:pt idx="11">
                  <c:v>105753.092672</c:v>
                </c:pt>
                <c:pt idx="12">
                  <c:v>137903.5112064</c:v>
                </c:pt>
                <c:pt idx="13">
                  <c:v>177484.01344767999</c:v>
                </c:pt>
                <c:pt idx="14">
                  <c:v>225980.61613721598</c:v>
                </c:pt>
                <c:pt idx="15">
                  <c:v>285176.53936465917</c:v>
                </c:pt>
                <c:pt idx="16">
                  <c:v>357211.64723759104</c:v>
                </c:pt>
                <c:pt idx="17">
                  <c:v>444653.77668510925</c:v>
                </c:pt>
                <c:pt idx="18">
                  <c:v>550584.33202213107</c:v>
                </c:pt>
                <c:pt idx="19">
                  <c:v>678700.99842655729</c:v>
                </c:pt>
                <c:pt idx="20">
                  <c:v>833440.99811186874</c:v>
                </c:pt>
                <c:pt idx="21">
                  <c:v>1020128.9977342426</c:v>
                </c:pt>
                <c:pt idx="22">
                  <c:v>1245154.5972810911</c:v>
                </c:pt>
                <c:pt idx="23">
                  <c:v>1516185.3167373093</c:v>
                </c:pt>
                <c:pt idx="24">
                  <c:v>1842422.1800847712</c:v>
                </c:pt>
                <c:pt idx="25">
                  <c:v>2234906.4161017258</c:v>
                </c:pt>
                <c:pt idx="26">
                  <c:v>2706887.4993220707</c:v>
                </c:pt>
                <c:pt idx="27">
                  <c:v>3274264.7991864849</c:v>
                </c:pt>
                <c:pt idx="28">
                  <c:v>3956117.5590237817</c:v>
                </c:pt>
                <c:pt idx="29">
                  <c:v>4775340.8708285382</c:v>
                </c:pt>
                <c:pt idx="30">
                  <c:v>5759408.844994246</c:v>
                </c:pt>
                <c:pt idx="31">
                  <c:v>6941290.413993095</c:v>
                </c:pt>
                <c:pt idx="32">
                  <c:v>8360548.2967917137</c:v>
                </c:pt>
                <c:pt idx="33">
                  <c:v>10064657.756150056</c:v>
                </c:pt>
                <c:pt idx="34">
                  <c:v>12110589.107380068</c:v>
                </c:pt>
                <c:pt idx="35">
                  <c:v>14566706.728856081</c:v>
                </c:pt>
                <c:pt idx="36">
                  <c:v>17515047.8746273</c:v>
                </c:pt>
                <c:pt idx="37">
                  <c:v>21054057.24955276</c:v>
                </c:pt>
                <c:pt idx="38">
                  <c:v>25301868.499463312</c:v>
                </c:pt>
                <c:pt idx="39">
                  <c:v>30400241.999355976</c:v>
                </c:pt>
                <c:pt idx="40">
                  <c:v>36519290.199227169</c:v>
                </c:pt>
                <c:pt idx="41">
                  <c:v>43863148.039072603</c:v>
                </c:pt>
                <c:pt idx="42">
                  <c:v>52676777.446887121</c:v>
                </c:pt>
                <c:pt idx="43">
                  <c:v>63254132.736264542</c:v>
                </c:pt>
                <c:pt idx="44">
                  <c:v>75947959.083517447</c:v>
                </c:pt>
                <c:pt idx="45">
                  <c:v>91181550.700220942</c:v>
                </c:pt>
                <c:pt idx="46">
                  <c:v>109462860.64026514</c:v>
                </c:pt>
                <c:pt idx="47">
                  <c:v>131401432.56831816</c:v>
                </c:pt>
                <c:pt idx="48">
                  <c:v>157728718.88198179</c:v>
                </c:pt>
                <c:pt idx="49">
                  <c:v>189322462.45837814</c:v>
                </c:pt>
                <c:pt idx="50">
                  <c:v>227235954.75005376</c:v>
                </c:pt>
                <c:pt idx="51">
                  <c:v>272733145.50006449</c:v>
                </c:pt>
                <c:pt idx="52">
                  <c:v>327330774.4000774</c:v>
                </c:pt>
                <c:pt idx="53">
                  <c:v>392848929.08009291</c:v>
                </c:pt>
                <c:pt idx="54">
                  <c:v>471471714.6961115</c:v>
                </c:pt>
                <c:pt idx="55">
                  <c:v>565820057.43533385</c:v>
                </c:pt>
                <c:pt idx="56">
                  <c:v>679039068.72240067</c:v>
                </c:pt>
                <c:pt idx="57">
                  <c:v>814902882.26688075</c:v>
                </c:pt>
                <c:pt idx="58">
                  <c:v>977940458.520257</c:v>
                </c:pt>
                <c:pt idx="59">
                  <c:v>1173586550.0243084</c:v>
                </c:pt>
                <c:pt idx="60">
                  <c:v>1408362859.8291702</c:v>
                </c:pt>
                <c:pt idx="61">
                  <c:v>1690095431.5950043</c:v>
                </c:pt>
                <c:pt idx="62">
                  <c:v>2028175517.7140052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D8-4631-BF64-4DE34945AA1B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Level!$E$2:$E$64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4001</c:v>
                </c:pt>
                <c:pt idx="4">
                  <c:v>6001</c:v>
                </c:pt>
                <c:pt idx="5">
                  <c:v>8001</c:v>
                </c:pt>
                <c:pt idx="6">
                  <c:v>10001</c:v>
                </c:pt>
                <c:pt idx="7">
                  <c:v>12001</c:v>
                </c:pt>
                <c:pt idx="8">
                  <c:v>14001</c:v>
                </c:pt>
                <c:pt idx="9">
                  <c:v>16001</c:v>
                </c:pt>
                <c:pt idx="10">
                  <c:v>18001</c:v>
                </c:pt>
                <c:pt idx="11">
                  <c:v>20001</c:v>
                </c:pt>
                <c:pt idx="12">
                  <c:v>22001</c:v>
                </c:pt>
                <c:pt idx="13">
                  <c:v>24001</c:v>
                </c:pt>
                <c:pt idx="14">
                  <c:v>26001</c:v>
                </c:pt>
                <c:pt idx="15">
                  <c:v>28001</c:v>
                </c:pt>
                <c:pt idx="16">
                  <c:v>30001</c:v>
                </c:pt>
                <c:pt idx="17">
                  <c:v>32001</c:v>
                </c:pt>
                <c:pt idx="18">
                  <c:v>34001</c:v>
                </c:pt>
                <c:pt idx="19">
                  <c:v>36001</c:v>
                </c:pt>
                <c:pt idx="20">
                  <c:v>38001</c:v>
                </c:pt>
                <c:pt idx="21">
                  <c:v>40001</c:v>
                </c:pt>
                <c:pt idx="22">
                  <c:v>42001</c:v>
                </c:pt>
                <c:pt idx="23">
                  <c:v>44001</c:v>
                </c:pt>
                <c:pt idx="24">
                  <c:v>46001</c:v>
                </c:pt>
                <c:pt idx="25">
                  <c:v>48001</c:v>
                </c:pt>
                <c:pt idx="26">
                  <c:v>50001</c:v>
                </c:pt>
                <c:pt idx="27">
                  <c:v>52001</c:v>
                </c:pt>
                <c:pt idx="28">
                  <c:v>54001</c:v>
                </c:pt>
                <c:pt idx="29">
                  <c:v>56001</c:v>
                </c:pt>
                <c:pt idx="30">
                  <c:v>58001</c:v>
                </c:pt>
                <c:pt idx="31">
                  <c:v>60001</c:v>
                </c:pt>
                <c:pt idx="32">
                  <c:v>62001</c:v>
                </c:pt>
                <c:pt idx="33">
                  <c:v>64001</c:v>
                </c:pt>
                <c:pt idx="34">
                  <c:v>66001</c:v>
                </c:pt>
                <c:pt idx="35">
                  <c:v>68001</c:v>
                </c:pt>
                <c:pt idx="36">
                  <c:v>70001</c:v>
                </c:pt>
                <c:pt idx="37">
                  <c:v>72001</c:v>
                </c:pt>
                <c:pt idx="38">
                  <c:v>74001</c:v>
                </c:pt>
                <c:pt idx="39">
                  <c:v>76001</c:v>
                </c:pt>
                <c:pt idx="40">
                  <c:v>78001</c:v>
                </c:pt>
                <c:pt idx="41">
                  <c:v>80001</c:v>
                </c:pt>
                <c:pt idx="42">
                  <c:v>82001</c:v>
                </c:pt>
                <c:pt idx="43">
                  <c:v>84001</c:v>
                </c:pt>
                <c:pt idx="44">
                  <c:v>86001</c:v>
                </c:pt>
                <c:pt idx="45">
                  <c:v>88001</c:v>
                </c:pt>
                <c:pt idx="46">
                  <c:v>90001</c:v>
                </c:pt>
                <c:pt idx="47">
                  <c:v>92001</c:v>
                </c:pt>
                <c:pt idx="48">
                  <c:v>94001</c:v>
                </c:pt>
                <c:pt idx="49">
                  <c:v>96001</c:v>
                </c:pt>
                <c:pt idx="50">
                  <c:v>98001</c:v>
                </c:pt>
                <c:pt idx="51">
                  <c:v>100001</c:v>
                </c:pt>
                <c:pt idx="52">
                  <c:v>102001</c:v>
                </c:pt>
                <c:pt idx="53">
                  <c:v>104001</c:v>
                </c:pt>
                <c:pt idx="54">
                  <c:v>106001</c:v>
                </c:pt>
                <c:pt idx="55">
                  <c:v>108001</c:v>
                </c:pt>
                <c:pt idx="56">
                  <c:v>110001</c:v>
                </c:pt>
                <c:pt idx="57">
                  <c:v>112001</c:v>
                </c:pt>
                <c:pt idx="58">
                  <c:v>114001</c:v>
                </c:pt>
                <c:pt idx="59">
                  <c:v>116001</c:v>
                </c:pt>
                <c:pt idx="60">
                  <c:v>118001</c:v>
                </c:pt>
                <c:pt idx="61">
                  <c:v>120001</c:v>
                </c:pt>
                <c:pt idx="62">
                  <c:v>122001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D8-4631-BF64-4DE34945AA1B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Level!$G$2:$G$64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</c:v>
                </c:pt>
                <c:pt idx="3">
                  <c:v>675</c:v>
                </c:pt>
                <c:pt idx="4">
                  <c:v>1600</c:v>
                </c:pt>
                <c:pt idx="5">
                  <c:v>3125</c:v>
                </c:pt>
                <c:pt idx="6">
                  <c:v>5400</c:v>
                </c:pt>
                <c:pt idx="7">
                  <c:v>8575</c:v>
                </c:pt>
                <c:pt idx="8">
                  <c:v>12800</c:v>
                </c:pt>
                <c:pt idx="9">
                  <c:v>18225</c:v>
                </c:pt>
                <c:pt idx="10">
                  <c:v>25000</c:v>
                </c:pt>
                <c:pt idx="11">
                  <c:v>33275</c:v>
                </c:pt>
                <c:pt idx="12">
                  <c:v>43200</c:v>
                </c:pt>
                <c:pt idx="13">
                  <c:v>54925</c:v>
                </c:pt>
                <c:pt idx="14">
                  <c:v>68600</c:v>
                </c:pt>
                <c:pt idx="15">
                  <c:v>84375</c:v>
                </c:pt>
                <c:pt idx="16">
                  <c:v>102400</c:v>
                </c:pt>
                <c:pt idx="17">
                  <c:v>122825</c:v>
                </c:pt>
                <c:pt idx="18">
                  <c:v>145800</c:v>
                </c:pt>
                <c:pt idx="19">
                  <c:v>171475</c:v>
                </c:pt>
                <c:pt idx="20">
                  <c:v>200000</c:v>
                </c:pt>
                <c:pt idx="21">
                  <c:v>231525</c:v>
                </c:pt>
                <c:pt idx="22">
                  <c:v>266200</c:v>
                </c:pt>
                <c:pt idx="23">
                  <c:v>304175</c:v>
                </c:pt>
                <c:pt idx="24">
                  <c:v>345600</c:v>
                </c:pt>
                <c:pt idx="25">
                  <c:v>390625</c:v>
                </c:pt>
                <c:pt idx="26">
                  <c:v>439400</c:v>
                </c:pt>
                <c:pt idx="27">
                  <c:v>492075</c:v>
                </c:pt>
                <c:pt idx="28">
                  <c:v>548800</c:v>
                </c:pt>
                <c:pt idx="29">
                  <c:v>609725</c:v>
                </c:pt>
                <c:pt idx="30">
                  <c:v>675000</c:v>
                </c:pt>
                <c:pt idx="31">
                  <c:v>744775</c:v>
                </c:pt>
                <c:pt idx="32">
                  <c:v>819200</c:v>
                </c:pt>
                <c:pt idx="33">
                  <c:v>898425</c:v>
                </c:pt>
                <c:pt idx="34">
                  <c:v>982600</c:v>
                </c:pt>
                <c:pt idx="35">
                  <c:v>1071875</c:v>
                </c:pt>
                <c:pt idx="36">
                  <c:v>1166400</c:v>
                </c:pt>
                <c:pt idx="37">
                  <c:v>1266325</c:v>
                </c:pt>
                <c:pt idx="38">
                  <c:v>1371800</c:v>
                </c:pt>
                <c:pt idx="39">
                  <c:v>1482975</c:v>
                </c:pt>
                <c:pt idx="40">
                  <c:v>1600000</c:v>
                </c:pt>
                <c:pt idx="41">
                  <c:v>1723025</c:v>
                </c:pt>
                <c:pt idx="42">
                  <c:v>1852200</c:v>
                </c:pt>
                <c:pt idx="43">
                  <c:v>1987675</c:v>
                </c:pt>
                <c:pt idx="44">
                  <c:v>2129600</c:v>
                </c:pt>
                <c:pt idx="45">
                  <c:v>2278125</c:v>
                </c:pt>
                <c:pt idx="46">
                  <c:v>2433400</c:v>
                </c:pt>
                <c:pt idx="47">
                  <c:v>2595575</c:v>
                </c:pt>
                <c:pt idx="48">
                  <c:v>2764800</c:v>
                </c:pt>
                <c:pt idx="49">
                  <c:v>2941225</c:v>
                </c:pt>
                <c:pt idx="50">
                  <c:v>3125000</c:v>
                </c:pt>
                <c:pt idx="51">
                  <c:v>3316275</c:v>
                </c:pt>
                <c:pt idx="52">
                  <c:v>3515200</c:v>
                </c:pt>
                <c:pt idx="53">
                  <c:v>3721925</c:v>
                </c:pt>
                <c:pt idx="54">
                  <c:v>3936600</c:v>
                </c:pt>
                <c:pt idx="55">
                  <c:v>4159375</c:v>
                </c:pt>
                <c:pt idx="56">
                  <c:v>4390400</c:v>
                </c:pt>
                <c:pt idx="57">
                  <c:v>4629825</c:v>
                </c:pt>
                <c:pt idx="58">
                  <c:v>4877800</c:v>
                </c:pt>
                <c:pt idx="59">
                  <c:v>5134475</c:v>
                </c:pt>
                <c:pt idx="60">
                  <c:v>5400000</c:v>
                </c:pt>
                <c:pt idx="61">
                  <c:v>5674525</c:v>
                </c:pt>
                <c:pt idx="62">
                  <c:v>5958200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D8-4631-BF64-4DE34945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Level!$I$1</c15:sqref>
                        </c15:formulaRef>
                      </c:ext>
                    </c:extLst>
                    <c:strCache>
                      <c:ptCount val="1"/>
                      <c:pt idx="0">
                        <c:v>Test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Level!$I$2:$I$64</c15:sqref>
                        </c15:formulaRef>
                      </c:ext>
                    </c:extLst>
                    <c:numCache>
                      <c:formatCode>#,##0</c:formatCode>
                      <c:ptCount val="6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2000</c:v>
                      </c:pt>
                      <c:pt idx="3">
                        <c:v>4500</c:v>
                      </c:pt>
                      <c:pt idx="4">
                        <c:v>8000</c:v>
                      </c:pt>
                      <c:pt idx="5">
                        <c:v>12500</c:v>
                      </c:pt>
                      <c:pt idx="6">
                        <c:v>18000</c:v>
                      </c:pt>
                      <c:pt idx="7">
                        <c:v>24500</c:v>
                      </c:pt>
                      <c:pt idx="8">
                        <c:v>32000</c:v>
                      </c:pt>
                      <c:pt idx="9">
                        <c:v>40500</c:v>
                      </c:pt>
                      <c:pt idx="10">
                        <c:v>50000</c:v>
                      </c:pt>
                      <c:pt idx="11">
                        <c:v>60500</c:v>
                      </c:pt>
                      <c:pt idx="12">
                        <c:v>72000</c:v>
                      </c:pt>
                      <c:pt idx="13">
                        <c:v>84500</c:v>
                      </c:pt>
                      <c:pt idx="14">
                        <c:v>98000</c:v>
                      </c:pt>
                      <c:pt idx="15">
                        <c:v>112500</c:v>
                      </c:pt>
                      <c:pt idx="16">
                        <c:v>128000</c:v>
                      </c:pt>
                      <c:pt idx="17">
                        <c:v>144500</c:v>
                      </c:pt>
                      <c:pt idx="18">
                        <c:v>162000</c:v>
                      </c:pt>
                      <c:pt idx="19">
                        <c:v>180500</c:v>
                      </c:pt>
                      <c:pt idx="20">
                        <c:v>200000</c:v>
                      </c:pt>
                      <c:pt idx="21">
                        <c:v>220500</c:v>
                      </c:pt>
                      <c:pt idx="22">
                        <c:v>242000</c:v>
                      </c:pt>
                      <c:pt idx="23">
                        <c:v>264500</c:v>
                      </c:pt>
                      <c:pt idx="24">
                        <c:v>288000</c:v>
                      </c:pt>
                      <c:pt idx="25">
                        <c:v>312500</c:v>
                      </c:pt>
                      <c:pt idx="26">
                        <c:v>338000</c:v>
                      </c:pt>
                      <c:pt idx="27">
                        <c:v>364500</c:v>
                      </c:pt>
                      <c:pt idx="28">
                        <c:v>392000</c:v>
                      </c:pt>
                      <c:pt idx="29">
                        <c:v>420500</c:v>
                      </c:pt>
                      <c:pt idx="30">
                        <c:v>450000</c:v>
                      </c:pt>
                      <c:pt idx="31">
                        <c:v>480500</c:v>
                      </c:pt>
                      <c:pt idx="32">
                        <c:v>512000</c:v>
                      </c:pt>
                      <c:pt idx="33">
                        <c:v>544500</c:v>
                      </c:pt>
                      <c:pt idx="34">
                        <c:v>578000</c:v>
                      </c:pt>
                      <c:pt idx="35">
                        <c:v>612500</c:v>
                      </c:pt>
                      <c:pt idx="36">
                        <c:v>648000</c:v>
                      </c:pt>
                      <c:pt idx="37">
                        <c:v>684500</c:v>
                      </c:pt>
                      <c:pt idx="38">
                        <c:v>722000</c:v>
                      </c:pt>
                      <c:pt idx="39">
                        <c:v>760500</c:v>
                      </c:pt>
                      <c:pt idx="40">
                        <c:v>800000</c:v>
                      </c:pt>
                      <c:pt idx="41">
                        <c:v>840500</c:v>
                      </c:pt>
                      <c:pt idx="42">
                        <c:v>882000</c:v>
                      </c:pt>
                      <c:pt idx="43">
                        <c:v>924500</c:v>
                      </c:pt>
                      <c:pt idx="44">
                        <c:v>968000</c:v>
                      </c:pt>
                      <c:pt idx="45">
                        <c:v>1012500</c:v>
                      </c:pt>
                      <c:pt idx="46">
                        <c:v>1058000</c:v>
                      </c:pt>
                      <c:pt idx="47">
                        <c:v>1104500</c:v>
                      </c:pt>
                      <c:pt idx="48">
                        <c:v>1152000</c:v>
                      </c:pt>
                      <c:pt idx="49">
                        <c:v>1200500</c:v>
                      </c:pt>
                      <c:pt idx="50">
                        <c:v>1250000</c:v>
                      </c:pt>
                      <c:pt idx="51">
                        <c:v>1300500</c:v>
                      </c:pt>
                      <c:pt idx="52">
                        <c:v>1352000</c:v>
                      </c:pt>
                      <c:pt idx="53">
                        <c:v>1404500</c:v>
                      </c:pt>
                      <c:pt idx="54">
                        <c:v>1458000</c:v>
                      </c:pt>
                      <c:pt idx="55">
                        <c:v>1512500</c:v>
                      </c:pt>
                      <c:pt idx="56">
                        <c:v>1568000</c:v>
                      </c:pt>
                      <c:pt idx="57">
                        <c:v>1624500</c:v>
                      </c:pt>
                      <c:pt idx="58">
                        <c:v>1682000</c:v>
                      </c:pt>
                      <c:pt idx="59">
                        <c:v>1740500</c:v>
                      </c:pt>
                      <c:pt idx="60">
                        <c:v>1800000</c:v>
                      </c:pt>
                      <c:pt idx="61">
                        <c:v>1860500</c:v>
                      </c:pt>
                      <c:pt idx="62">
                        <c:v>1922000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31-4D8A-865C-9FDA2F639C72}"/>
                  </c:ext>
                </c:extLst>
              </c15:ser>
            </c15:filteredLineSeries>
          </c:ext>
        </c:extLst>
      </c:lineChart>
      <c:catAx>
        <c:axId val="889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tickLblSkip val="5"/>
        <c:noMultiLvlLbl val="0"/>
      </c:catAx>
      <c:valAx>
        <c:axId val="88987743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Level!$D$2:$D$64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1002</c:v>
                </c:pt>
                <c:pt idx="3">
                  <c:v>4203</c:v>
                </c:pt>
                <c:pt idx="4">
                  <c:v>11044</c:v>
                </c:pt>
                <c:pt idx="5">
                  <c:v>23253</c:v>
                </c:pt>
                <c:pt idx="6">
                  <c:v>42903.6</c:v>
                </c:pt>
                <c:pt idx="7">
                  <c:v>72484.12</c:v>
                </c:pt>
                <c:pt idx="8">
                  <c:v>114980.54399999999</c:v>
                </c:pt>
                <c:pt idx="9">
                  <c:v>173976.0528</c:v>
                </c:pt>
                <c:pt idx="10">
                  <c:v>253770.46335999999</c:v>
                </c:pt>
                <c:pt idx="11">
                  <c:v>359523.55603199999</c:v>
                </c:pt>
                <c:pt idx="12">
                  <c:v>497427.06723839999</c:v>
                </c:pt>
                <c:pt idx="13">
                  <c:v>674911.08068608004</c:v>
                </c:pt>
                <c:pt idx="14">
                  <c:v>900891.69682329602</c:v>
                </c:pt>
                <c:pt idx="15">
                  <c:v>1186068.2361879551</c:v>
                </c:pt>
                <c:pt idx="16">
                  <c:v>1543279.8834255461</c:v>
                </c:pt>
                <c:pt idx="17">
                  <c:v>1987933.6601106552</c:v>
                </c:pt>
                <c:pt idx="18">
                  <c:v>2538517.9921327862</c:v>
                </c:pt>
                <c:pt idx="19">
                  <c:v>3217218.9905593432</c:v>
                </c:pt>
                <c:pt idx="20">
                  <c:v>4050659.988671212</c:v>
                </c:pt>
                <c:pt idx="21">
                  <c:v>5070788.9864054546</c:v>
                </c:pt>
                <c:pt idx="22">
                  <c:v>6315943.5836865455</c:v>
                </c:pt>
                <c:pt idx="23">
                  <c:v>7832128.9004238546</c:v>
                </c:pt>
                <c:pt idx="24">
                  <c:v>9674551.0805086251</c:v>
                </c:pt>
                <c:pt idx="25">
                  <c:v>11909457.496610351</c:v>
                </c:pt>
                <c:pt idx="26">
                  <c:v>14616344.995932423</c:v>
                </c:pt>
                <c:pt idx="27">
                  <c:v>17890609.795118906</c:v>
                </c:pt>
                <c:pt idx="28">
                  <c:v>21846727.354142688</c:v>
                </c:pt>
                <c:pt idx="29">
                  <c:v>26622068.224971227</c:v>
                </c:pt>
                <c:pt idx="30">
                  <c:v>32381477.069965474</c:v>
                </c:pt>
                <c:pt idx="31">
                  <c:v>39322767.483958572</c:v>
                </c:pt>
                <c:pt idx="32">
                  <c:v>47683315.78075029</c:v>
                </c:pt>
                <c:pt idx="33">
                  <c:v>57747973.536900342</c:v>
                </c:pt>
                <c:pt idx="34">
                  <c:v>69858562.644280404</c:v>
                </c:pt>
                <c:pt idx="35">
                  <c:v>84425269.373136491</c:v>
                </c:pt>
                <c:pt idx="36">
                  <c:v>101940317.24776378</c:v>
                </c:pt>
                <c:pt idx="37">
                  <c:v>122994374.49731654</c:v>
                </c:pt>
                <c:pt idx="38">
                  <c:v>148296242.99677986</c:v>
                </c:pt>
                <c:pt idx="39">
                  <c:v>178696484.99613583</c:v>
                </c:pt>
                <c:pt idx="40">
                  <c:v>215215775.19536299</c:v>
                </c:pt>
                <c:pt idx="41">
                  <c:v>259078923.23443559</c:v>
                </c:pt>
                <c:pt idx="42">
                  <c:v>311755700.68132269</c:v>
                </c:pt>
                <c:pt idx="43">
                  <c:v>375009833.41758722</c:v>
                </c:pt>
                <c:pt idx="44">
                  <c:v>450957792.50110465</c:v>
                </c:pt>
                <c:pt idx="45">
                  <c:v>542139343.20132565</c:v>
                </c:pt>
                <c:pt idx="46">
                  <c:v>651602203.84159076</c:v>
                </c:pt>
                <c:pt idx="47">
                  <c:v>783003636.40990889</c:v>
                </c:pt>
                <c:pt idx="48">
                  <c:v>940732355.29189062</c:v>
                </c:pt>
                <c:pt idx="49">
                  <c:v>1130054817.7502687</c:v>
                </c:pt>
                <c:pt idx="50">
                  <c:v>1357290772.5003223</c:v>
                </c:pt>
                <c:pt idx="51">
                  <c:v>1630023918.0003867</c:v>
                </c:pt>
                <c:pt idx="52">
                  <c:v>1957354692.4004641</c:v>
                </c:pt>
                <c:pt idx="53">
                  <c:v>2350203621.480557</c:v>
                </c:pt>
                <c:pt idx="54">
                  <c:v>2821675336.1766686</c:v>
                </c:pt>
                <c:pt idx="55">
                  <c:v>3387495393.6120024</c:v>
                </c:pt>
                <c:pt idx="56">
                  <c:v>4066534462.334403</c:v>
                </c:pt>
                <c:pt idx="57">
                  <c:v>4881437344.601284</c:v>
                </c:pt>
                <c:pt idx="58">
                  <c:v>5859377803.121541</c:v>
                </c:pt>
                <c:pt idx="59">
                  <c:v>7032964353.1458492</c:v>
                </c:pt>
                <c:pt idx="60">
                  <c:v>8441327212.9750195</c:v>
                </c:pt>
                <c:pt idx="61">
                  <c:v>10131422644.570024</c:v>
                </c:pt>
                <c:pt idx="62">
                  <c:v>12159598162.284029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464D-B007-E513D7002088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Level!$F$2:$F$64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2002</c:v>
                </c:pt>
                <c:pt idx="3">
                  <c:v>6003</c:v>
                </c:pt>
                <c:pt idx="4">
                  <c:v>12004</c:v>
                </c:pt>
                <c:pt idx="5">
                  <c:v>20005</c:v>
                </c:pt>
                <c:pt idx="6">
                  <c:v>30006</c:v>
                </c:pt>
                <c:pt idx="7">
                  <c:v>42007</c:v>
                </c:pt>
                <c:pt idx="8">
                  <c:v>56008</c:v>
                </c:pt>
                <c:pt idx="9">
                  <c:v>72009</c:v>
                </c:pt>
                <c:pt idx="10">
                  <c:v>90010</c:v>
                </c:pt>
                <c:pt idx="11">
                  <c:v>110011</c:v>
                </c:pt>
                <c:pt idx="12">
                  <c:v>132012</c:v>
                </c:pt>
                <c:pt idx="13">
                  <c:v>156013</c:v>
                </c:pt>
                <c:pt idx="14">
                  <c:v>182014</c:v>
                </c:pt>
                <c:pt idx="15">
                  <c:v>210015</c:v>
                </c:pt>
                <c:pt idx="16">
                  <c:v>240016</c:v>
                </c:pt>
                <c:pt idx="17">
                  <c:v>272017</c:v>
                </c:pt>
                <c:pt idx="18">
                  <c:v>306018</c:v>
                </c:pt>
                <c:pt idx="19">
                  <c:v>342019</c:v>
                </c:pt>
                <c:pt idx="20">
                  <c:v>380020</c:v>
                </c:pt>
                <c:pt idx="21">
                  <c:v>420021</c:v>
                </c:pt>
                <c:pt idx="22">
                  <c:v>462022</c:v>
                </c:pt>
                <c:pt idx="23">
                  <c:v>506023</c:v>
                </c:pt>
                <c:pt idx="24">
                  <c:v>552024</c:v>
                </c:pt>
                <c:pt idx="25">
                  <c:v>600025</c:v>
                </c:pt>
                <c:pt idx="26">
                  <c:v>650026</c:v>
                </c:pt>
                <c:pt idx="27">
                  <c:v>702027</c:v>
                </c:pt>
                <c:pt idx="28">
                  <c:v>756028</c:v>
                </c:pt>
                <c:pt idx="29">
                  <c:v>812029</c:v>
                </c:pt>
                <c:pt idx="30">
                  <c:v>870030</c:v>
                </c:pt>
                <c:pt idx="31">
                  <c:v>930031</c:v>
                </c:pt>
                <c:pt idx="32">
                  <c:v>992032</c:v>
                </c:pt>
                <c:pt idx="33">
                  <c:v>1056033</c:v>
                </c:pt>
                <c:pt idx="34">
                  <c:v>1122034</c:v>
                </c:pt>
                <c:pt idx="35">
                  <c:v>1190035</c:v>
                </c:pt>
                <c:pt idx="36">
                  <c:v>1260036</c:v>
                </c:pt>
                <c:pt idx="37">
                  <c:v>1332037</c:v>
                </c:pt>
                <c:pt idx="38">
                  <c:v>1406038</c:v>
                </c:pt>
                <c:pt idx="39">
                  <c:v>1482039</c:v>
                </c:pt>
                <c:pt idx="40">
                  <c:v>1560040</c:v>
                </c:pt>
                <c:pt idx="41">
                  <c:v>1640041</c:v>
                </c:pt>
                <c:pt idx="42">
                  <c:v>1722042</c:v>
                </c:pt>
                <c:pt idx="43">
                  <c:v>1806043</c:v>
                </c:pt>
                <c:pt idx="44">
                  <c:v>1892044</c:v>
                </c:pt>
                <c:pt idx="45">
                  <c:v>1980045</c:v>
                </c:pt>
                <c:pt idx="46">
                  <c:v>2070046</c:v>
                </c:pt>
                <c:pt idx="47">
                  <c:v>2162047</c:v>
                </c:pt>
                <c:pt idx="48">
                  <c:v>2256048</c:v>
                </c:pt>
                <c:pt idx="49">
                  <c:v>2352049</c:v>
                </c:pt>
                <c:pt idx="50">
                  <c:v>2450050</c:v>
                </c:pt>
                <c:pt idx="51">
                  <c:v>2550051</c:v>
                </c:pt>
                <c:pt idx="52">
                  <c:v>2652052</c:v>
                </c:pt>
                <c:pt idx="53">
                  <c:v>2756053</c:v>
                </c:pt>
                <c:pt idx="54">
                  <c:v>2862054</c:v>
                </c:pt>
                <c:pt idx="55">
                  <c:v>2970055</c:v>
                </c:pt>
                <c:pt idx="56">
                  <c:v>3080056</c:v>
                </c:pt>
                <c:pt idx="57">
                  <c:v>3192057</c:v>
                </c:pt>
                <c:pt idx="58">
                  <c:v>3306058</c:v>
                </c:pt>
                <c:pt idx="59">
                  <c:v>3422059</c:v>
                </c:pt>
                <c:pt idx="60">
                  <c:v>3540060</c:v>
                </c:pt>
                <c:pt idx="61">
                  <c:v>3660061</c:v>
                </c:pt>
                <c:pt idx="62">
                  <c:v>3782062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F-464D-B007-E513D7002088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Level!$H$2:$H$64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201</c:v>
                </c:pt>
                <c:pt idx="3">
                  <c:v>876</c:v>
                </c:pt>
                <c:pt idx="4">
                  <c:v>2476</c:v>
                </c:pt>
                <c:pt idx="5">
                  <c:v>5601</c:v>
                </c:pt>
                <c:pt idx="6">
                  <c:v>11001</c:v>
                </c:pt>
                <c:pt idx="7">
                  <c:v>19576</c:v>
                </c:pt>
                <c:pt idx="8">
                  <c:v>32376</c:v>
                </c:pt>
                <c:pt idx="9">
                  <c:v>50601</c:v>
                </c:pt>
                <c:pt idx="10">
                  <c:v>75601</c:v>
                </c:pt>
                <c:pt idx="11">
                  <c:v>108876</c:v>
                </c:pt>
                <c:pt idx="12">
                  <c:v>152076</c:v>
                </c:pt>
                <c:pt idx="13">
                  <c:v>207001</c:v>
                </c:pt>
                <c:pt idx="14">
                  <c:v>275601</c:v>
                </c:pt>
                <c:pt idx="15">
                  <c:v>359976</c:v>
                </c:pt>
                <c:pt idx="16">
                  <c:v>462376</c:v>
                </c:pt>
                <c:pt idx="17">
                  <c:v>585201</c:v>
                </c:pt>
                <c:pt idx="18">
                  <c:v>731001</c:v>
                </c:pt>
                <c:pt idx="19">
                  <c:v>902476</c:v>
                </c:pt>
                <c:pt idx="20">
                  <c:v>1102476</c:v>
                </c:pt>
                <c:pt idx="21">
                  <c:v>1334001</c:v>
                </c:pt>
                <c:pt idx="22">
                  <c:v>1600201</c:v>
                </c:pt>
                <c:pt idx="23">
                  <c:v>1904376</c:v>
                </c:pt>
                <c:pt idx="24">
                  <c:v>2249976</c:v>
                </c:pt>
                <c:pt idx="25">
                  <c:v>2640601</c:v>
                </c:pt>
                <c:pt idx="26">
                  <c:v>3080001</c:v>
                </c:pt>
                <c:pt idx="27">
                  <c:v>3572076</c:v>
                </c:pt>
                <c:pt idx="28">
                  <c:v>4120876</c:v>
                </c:pt>
                <c:pt idx="29">
                  <c:v>4730601</c:v>
                </c:pt>
                <c:pt idx="30">
                  <c:v>5405601</c:v>
                </c:pt>
                <c:pt idx="31">
                  <c:v>6150376</c:v>
                </c:pt>
                <c:pt idx="32">
                  <c:v>6969576</c:v>
                </c:pt>
                <c:pt idx="33">
                  <c:v>7868001</c:v>
                </c:pt>
                <c:pt idx="34">
                  <c:v>8850601</c:v>
                </c:pt>
                <c:pt idx="35">
                  <c:v>9922476</c:v>
                </c:pt>
                <c:pt idx="36">
                  <c:v>11088876</c:v>
                </c:pt>
                <c:pt idx="37">
                  <c:v>12355201</c:v>
                </c:pt>
                <c:pt idx="38">
                  <c:v>13727001</c:v>
                </c:pt>
                <c:pt idx="39">
                  <c:v>15209976</c:v>
                </c:pt>
                <c:pt idx="40">
                  <c:v>16809976</c:v>
                </c:pt>
                <c:pt idx="41">
                  <c:v>18533001</c:v>
                </c:pt>
                <c:pt idx="42">
                  <c:v>20385201</c:v>
                </c:pt>
                <c:pt idx="43">
                  <c:v>22372876</c:v>
                </c:pt>
                <c:pt idx="44">
                  <c:v>24502476</c:v>
                </c:pt>
                <c:pt idx="45">
                  <c:v>26780601</c:v>
                </c:pt>
                <c:pt idx="46">
                  <c:v>29214001</c:v>
                </c:pt>
                <c:pt idx="47">
                  <c:v>31809576</c:v>
                </c:pt>
                <c:pt idx="48">
                  <c:v>34574376</c:v>
                </c:pt>
                <c:pt idx="49">
                  <c:v>37515601</c:v>
                </c:pt>
                <c:pt idx="50">
                  <c:v>40640601</c:v>
                </c:pt>
                <c:pt idx="51">
                  <c:v>43956876</c:v>
                </c:pt>
                <c:pt idx="52">
                  <c:v>47472076</c:v>
                </c:pt>
                <c:pt idx="53">
                  <c:v>51194001</c:v>
                </c:pt>
                <c:pt idx="54">
                  <c:v>55130601</c:v>
                </c:pt>
                <c:pt idx="55">
                  <c:v>59289976</c:v>
                </c:pt>
                <c:pt idx="56">
                  <c:v>63680376</c:v>
                </c:pt>
                <c:pt idx="57">
                  <c:v>68310201</c:v>
                </c:pt>
                <c:pt idx="58">
                  <c:v>73188001</c:v>
                </c:pt>
                <c:pt idx="59">
                  <c:v>78322476</c:v>
                </c:pt>
                <c:pt idx="60">
                  <c:v>83722476</c:v>
                </c:pt>
                <c:pt idx="61">
                  <c:v>89397001</c:v>
                </c:pt>
                <c:pt idx="62">
                  <c:v>95355201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F-464D-B007-E513D700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Level!$I$1</c15:sqref>
                        </c15:formulaRef>
                      </c:ext>
                    </c:extLst>
                    <c:strCache>
                      <c:ptCount val="1"/>
                      <c:pt idx="0">
                        <c:v>Test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Level!$J$2:$J$64</c15:sqref>
                        </c15:formulaRef>
                      </c:ext>
                    </c:extLst>
                    <c:numCache>
                      <c:formatCode>#,##0</c:formatCode>
                      <c:ptCount val="6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2001</c:v>
                      </c:pt>
                      <c:pt idx="3">
                        <c:v>6501</c:v>
                      </c:pt>
                      <c:pt idx="4">
                        <c:v>14501</c:v>
                      </c:pt>
                      <c:pt idx="5">
                        <c:v>27001</c:v>
                      </c:pt>
                      <c:pt idx="6">
                        <c:v>45001</c:v>
                      </c:pt>
                      <c:pt idx="7">
                        <c:v>69501</c:v>
                      </c:pt>
                      <c:pt idx="8">
                        <c:v>101501</c:v>
                      </c:pt>
                      <c:pt idx="9">
                        <c:v>142001</c:v>
                      </c:pt>
                      <c:pt idx="10">
                        <c:v>192001</c:v>
                      </c:pt>
                      <c:pt idx="11">
                        <c:v>252501</c:v>
                      </c:pt>
                      <c:pt idx="12">
                        <c:v>324501</c:v>
                      </c:pt>
                      <c:pt idx="13">
                        <c:v>409001</c:v>
                      </c:pt>
                      <c:pt idx="14">
                        <c:v>507001</c:v>
                      </c:pt>
                      <c:pt idx="15">
                        <c:v>619501</c:v>
                      </c:pt>
                      <c:pt idx="16">
                        <c:v>747501</c:v>
                      </c:pt>
                      <c:pt idx="17">
                        <c:v>892001</c:v>
                      </c:pt>
                      <c:pt idx="18">
                        <c:v>1054001</c:v>
                      </c:pt>
                      <c:pt idx="19">
                        <c:v>1234501</c:v>
                      </c:pt>
                      <c:pt idx="20">
                        <c:v>1434501</c:v>
                      </c:pt>
                      <c:pt idx="21">
                        <c:v>1655001</c:v>
                      </c:pt>
                      <c:pt idx="22">
                        <c:v>1897001</c:v>
                      </c:pt>
                      <c:pt idx="23">
                        <c:v>2161501</c:v>
                      </c:pt>
                      <c:pt idx="24">
                        <c:v>2449501</c:v>
                      </c:pt>
                      <c:pt idx="25">
                        <c:v>2762001</c:v>
                      </c:pt>
                      <c:pt idx="26">
                        <c:v>3100001</c:v>
                      </c:pt>
                      <c:pt idx="27">
                        <c:v>3464501</c:v>
                      </c:pt>
                      <c:pt idx="28">
                        <c:v>3856501</c:v>
                      </c:pt>
                      <c:pt idx="29">
                        <c:v>4277001</c:v>
                      </c:pt>
                      <c:pt idx="30">
                        <c:v>4727001</c:v>
                      </c:pt>
                      <c:pt idx="31">
                        <c:v>5207501</c:v>
                      </c:pt>
                      <c:pt idx="32">
                        <c:v>5719501</c:v>
                      </c:pt>
                      <c:pt idx="33">
                        <c:v>6264001</c:v>
                      </c:pt>
                      <c:pt idx="34">
                        <c:v>6842001</c:v>
                      </c:pt>
                      <c:pt idx="35">
                        <c:v>7454501</c:v>
                      </c:pt>
                      <c:pt idx="36">
                        <c:v>8102501</c:v>
                      </c:pt>
                      <c:pt idx="37">
                        <c:v>8787001</c:v>
                      </c:pt>
                      <c:pt idx="38">
                        <c:v>9509001</c:v>
                      </c:pt>
                      <c:pt idx="39">
                        <c:v>10269501</c:v>
                      </c:pt>
                      <c:pt idx="40">
                        <c:v>11069501</c:v>
                      </c:pt>
                      <c:pt idx="41">
                        <c:v>11910001</c:v>
                      </c:pt>
                      <c:pt idx="42">
                        <c:v>12792001</c:v>
                      </c:pt>
                      <c:pt idx="43">
                        <c:v>13716501</c:v>
                      </c:pt>
                      <c:pt idx="44">
                        <c:v>14684501</c:v>
                      </c:pt>
                      <c:pt idx="45">
                        <c:v>15697001</c:v>
                      </c:pt>
                      <c:pt idx="46">
                        <c:v>16755001</c:v>
                      </c:pt>
                      <c:pt idx="47">
                        <c:v>17859501</c:v>
                      </c:pt>
                      <c:pt idx="48">
                        <c:v>19011501</c:v>
                      </c:pt>
                      <c:pt idx="49">
                        <c:v>20212001</c:v>
                      </c:pt>
                      <c:pt idx="50">
                        <c:v>21462001</c:v>
                      </c:pt>
                      <c:pt idx="51">
                        <c:v>22762501</c:v>
                      </c:pt>
                      <c:pt idx="52">
                        <c:v>24114501</c:v>
                      </c:pt>
                      <c:pt idx="53">
                        <c:v>25519001</c:v>
                      </c:pt>
                      <c:pt idx="54">
                        <c:v>26977001</c:v>
                      </c:pt>
                      <c:pt idx="55">
                        <c:v>28489501</c:v>
                      </c:pt>
                      <c:pt idx="56">
                        <c:v>30057501</c:v>
                      </c:pt>
                      <c:pt idx="57">
                        <c:v>31682001</c:v>
                      </c:pt>
                      <c:pt idx="58">
                        <c:v>33364001</c:v>
                      </c:pt>
                      <c:pt idx="59">
                        <c:v>35104501</c:v>
                      </c:pt>
                      <c:pt idx="60">
                        <c:v>36904501</c:v>
                      </c:pt>
                      <c:pt idx="61">
                        <c:v>38765001</c:v>
                      </c:pt>
                      <c:pt idx="62">
                        <c:v>40687001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8F-46F3-AB19-F1A7848A8780}"/>
                  </c:ext>
                </c:extLst>
              </c15:ser>
            </c15:filteredLineSeries>
          </c:ext>
        </c:extLst>
      </c:lineChart>
      <c:catAx>
        <c:axId val="889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tickLblSkip val="5"/>
        <c:noMultiLvlLbl val="0"/>
      </c:catAx>
      <c:valAx>
        <c:axId val="88987743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SkillLearning!$C$11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SkillLearning!$C$12:$C$342</c:f>
              <c:numCache>
                <c:formatCode>0.00</c:formatCode>
                <c:ptCount val="33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11.125</c:v>
                </c:pt>
                <c:pt idx="242">
                  <c:v>11</c:v>
                </c:pt>
                <c:pt idx="243">
                  <c:v>10.875</c:v>
                </c:pt>
                <c:pt idx="244">
                  <c:v>10.75</c:v>
                </c:pt>
                <c:pt idx="245">
                  <c:v>10.625</c:v>
                </c:pt>
                <c:pt idx="246">
                  <c:v>10.5</c:v>
                </c:pt>
                <c:pt idx="247">
                  <c:v>10.375</c:v>
                </c:pt>
                <c:pt idx="248">
                  <c:v>10.25</c:v>
                </c:pt>
                <c:pt idx="249">
                  <c:v>10.125</c:v>
                </c:pt>
                <c:pt idx="250">
                  <c:v>10</c:v>
                </c:pt>
                <c:pt idx="251">
                  <c:v>9.875</c:v>
                </c:pt>
                <c:pt idx="252">
                  <c:v>9.75</c:v>
                </c:pt>
                <c:pt idx="253">
                  <c:v>9.625</c:v>
                </c:pt>
                <c:pt idx="254">
                  <c:v>9.5</c:v>
                </c:pt>
                <c:pt idx="255">
                  <c:v>9.375</c:v>
                </c:pt>
                <c:pt idx="256">
                  <c:v>9.25</c:v>
                </c:pt>
                <c:pt idx="257">
                  <c:v>9.125</c:v>
                </c:pt>
                <c:pt idx="258">
                  <c:v>9</c:v>
                </c:pt>
                <c:pt idx="259">
                  <c:v>8.875</c:v>
                </c:pt>
                <c:pt idx="260">
                  <c:v>8.75</c:v>
                </c:pt>
                <c:pt idx="261">
                  <c:v>8.625</c:v>
                </c:pt>
                <c:pt idx="262">
                  <c:v>8.5</c:v>
                </c:pt>
                <c:pt idx="263">
                  <c:v>8.375</c:v>
                </c:pt>
                <c:pt idx="264">
                  <c:v>8.25</c:v>
                </c:pt>
                <c:pt idx="265">
                  <c:v>8.125</c:v>
                </c:pt>
                <c:pt idx="266">
                  <c:v>8</c:v>
                </c:pt>
                <c:pt idx="267">
                  <c:v>7.875</c:v>
                </c:pt>
                <c:pt idx="268">
                  <c:v>7.7499999999999991</c:v>
                </c:pt>
                <c:pt idx="269">
                  <c:v>7.625</c:v>
                </c:pt>
                <c:pt idx="270">
                  <c:v>7.5</c:v>
                </c:pt>
                <c:pt idx="271">
                  <c:v>7.375</c:v>
                </c:pt>
                <c:pt idx="272">
                  <c:v>7.25</c:v>
                </c:pt>
                <c:pt idx="273">
                  <c:v>7.1249999999999991</c:v>
                </c:pt>
                <c:pt idx="274">
                  <c:v>7</c:v>
                </c:pt>
                <c:pt idx="275">
                  <c:v>6.875</c:v>
                </c:pt>
                <c:pt idx="276">
                  <c:v>6.75</c:v>
                </c:pt>
                <c:pt idx="277">
                  <c:v>6.625</c:v>
                </c:pt>
                <c:pt idx="278">
                  <c:v>6.4999999999999991</c:v>
                </c:pt>
                <c:pt idx="279">
                  <c:v>6.375</c:v>
                </c:pt>
                <c:pt idx="280">
                  <c:v>6.25</c:v>
                </c:pt>
                <c:pt idx="281">
                  <c:v>6.1249999999999991</c:v>
                </c:pt>
                <c:pt idx="282">
                  <c:v>6</c:v>
                </c:pt>
                <c:pt idx="283">
                  <c:v>5.875</c:v>
                </c:pt>
                <c:pt idx="284">
                  <c:v>5.75</c:v>
                </c:pt>
                <c:pt idx="285">
                  <c:v>5.625</c:v>
                </c:pt>
                <c:pt idx="286">
                  <c:v>5.4999999999999991</c:v>
                </c:pt>
                <c:pt idx="287">
                  <c:v>5.375</c:v>
                </c:pt>
                <c:pt idx="288">
                  <c:v>5.2499999999999991</c:v>
                </c:pt>
                <c:pt idx="289">
                  <c:v>5.125</c:v>
                </c:pt>
                <c:pt idx="290">
                  <c:v>5</c:v>
                </c:pt>
                <c:pt idx="291">
                  <c:v>4.8749999999999991</c:v>
                </c:pt>
                <c:pt idx="292">
                  <c:v>4.75</c:v>
                </c:pt>
                <c:pt idx="293">
                  <c:v>4.6249999999999991</c:v>
                </c:pt>
                <c:pt idx="294">
                  <c:v>4.5</c:v>
                </c:pt>
                <c:pt idx="295">
                  <c:v>4.375</c:v>
                </c:pt>
                <c:pt idx="296">
                  <c:v>4.2499999999999991</c:v>
                </c:pt>
                <c:pt idx="297">
                  <c:v>4.125</c:v>
                </c:pt>
                <c:pt idx="298">
                  <c:v>3.9999999999999991</c:v>
                </c:pt>
                <c:pt idx="299">
                  <c:v>3.8749999999999996</c:v>
                </c:pt>
                <c:pt idx="300">
                  <c:v>3.75</c:v>
                </c:pt>
                <c:pt idx="301">
                  <c:v>3.6249999999999991</c:v>
                </c:pt>
                <c:pt idx="302">
                  <c:v>3.5</c:v>
                </c:pt>
                <c:pt idx="303">
                  <c:v>3.3749999999999991</c:v>
                </c:pt>
                <c:pt idx="304">
                  <c:v>3.2499999999999996</c:v>
                </c:pt>
                <c:pt idx="305">
                  <c:v>3.125</c:v>
                </c:pt>
                <c:pt idx="306">
                  <c:v>2.9999999999999991</c:v>
                </c:pt>
                <c:pt idx="307">
                  <c:v>2.875</c:v>
                </c:pt>
                <c:pt idx="308">
                  <c:v>2.7499999999999991</c:v>
                </c:pt>
                <c:pt idx="309">
                  <c:v>2.6249999999999996</c:v>
                </c:pt>
                <c:pt idx="310">
                  <c:v>2.5</c:v>
                </c:pt>
                <c:pt idx="311">
                  <c:v>2.3749999999999991</c:v>
                </c:pt>
                <c:pt idx="312">
                  <c:v>2.25</c:v>
                </c:pt>
                <c:pt idx="313">
                  <c:v>2.1249999999999991</c:v>
                </c:pt>
                <c:pt idx="314">
                  <c:v>1.9999999999999996</c:v>
                </c:pt>
                <c:pt idx="315">
                  <c:v>1.875</c:v>
                </c:pt>
                <c:pt idx="316">
                  <c:v>1.7499999999999993</c:v>
                </c:pt>
                <c:pt idx="317">
                  <c:v>1.6249999999999998</c:v>
                </c:pt>
                <c:pt idx="318">
                  <c:v>1.4999999999999991</c:v>
                </c:pt>
                <c:pt idx="319">
                  <c:v>1.3749999999999996</c:v>
                </c:pt>
                <c:pt idx="320">
                  <c:v>1.25</c:v>
                </c:pt>
                <c:pt idx="321">
                  <c:v>1.1250000000000004</c:v>
                </c:pt>
                <c:pt idx="322">
                  <c:v>0.99999999999999867</c:v>
                </c:pt>
                <c:pt idx="323">
                  <c:v>0.87499999999999911</c:v>
                </c:pt>
                <c:pt idx="324">
                  <c:v>0.74999999999999956</c:v>
                </c:pt>
                <c:pt idx="325">
                  <c:v>0.625</c:v>
                </c:pt>
                <c:pt idx="326">
                  <c:v>0.50000000000000044</c:v>
                </c:pt>
                <c:pt idx="327">
                  <c:v>0.37499999999999867</c:v>
                </c:pt>
                <c:pt idx="328">
                  <c:v>0.24999999999999911</c:v>
                </c:pt>
                <c:pt idx="329">
                  <c:v>0.12499999999999956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A-4A4C-AC73-788C4DBCE481}"/>
            </c:ext>
          </c:extLst>
        </c:ser>
        <c:ser>
          <c:idx val="1"/>
          <c:order val="1"/>
          <c:tx>
            <c:strRef>
              <c:f>SkillLearning!$F$11</c:f>
              <c:strCache>
                <c:ptCount val="1"/>
                <c:pt idx="0">
                  <c:v>Rebalanced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SkillLearning!$F$12:$F$342</c:f>
              <c:numCache>
                <c:formatCode>0.00</c:formatCode>
                <c:ptCount val="3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A-4A4C-AC73-788C4DBCE481}"/>
            </c:ext>
          </c:extLst>
        </c:ser>
        <c:ser>
          <c:idx val="2"/>
          <c:order val="2"/>
          <c:tx>
            <c:strRef>
              <c:f>SkillLearning!$I$11</c:f>
              <c:strCache>
                <c:ptCount val="1"/>
                <c:pt idx="0">
                  <c:v>Adjustable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SkillLearning!$I$12:$I$342</c:f>
              <c:numCache>
                <c:formatCode>0.00</c:formatCode>
                <c:ptCount val="331"/>
                <c:pt idx="0">
                  <c:v>14.5</c:v>
                </c:pt>
                <c:pt idx="1">
                  <c:v>14.47</c:v>
                </c:pt>
                <c:pt idx="2">
                  <c:v>14.44</c:v>
                </c:pt>
                <c:pt idx="3">
                  <c:v>14.41</c:v>
                </c:pt>
                <c:pt idx="4">
                  <c:v>14.38</c:v>
                </c:pt>
                <c:pt idx="5">
                  <c:v>14.35</c:v>
                </c:pt>
                <c:pt idx="6">
                  <c:v>14.32</c:v>
                </c:pt>
                <c:pt idx="7">
                  <c:v>14.290000000000001</c:v>
                </c:pt>
                <c:pt idx="8">
                  <c:v>14.26</c:v>
                </c:pt>
                <c:pt idx="9">
                  <c:v>14.23</c:v>
                </c:pt>
                <c:pt idx="10">
                  <c:v>14.2</c:v>
                </c:pt>
                <c:pt idx="11">
                  <c:v>14.17</c:v>
                </c:pt>
                <c:pt idx="12">
                  <c:v>14.14</c:v>
                </c:pt>
                <c:pt idx="13">
                  <c:v>14.11</c:v>
                </c:pt>
                <c:pt idx="14">
                  <c:v>14.08</c:v>
                </c:pt>
                <c:pt idx="15">
                  <c:v>14.049999999999999</c:v>
                </c:pt>
                <c:pt idx="16">
                  <c:v>14.02</c:v>
                </c:pt>
                <c:pt idx="17">
                  <c:v>13.99</c:v>
                </c:pt>
                <c:pt idx="18">
                  <c:v>13.959999999999999</c:v>
                </c:pt>
                <c:pt idx="19">
                  <c:v>13.93</c:v>
                </c:pt>
                <c:pt idx="20">
                  <c:v>13.9</c:v>
                </c:pt>
                <c:pt idx="21">
                  <c:v>13.87</c:v>
                </c:pt>
                <c:pt idx="22">
                  <c:v>13.84</c:v>
                </c:pt>
                <c:pt idx="23">
                  <c:v>13.81</c:v>
                </c:pt>
                <c:pt idx="24">
                  <c:v>13.780000000000001</c:v>
                </c:pt>
                <c:pt idx="25">
                  <c:v>13.75</c:v>
                </c:pt>
                <c:pt idx="26">
                  <c:v>13.72</c:v>
                </c:pt>
                <c:pt idx="27">
                  <c:v>13.69</c:v>
                </c:pt>
                <c:pt idx="28">
                  <c:v>13.66</c:v>
                </c:pt>
                <c:pt idx="29">
                  <c:v>13.629999999999999</c:v>
                </c:pt>
                <c:pt idx="30">
                  <c:v>13.6</c:v>
                </c:pt>
                <c:pt idx="31">
                  <c:v>13.57</c:v>
                </c:pt>
                <c:pt idx="32">
                  <c:v>13.54</c:v>
                </c:pt>
                <c:pt idx="33">
                  <c:v>13.51</c:v>
                </c:pt>
                <c:pt idx="34">
                  <c:v>13.48</c:v>
                </c:pt>
                <c:pt idx="35">
                  <c:v>13.45</c:v>
                </c:pt>
                <c:pt idx="36">
                  <c:v>13.42</c:v>
                </c:pt>
                <c:pt idx="37">
                  <c:v>13.39</c:v>
                </c:pt>
                <c:pt idx="38">
                  <c:v>13.36</c:v>
                </c:pt>
                <c:pt idx="39">
                  <c:v>13.33</c:v>
                </c:pt>
                <c:pt idx="40">
                  <c:v>13.3</c:v>
                </c:pt>
                <c:pt idx="41">
                  <c:v>13.27</c:v>
                </c:pt>
                <c:pt idx="42">
                  <c:v>13.24</c:v>
                </c:pt>
                <c:pt idx="43">
                  <c:v>13.21</c:v>
                </c:pt>
                <c:pt idx="44">
                  <c:v>13.18</c:v>
                </c:pt>
                <c:pt idx="45">
                  <c:v>13.149999999999999</c:v>
                </c:pt>
                <c:pt idx="46">
                  <c:v>13.120000000000001</c:v>
                </c:pt>
                <c:pt idx="47">
                  <c:v>13.09</c:v>
                </c:pt>
                <c:pt idx="48">
                  <c:v>13.059999999999999</c:v>
                </c:pt>
                <c:pt idx="49">
                  <c:v>13.030000000000001</c:v>
                </c:pt>
                <c:pt idx="50">
                  <c:v>13</c:v>
                </c:pt>
                <c:pt idx="51">
                  <c:v>12.969999999999999</c:v>
                </c:pt>
                <c:pt idx="52">
                  <c:v>12.94</c:v>
                </c:pt>
                <c:pt idx="53">
                  <c:v>12.91</c:v>
                </c:pt>
                <c:pt idx="54">
                  <c:v>12.88</c:v>
                </c:pt>
                <c:pt idx="55">
                  <c:v>12.85</c:v>
                </c:pt>
                <c:pt idx="56">
                  <c:v>12.82</c:v>
                </c:pt>
                <c:pt idx="57">
                  <c:v>12.790000000000001</c:v>
                </c:pt>
                <c:pt idx="58">
                  <c:v>12.76</c:v>
                </c:pt>
                <c:pt idx="59">
                  <c:v>12.73</c:v>
                </c:pt>
                <c:pt idx="60">
                  <c:v>12.7</c:v>
                </c:pt>
                <c:pt idx="61">
                  <c:v>12.67</c:v>
                </c:pt>
                <c:pt idx="62">
                  <c:v>12.64</c:v>
                </c:pt>
                <c:pt idx="63">
                  <c:v>12.61</c:v>
                </c:pt>
                <c:pt idx="64">
                  <c:v>12.58</c:v>
                </c:pt>
                <c:pt idx="65">
                  <c:v>12.55</c:v>
                </c:pt>
                <c:pt idx="66">
                  <c:v>12.52</c:v>
                </c:pt>
                <c:pt idx="67">
                  <c:v>12.489999999999998</c:v>
                </c:pt>
                <c:pt idx="68">
                  <c:v>12.46</c:v>
                </c:pt>
                <c:pt idx="69">
                  <c:v>12.43</c:v>
                </c:pt>
                <c:pt idx="70">
                  <c:v>12.399999999999999</c:v>
                </c:pt>
                <c:pt idx="71">
                  <c:v>12.370000000000001</c:v>
                </c:pt>
                <c:pt idx="72">
                  <c:v>12.34</c:v>
                </c:pt>
                <c:pt idx="73">
                  <c:v>12.309999999999999</c:v>
                </c:pt>
                <c:pt idx="74">
                  <c:v>12.28</c:v>
                </c:pt>
                <c:pt idx="75">
                  <c:v>12.25</c:v>
                </c:pt>
                <c:pt idx="76">
                  <c:v>12.219999999999999</c:v>
                </c:pt>
                <c:pt idx="77">
                  <c:v>12.190000000000001</c:v>
                </c:pt>
                <c:pt idx="78">
                  <c:v>12.16</c:v>
                </c:pt>
                <c:pt idx="79">
                  <c:v>12.129999999999999</c:v>
                </c:pt>
                <c:pt idx="80">
                  <c:v>12.100000000000001</c:v>
                </c:pt>
                <c:pt idx="81">
                  <c:v>12.07</c:v>
                </c:pt>
                <c:pt idx="82">
                  <c:v>12.04</c:v>
                </c:pt>
                <c:pt idx="83">
                  <c:v>12.010000000000002</c:v>
                </c:pt>
                <c:pt idx="84">
                  <c:v>11.98</c:v>
                </c:pt>
                <c:pt idx="85">
                  <c:v>11.95</c:v>
                </c:pt>
                <c:pt idx="86">
                  <c:v>11.92</c:v>
                </c:pt>
                <c:pt idx="87">
                  <c:v>11.89</c:v>
                </c:pt>
                <c:pt idx="88">
                  <c:v>11.86</c:v>
                </c:pt>
                <c:pt idx="89">
                  <c:v>11.83</c:v>
                </c:pt>
                <c:pt idx="90">
                  <c:v>11.8</c:v>
                </c:pt>
                <c:pt idx="91">
                  <c:v>11.77</c:v>
                </c:pt>
                <c:pt idx="92">
                  <c:v>11.74</c:v>
                </c:pt>
                <c:pt idx="93">
                  <c:v>11.709999999999999</c:v>
                </c:pt>
                <c:pt idx="94">
                  <c:v>11.68</c:v>
                </c:pt>
                <c:pt idx="95">
                  <c:v>11.65</c:v>
                </c:pt>
                <c:pt idx="96">
                  <c:v>11.62</c:v>
                </c:pt>
                <c:pt idx="97">
                  <c:v>11.59</c:v>
                </c:pt>
                <c:pt idx="98">
                  <c:v>11.56</c:v>
                </c:pt>
                <c:pt idx="99">
                  <c:v>11.53</c:v>
                </c:pt>
                <c:pt idx="100">
                  <c:v>11.5</c:v>
                </c:pt>
                <c:pt idx="101">
                  <c:v>11.469999999999999</c:v>
                </c:pt>
                <c:pt idx="102">
                  <c:v>11.44</c:v>
                </c:pt>
                <c:pt idx="103">
                  <c:v>11.41</c:v>
                </c:pt>
                <c:pt idx="104">
                  <c:v>11.379999999999999</c:v>
                </c:pt>
                <c:pt idx="105">
                  <c:v>11.350000000000001</c:v>
                </c:pt>
                <c:pt idx="106">
                  <c:v>11.32</c:v>
                </c:pt>
                <c:pt idx="107">
                  <c:v>11.29</c:v>
                </c:pt>
                <c:pt idx="108">
                  <c:v>11.26</c:v>
                </c:pt>
                <c:pt idx="109">
                  <c:v>11.23</c:v>
                </c:pt>
                <c:pt idx="110">
                  <c:v>11.2</c:v>
                </c:pt>
                <c:pt idx="111">
                  <c:v>11.17</c:v>
                </c:pt>
                <c:pt idx="112">
                  <c:v>11.14</c:v>
                </c:pt>
                <c:pt idx="113">
                  <c:v>11.11</c:v>
                </c:pt>
                <c:pt idx="114">
                  <c:v>11.08</c:v>
                </c:pt>
                <c:pt idx="115">
                  <c:v>11.05</c:v>
                </c:pt>
                <c:pt idx="116">
                  <c:v>11.02</c:v>
                </c:pt>
                <c:pt idx="117">
                  <c:v>10.99</c:v>
                </c:pt>
                <c:pt idx="118">
                  <c:v>10.96</c:v>
                </c:pt>
                <c:pt idx="119">
                  <c:v>10.93</c:v>
                </c:pt>
                <c:pt idx="120">
                  <c:v>10.899999999999999</c:v>
                </c:pt>
                <c:pt idx="121">
                  <c:v>10.870000000000001</c:v>
                </c:pt>
                <c:pt idx="122">
                  <c:v>10.84</c:v>
                </c:pt>
                <c:pt idx="123">
                  <c:v>10.81</c:v>
                </c:pt>
                <c:pt idx="124">
                  <c:v>10.780000000000001</c:v>
                </c:pt>
                <c:pt idx="125">
                  <c:v>10.75</c:v>
                </c:pt>
                <c:pt idx="126">
                  <c:v>10.72</c:v>
                </c:pt>
                <c:pt idx="127">
                  <c:v>10.69</c:v>
                </c:pt>
                <c:pt idx="128">
                  <c:v>10.66</c:v>
                </c:pt>
                <c:pt idx="129">
                  <c:v>10.63</c:v>
                </c:pt>
                <c:pt idx="130">
                  <c:v>10.6</c:v>
                </c:pt>
                <c:pt idx="131">
                  <c:v>10.57</c:v>
                </c:pt>
                <c:pt idx="132">
                  <c:v>10.540000000000001</c:v>
                </c:pt>
                <c:pt idx="133">
                  <c:v>10.51</c:v>
                </c:pt>
                <c:pt idx="134">
                  <c:v>10.48</c:v>
                </c:pt>
                <c:pt idx="135">
                  <c:v>10.45</c:v>
                </c:pt>
                <c:pt idx="136">
                  <c:v>10.42</c:v>
                </c:pt>
                <c:pt idx="137">
                  <c:v>10.39</c:v>
                </c:pt>
                <c:pt idx="138">
                  <c:v>10.36</c:v>
                </c:pt>
                <c:pt idx="139">
                  <c:v>10.33</c:v>
                </c:pt>
                <c:pt idx="140">
                  <c:v>10.3</c:v>
                </c:pt>
                <c:pt idx="141">
                  <c:v>10.27</c:v>
                </c:pt>
                <c:pt idx="142">
                  <c:v>10.239999999999998</c:v>
                </c:pt>
                <c:pt idx="143">
                  <c:v>10.210000000000001</c:v>
                </c:pt>
                <c:pt idx="144">
                  <c:v>10.18</c:v>
                </c:pt>
                <c:pt idx="145">
                  <c:v>10.149999999999999</c:v>
                </c:pt>
                <c:pt idx="146">
                  <c:v>10.120000000000001</c:v>
                </c:pt>
                <c:pt idx="147">
                  <c:v>10.09</c:v>
                </c:pt>
                <c:pt idx="148">
                  <c:v>10.059999999999999</c:v>
                </c:pt>
                <c:pt idx="149">
                  <c:v>10.030000000000001</c:v>
                </c:pt>
                <c:pt idx="150">
                  <c:v>10</c:v>
                </c:pt>
                <c:pt idx="151">
                  <c:v>9.9700000000000006</c:v>
                </c:pt>
                <c:pt idx="152">
                  <c:v>9.94</c:v>
                </c:pt>
                <c:pt idx="153">
                  <c:v>9.91</c:v>
                </c:pt>
                <c:pt idx="154">
                  <c:v>9.879999999999999</c:v>
                </c:pt>
                <c:pt idx="155">
                  <c:v>9.85</c:v>
                </c:pt>
                <c:pt idx="156">
                  <c:v>9.82</c:v>
                </c:pt>
                <c:pt idx="157">
                  <c:v>9.7899999999999991</c:v>
                </c:pt>
                <c:pt idx="158">
                  <c:v>9.7600000000000016</c:v>
                </c:pt>
                <c:pt idx="159">
                  <c:v>9.73</c:v>
                </c:pt>
                <c:pt idx="160">
                  <c:v>9.6999999999999993</c:v>
                </c:pt>
                <c:pt idx="161">
                  <c:v>9.67</c:v>
                </c:pt>
                <c:pt idx="162">
                  <c:v>9.64</c:v>
                </c:pt>
                <c:pt idx="163">
                  <c:v>9.61</c:v>
                </c:pt>
                <c:pt idx="164">
                  <c:v>9.58</c:v>
                </c:pt>
                <c:pt idx="165">
                  <c:v>9.5500000000000007</c:v>
                </c:pt>
                <c:pt idx="166">
                  <c:v>9.52</c:v>
                </c:pt>
                <c:pt idx="167">
                  <c:v>9.49</c:v>
                </c:pt>
                <c:pt idx="168">
                  <c:v>9.4599999999999991</c:v>
                </c:pt>
                <c:pt idx="169">
                  <c:v>9.43</c:v>
                </c:pt>
                <c:pt idx="170">
                  <c:v>9.4</c:v>
                </c:pt>
                <c:pt idx="171">
                  <c:v>9.370000000000001</c:v>
                </c:pt>
                <c:pt idx="172">
                  <c:v>9.34</c:v>
                </c:pt>
                <c:pt idx="173">
                  <c:v>9.31</c:v>
                </c:pt>
                <c:pt idx="174">
                  <c:v>9.2800000000000011</c:v>
                </c:pt>
                <c:pt idx="175">
                  <c:v>9.25</c:v>
                </c:pt>
                <c:pt idx="176">
                  <c:v>9.2199999999999989</c:v>
                </c:pt>
                <c:pt idx="177">
                  <c:v>9.1900000000000013</c:v>
                </c:pt>
                <c:pt idx="178">
                  <c:v>9.16</c:v>
                </c:pt>
                <c:pt idx="179">
                  <c:v>9.129999999999999</c:v>
                </c:pt>
                <c:pt idx="180">
                  <c:v>9.1</c:v>
                </c:pt>
                <c:pt idx="181">
                  <c:v>9.07</c:v>
                </c:pt>
                <c:pt idx="182">
                  <c:v>9.0399999999999991</c:v>
                </c:pt>
                <c:pt idx="183">
                  <c:v>9.01</c:v>
                </c:pt>
                <c:pt idx="184">
                  <c:v>8.98</c:v>
                </c:pt>
                <c:pt idx="185">
                  <c:v>8.9499999999999993</c:v>
                </c:pt>
                <c:pt idx="186">
                  <c:v>8.92</c:v>
                </c:pt>
                <c:pt idx="187">
                  <c:v>8.89</c:v>
                </c:pt>
                <c:pt idx="188">
                  <c:v>8.86</c:v>
                </c:pt>
                <c:pt idx="189">
                  <c:v>8.83</c:v>
                </c:pt>
                <c:pt idx="190">
                  <c:v>8.8000000000000007</c:v>
                </c:pt>
                <c:pt idx="191">
                  <c:v>8.77</c:v>
                </c:pt>
                <c:pt idx="192">
                  <c:v>8.74</c:v>
                </c:pt>
                <c:pt idx="193">
                  <c:v>8.7100000000000009</c:v>
                </c:pt>
                <c:pt idx="194">
                  <c:v>8.68</c:v>
                </c:pt>
                <c:pt idx="195">
                  <c:v>8.65</c:v>
                </c:pt>
                <c:pt idx="196">
                  <c:v>8.620000000000001</c:v>
                </c:pt>
                <c:pt idx="197">
                  <c:v>8.59</c:v>
                </c:pt>
                <c:pt idx="198">
                  <c:v>8.5599999999999987</c:v>
                </c:pt>
                <c:pt idx="199">
                  <c:v>8.5300000000000011</c:v>
                </c:pt>
                <c:pt idx="200">
                  <c:v>8.5</c:v>
                </c:pt>
                <c:pt idx="201">
                  <c:v>8.4699999999999989</c:v>
                </c:pt>
                <c:pt idx="202">
                  <c:v>8.44</c:v>
                </c:pt>
                <c:pt idx="203">
                  <c:v>8.41</c:v>
                </c:pt>
                <c:pt idx="204">
                  <c:v>8.379999999999999</c:v>
                </c:pt>
                <c:pt idx="205">
                  <c:v>8.35</c:v>
                </c:pt>
                <c:pt idx="206">
                  <c:v>8.32</c:v>
                </c:pt>
                <c:pt idx="207">
                  <c:v>8.2900000000000009</c:v>
                </c:pt>
                <c:pt idx="208">
                  <c:v>8.26</c:v>
                </c:pt>
                <c:pt idx="209">
                  <c:v>8.23</c:v>
                </c:pt>
                <c:pt idx="210">
                  <c:v>8.1999999999999993</c:v>
                </c:pt>
                <c:pt idx="211">
                  <c:v>8.17</c:v>
                </c:pt>
                <c:pt idx="212">
                  <c:v>8.14</c:v>
                </c:pt>
                <c:pt idx="213">
                  <c:v>8.11</c:v>
                </c:pt>
                <c:pt idx="214">
                  <c:v>8.08</c:v>
                </c:pt>
                <c:pt idx="215">
                  <c:v>8.0500000000000007</c:v>
                </c:pt>
                <c:pt idx="216">
                  <c:v>8.02</c:v>
                </c:pt>
                <c:pt idx="217">
                  <c:v>7.9899999999999993</c:v>
                </c:pt>
                <c:pt idx="218">
                  <c:v>7.96</c:v>
                </c:pt>
                <c:pt idx="219">
                  <c:v>7.93</c:v>
                </c:pt>
                <c:pt idx="220">
                  <c:v>7.9</c:v>
                </c:pt>
                <c:pt idx="221">
                  <c:v>7.8699999999999992</c:v>
                </c:pt>
                <c:pt idx="222">
                  <c:v>7.84</c:v>
                </c:pt>
                <c:pt idx="223">
                  <c:v>7.8100000000000005</c:v>
                </c:pt>
                <c:pt idx="224">
                  <c:v>7.7799999999999994</c:v>
                </c:pt>
                <c:pt idx="225">
                  <c:v>7.75</c:v>
                </c:pt>
                <c:pt idx="226">
                  <c:v>7.7200000000000006</c:v>
                </c:pt>
                <c:pt idx="227">
                  <c:v>7.6899999999999995</c:v>
                </c:pt>
                <c:pt idx="228">
                  <c:v>7.66</c:v>
                </c:pt>
                <c:pt idx="229">
                  <c:v>7.6300000000000008</c:v>
                </c:pt>
                <c:pt idx="230">
                  <c:v>7.6</c:v>
                </c:pt>
                <c:pt idx="231">
                  <c:v>7.57</c:v>
                </c:pt>
                <c:pt idx="232">
                  <c:v>7.54</c:v>
                </c:pt>
                <c:pt idx="233">
                  <c:v>7.5100000000000007</c:v>
                </c:pt>
                <c:pt idx="234">
                  <c:v>7.4799999999999995</c:v>
                </c:pt>
                <c:pt idx="235">
                  <c:v>7.45</c:v>
                </c:pt>
                <c:pt idx="236">
                  <c:v>7.42</c:v>
                </c:pt>
                <c:pt idx="237">
                  <c:v>7.39</c:v>
                </c:pt>
                <c:pt idx="238">
                  <c:v>7.3599999999999994</c:v>
                </c:pt>
                <c:pt idx="239">
                  <c:v>7.33</c:v>
                </c:pt>
                <c:pt idx="240">
                  <c:v>7.3</c:v>
                </c:pt>
                <c:pt idx="241">
                  <c:v>7.27</c:v>
                </c:pt>
                <c:pt idx="242">
                  <c:v>7.24</c:v>
                </c:pt>
                <c:pt idx="243">
                  <c:v>7.2099999999999991</c:v>
                </c:pt>
                <c:pt idx="244">
                  <c:v>7.18</c:v>
                </c:pt>
                <c:pt idx="245">
                  <c:v>7.15</c:v>
                </c:pt>
                <c:pt idx="246">
                  <c:v>7.120000000000001</c:v>
                </c:pt>
                <c:pt idx="247">
                  <c:v>7.09</c:v>
                </c:pt>
                <c:pt idx="248">
                  <c:v>7.0600000000000005</c:v>
                </c:pt>
                <c:pt idx="249">
                  <c:v>7.03</c:v>
                </c:pt>
                <c:pt idx="250">
                  <c:v>7</c:v>
                </c:pt>
                <c:pt idx="251">
                  <c:v>6.97</c:v>
                </c:pt>
                <c:pt idx="252">
                  <c:v>6.94</c:v>
                </c:pt>
                <c:pt idx="253">
                  <c:v>6.91</c:v>
                </c:pt>
                <c:pt idx="254">
                  <c:v>6.88</c:v>
                </c:pt>
                <c:pt idx="255">
                  <c:v>6.85</c:v>
                </c:pt>
                <c:pt idx="256">
                  <c:v>6.8199999999999994</c:v>
                </c:pt>
                <c:pt idx="257">
                  <c:v>6.79</c:v>
                </c:pt>
                <c:pt idx="258">
                  <c:v>6.76</c:v>
                </c:pt>
                <c:pt idx="259">
                  <c:v>6.73</c:v>
                </c:pt>
                <c:pt idx="260">
                  <c:v>6.6999999999999993</c:v>
                </c:pt>
                <c:pt idx="261">
                  <c:v>6.67</c:v>
                </c:pt>
                <c:pt idx="262">
                  <c:v>6.6400000000000006</c:v>
                </c:pt>
                <c:pt idx="263">
                  <c:v>6.6099999999999994</c:v>
                </c:pt>
                <c:pt idx="264">
                  <c:v>6.58</c:v>
                </c:pt>
                <c:pt idx="265">
                  <c:v>6.5500000000000007</c:v>
                </c:pt>
                <c:pt idx="266">
                  <c:v>6.52</c:v>
                </c:pt>
                <c:pt idx="267">
                  <c:v>6.49</c:v>
                </c:pt>
                <c:pt idx="268">
                  <c:v>6.46</c:v>
                </c:pt>
                <c:pt idx="269">
                  <c:v>6.4300000000000006</c:v>
                </c:pt>
                <c:pt idx="270">
                  <c:v>6.3999999999999995</c:v>
                </c:pt>
                <c:pt idx="271">
                  <c:v>6.37</c:v>
                </c:pt>
                <c:pt idx="272">
                  <c:v>6.3400000000000007</c:v>
                </c:pt>
                <c:pt idx="273">
                  <c:v>6.31</c:v>
                </c:pt>
                <c:pt idx="274">
                  <c:v>6.28</c:v>
                </c:pt>
                <c:pt idx="275">
                  <c:v>6.25</c:v>
                </c:pt>
                <c:pt idx="276">
                  <c:v>6.22</c:v>
                </c:pt>
                <c:pt idx="277">
                  <c:v>6.1899999999999995</c:v>
                </c:pt>
                <c:pt idx="278">
                  <c:v>6.16</c:v>
                </c:pt>
                <c:pt idx="279">
                  <c:v>6.13</c:v>
                </c:pt>
                <c:pt idx="280">
                  <c:v>6.1</c:v>
                </c:pt>
                <c:pt idx="281">
                  <c:v>6.07</c:v>
                </c:pt>
                <c:pt idx="282">
                  <c:v>6.0400000000000009</c:v>
                </c:pt>
                <c:pt idx="283">
                  <c:v>6.01</c:v>
                </c:pt>
                <c:pt idx="284">
                  <c:v>5.98</c:v>
                </c:pt>
                <c:pt idx="285">
                  <c:v>5.95</c:v>
                </c:pt>
                <c:pt idx="286">
                  <c:v>5.92</c:v>
                </c:pt>
                <c:pt idx="287">
                  <c:v>5.89</c:v>
                </c:pt>
                <c:pt idx="288">
                  <c:v>5.86</c:v>
                </c:pt>
                <c:pt idx="289">
                  <c:v>5.83</c:v>
                </c:pt>
                <c:pt idx="290">
                  <c:v>5.8</c:v>
                </c:pt>
                <c:pt idx="291">
                  <c:v>5.7700000000000005</c:v>
                </c:pt>
                <c:pt idx="292">
                  <c:v>5.7399999999999993</c:v>
                </c:pt>
                <c:pt idx="293">
                  <c:v>5.71</c:v>
                </c:pt>
                <c:pt idx="294">
                  <c:v>5.68</c:v>
                </c:pt>
                <c:pt idx="295">
                  <c:v>5.65</c:v>
                </c:pt>
                <c:pt idx="296">
                  <c:v>5.62</c:v>
                </c:pt>
                <c:pt idx="297">
                  <c:v>5.59</c:v>
                </c:pt>
                <c:pt idx="298">
                  <c:v>5.5600000000000005</c:v>
                </c:pt>
                <c:pt idx="299">
                  <c:v>5.5299999999999994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A-4A4C-AC73-788C4DBC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3312"/>
        <c:axId val="215150800"/>
      </c:scatterChart>
      <c:valAx>
        <c:axId val="2151433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50800"/>
        <c:crosses val="autoZero"/>
        <c:crossBetween val="midCat"/>
      </c:valAx>
      <c:valAx>
        <c:axId val="215150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305</xdr:row>
      <xdr:rowOff>28576</xdr:rowOff>
    </xdr:from>
    <xdr:to>
      <xdr:col>16</xdr:col>
      <xdr:colOff>352425</xdr:colOff>
      <xdr:row>333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7EA80-E789-9FDD-FE64-6712BB77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305</xdr:row>
      <xdr:rowOff>28575</xdr:rowOff>
    </xdr:from>
    <xdr:to>
      <xdr:col>28</xdr:col>
      <xdr:colOff>733426</xdr:colOff>
      <xdr:row>333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A468DA-EFBA-4F1A-A995-CA92F888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33337</xdr:rowOff>
    </xdr:from>
    <xdr:to>
      <xdr:col>11</xdr:col>
      <xdr:colOff>276225</xdr:colOff>
      <xdr:row>92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EFC273-BA49-FB1B-2D1B-F8A08F5B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68</xdr:row>
      <xdr:rowOff>33337</xdr:rowOff>
    </xdr:from>
    <xdr:to>
      <xdr:col>21</xdr:col>
      <xdr:colOff>0</xdr:colOff>
      <xdr:row>92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E65BC4-7DBF-4526-A04B-62D889330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180975</xdr:rowOff>
    </xdr:from>
    <xdr:to>
      <xdr:col>22</xdr:col>
      <xdr:colOff>0</xdr:colOff>
      <xdr:row>31</xdr:row>
      <xdr:rowOff>190499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E7BC86-45C8-A5AD-49FA-3FDB9163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A66-852C-485F-92DB-63F53D86ACA9}">
  <dimension ref="A1:T305"/>
  <sheetViews>
    <sheetView workbookViewId="0">
      <pane ySplit="1" topLeftCell="A287" activePane="bottomLeft" state="frozen"/>
      <selection pane="bottomLeft" activeCell="P306" sqref="P306"/>
    </sheetView>
  </sheetViews>
  <sheetFormatPr baseColWidth="10" defaultRowHeight="15" x14ac:dyDescent="0.25"/>
  <cols>
    <col min="4" max="4" width="1.42578125" customWidth="1"/>
    <col min="7" max="7" width="1.42578125" customWidth="1"/>
    <col min="10" max="10" width="1.42578125" customWidth="1"/>
    <col min="11" max="11" width="11.5703125" style="1" customWidth="1"/>
    <col min="12" max="12" width="11.42578125" style="1"/>
    <col min="13" max="13" width="1.42578125" customWidth="1"/>
    <col min="19" max="19" width="11.42578125" style="2" customWidth="1"/>
  </cols>
  <sheetData>
    <row r="1" spans="1:20" x14ac:dyDescent="0.25">
      <c r="B1" s="12" t="s">
        <v>0</v>
      </c>
      <c r="C1" s="12"/>
      <c r="E1" s="12" t="s">
        <v>4</v>
      </c>
      <c r="F1" s="12"/>
      <c r="H1" s="12" t="s">
        <v>2</v>
      </c>
      <c r="I1" s="12"/>
      <c r="K1" s="13" t="s">
        <v>1</v>
      </c>
      <c r="L1" s="13"/>
      <c r="N1" s="13" t="s">
        <v>3</v>
      </c>
      <c r="O1" s="13"/>
    </row>
    <row r="2" spans="1:20" x14ac:dyDescent="0.25">
      <c r="A2">
        <v>0</v>
      </c>
      <c r="B2" s="2">
        <v>30</v>
      </c>
      <c r="C2">
        <v>30</v>
      </c>
      <c r="E2" s="2">
        <v>0</v>
      </c>
      <c r="F2" s="2">
        <v>0</v>
      </c>
      <c r="G2" s="2"/>
      <c r="H2" s="2">
        <v>0</v>
      </c>
      <c r="I2" s="2">
        <v>0</v>
      </c>
      <c r="J2" s="2"/>
      <c r="K2" s="1">
        <v>0</v>
      </c>
      <c r="L2" s="2">
        <v>0</v>
      </c>
      <c r="M2" s="2"/>
      <c r="N2" s="8">
        <f t="shared" ref="N2:N65" si="0">((A2*$O$304)^$O$305)+(A2^$P$305)</f>
        <v>0</v>
      </c>
      <c r="O2" s="2">
        <v>0</v>
      </c>
      <c r="Q2" s="6"/>
      <c r="S2" s="2">
        <f t="shared" ref="S2:S65" si="1">(0.0000000000696228)*A2^6.5+0.359712*A2^2.78+5*A2^2</f>
        <v>0</v>
      </c>
    </row>
    <row r="3" spans="1:20" x14ac:dyDescent="0.25">
      <c r="A3">
        <v>1</v>
      </c>
      <c r="B3" s="2">
        <f>B2+10+A3</f>
        <v>41</v>
      </c>
      <c r="C3" s="2">
        <f>C2+B3</f>
        <v>71</v>
      </c>
      <c r="E3" s="2">
        <v>30</v>
      </c>
      <c r="F3" s="2">
        <f>F2+E3</f>
        <v>30</v>
      </c>
      <c r="G3" s="2"/>
      <c r="H3" s="2">
        <v>60</v>
      </c>
      <c r="I3" s="2">
        <f>I2+H3</f>
        <v>60</v>
      </c>
      <c r="J3" s="2"/>
      <c r="K3" s="2">
        <v>12</v>
      </c>
      <c r="L3" s="2">
        <f>L2+K3</f>
        <v>12</v>
      </c>
      <c r="M3" s="2"/>
      <c r="N3" s="8">
        <f t="shared" si="0"/>
        <v>1.0000000004525484</v>
      </c>
      <c r="O3" s="2">
        <f>O2+N3</f>
        <v>1.0000000004525484</v>
      </c>
      <c r="Q3" s="7">
        <f t="shared" ref="Q3:Q5" si="2">N3/K3</f>
        <v>8.3333333371045704E-2</v>
      </c>
      <c r="S3" s="2">
        <f t="shared" si="1"/>
        <v>5.3597120000696226</v>
      </c>
      <c r="T3" s="2">
        <f t="shared" ref="T3:T66" si="3">O3-S3</f>
        <v>-4.3597119996170743</v>
      </c>
    </row>
    <row r="4" spans="1:20" x14ac:dyDescent="0.25">
      <c r="A4">
        <v>2</v>
      </c>
      <c r="B4" s="2">
        <f t="shared" ref="B4:B67" si="4">B3+10+A4</f>
        <v>53</v>
      </c>
      <c r="C4" s="2">
        <f t="shared" ref="C4:C67" si="5">C3+B4</f>
        <v>124</v>
      </c>
      <c r="E4" s="2">
        <f>E3+$E$3</f>
        <v>60</v>
      </c>
      <c r="F4" s="2">
        <f t="shared" ref="F4:F23" si="6">F3+E4</f>
        <v>90</v>
      </c>
      <c r="G4" s="2"/>
      <c r="H4" s="2">
        <f>H3+$H$3</f>
        <v>120</v>
      </c>
      <c r="I4" s="2">
        <f t="shared" ref="I4:I67" si="7">I3+H4</f>
        <v>180</v>
      </c>
      <c r="J4" s="2"/>
      <c r="K4" s="2">
        <f>K3+$K$3+ROUNDDOWN(A4/$L$305,0)</f>
        <v>24</v>
      </c>
      <c r="L4" s="2">
        <f t="shared" ref="L4:L67" si="8">L3+K4</f>
        <v>36</v>
      </c>
      <c r="M4" s="2"/>
      <c r="N4" s="8">
        <f t="shared" si="0"/>
        <v>3.4342617662310153</v>
      </c>
      <c r="O4" s="2">
        <f t="shared" ref="O4:O67" si="9">O3+N4</f>
        <v>4.434261766683564</v>
      </c>
      <c r="Q4" s="7">
        <f t="shared" si="2"/>
        <v>0.14309424025962564</v>
      </c>
      <c r="S4" s="2">
        <f t="shared" si="1"/>
        <v>22.470690328476714</v>
      </c>
      <c r="T4" s="2">
        <f t="shared" si="3"/>
        <v>-18.036428561793151</v>
      </c>
    </row>
    <row r="5" spans="1:20" x14ac:dyDescent="0.25">
      <c r="A5">
        <v>3</v>
      </c>
      <c r="B5" s="2">
        <f t="shared" si="4"/>
        <v>66</v>
      </c>
      <c r="C5" s="2">
        <f t="shared" si="5"/>
        <v>190</v>
      </c>
      <c r="E5" s="2">
        <f t="shared" ref="E5:E68" si="10">E4+$E$3</f>
        <v>90</v>
      </c>
      <c r="F5" s="2">
        <f t="shared" si="6"/>
        <v>180</v>
      </c>
      <c r="G5" s="2"/>
      <c r="H5" s="2">
        <f t="shared" ref="H5:H68" si="11">H4+$H$3</f>
        <v>180</v>
      </c>
      <c r="I5" s="2">
        <f t="shared" si="7"/>
        <v>360</v>
      </c>
      <c r="J5" s="2"/>
      <c r="K5" s="2">
        <f t="shared" ref="K5:K68" si="12">K4+$K$3+ROUNDDOWN(A5/$L$305,0)</f>
        <v>37</v>
      </c>
      <c r="L5" s="2">
        <f t="shared" si="8"/>
        <v>73</v>
      </c>
      <c r="M5" s="2"/>
      <c r="N5" s="8">
        <f t="shared" si="0"/>
        <v>7.0676631918263197</v>
      </c>
      <c r="O5" s="2">
        <f t="shared" si="9"/>
        <v>11.501924958509884</v>
      </c>
      <c r="Q5" s="7">
        <f t="shared" si="2"/>
        <v>0.19101792410341406</v>
      </c>
      <c r="S5" s="2">
        <f t="shared" si="1"/>
        <v>52.626969668539424</v>
      </c>
      <c r="T5" s="2">
        <f t="shared" si="3"/>
        <v>-41.125044710029542</v>
      </c>
    </row>
    <row r="6" spans="1:20" x14ac:dyDescent="0.25">
      <c r="A6">
        <v>4</v>
      </c>
      <c r="B6" s="2">
        <f t="shared" si="4"/>
        <v>80</v>
      </c>
      <c r="C6" s="2">
        <f t="shared" si="5"/>
        <v>270</v>
      </c>
      <c r="E6" s="2">
        <f t="shared" si="10"/>
        <v>120</v>
      </c>
      <c r="F6" s="2">
        <f t="shared" si="6"/>
        <v>300</v>
      </c>
      <c r="G6" s="2"/>
      <c r="H6" s="2">
        <f t="shared" si="11"/>
        <v>240</v>
      </c>
      <c r="I6" s="2">
        <f t="shared" si="7"/>
        <v>600</v>
      </c>
      <c r="J6" s="2"/>
      <c r="K6" s="2">
        <f t="shared" si="12"/>
        <v>50</v>
      </c>
      <c r="L6" s="2">
        <f t="shared" si="8"/>
        <v>123</v>
      </c>
      <c r="M6" s="2"/>
      <c r="N6" s="8">
        <f t="shared" si="0"/>
        <v>11.794154665147811</v>
      </c>
      <c r="O6" s="2">
        <f t="shared" si="9"/>
        <v>23.296079623657697</v>
      </c>
      <c r="Q6" s="7">
        <f t="shared" ref="Q6:Q69" si="13">N6/K6</f>
        <v>0.23588309330295623</v>
      </c>
      <c r="S6" s="2">
        <f t="shared" si="1"/>
        <v>96.969995088436903</v>
      </c>
      <c r="T6" s="2">
        <f t="shared" si="3"/>
        <v>-73.673915464779213</v>
      </c>
    </row>
    <row r="7" spans="1:20" x14ac:dyDescent="0.25">
      <c r="A7">
        <v>5</v>
      </c>
      <c r="B7" s="2">
        <f t="shared" si="4"/>
        <v>95</v>
      </c>
      <c r="C7" s="2">
        <f t="shared" si="5"/>
        <v>365</v>
      </c>
      <c r="E7" s="2">
        <f t="shared" si="10"/>
        <v>150</v>
      </c>
      <c r="F7" s="2">
        <f t="shared" si="6"/>
        <v>450</v>
      </c>
      <c r="G7" s="2"/>
      <c r="H7" s="2">
        <f t="shared" si="11"/>
        <v>300</v>
      </c>
      <c r="I7" s="2">
        <f t="shared" si="7"/>
        <v>900</v>
      </c>
      <c r="J7" s="2"/>
      <c r="K7" s="2">
        <f t="shared" si="12"/>
        <v>64</v>
      </c>
      <c r="L7" s="2">
        <f t="shared" si="8"/>
        <v>187</v>
      </c>
      <c r="M7" s="2"/>
      <c r="N7" s="8">
        <f t="shared" si="0"/>
        <v>17.54553785601103</v>
      </c>
      <c r="O7" s="2">
        <f t="shared" si="9"/>
        <v>40.841617479668727</v>
      </c>
      <c r="Q7" s="7">
        <f t="shared" si="13"/>
        <v>0.27414902900017235</v>
      </c>
      <c r="S7" s="2">
        <f t="shared" si="1"/>
        <v>156.55669931128159</v>
      </c>
      <c r="T7" s="2">
        <f t="shared" si="3"/>
        <v>-115.71508183161286</v>
      </c>
    </row>
    <row r="8" spans="1:20" x14ac:dyDescent="0.25">
      <c r="A8">
        <v>6</v>
      </c>
      <c r="B8" s="2">
        <f t="shared" si="4"/>
        <v>111</v>
      </c>
      <c r="C8" s="2">
        <f t="shared" si="5"/>
        <v>476</v>
      </c>
      <c r="E8" s="2">
        <f t="shared" si="10"/>
        <v>180</v>
      </c>
      <c r="F8" s="2">
        <f t="shared" si="6"/>
        <v>630</v>
      </c>
      <c r="G8" s="2"/>
      <c r="H8" s="2">
        <f t="shared" si="11"/>
        <v>360</v>
      </c>
      <c r="I8" s="2">
        <f t="shared" si="7"/>
        <v>1260</v>
      </c>
      <c r="J8" s="2"/>
      <c r="K8" s="2">
        <f t="shared" si="12"/>
        <v>78</v>
      </c>
      <c r="L8" s="2">
        <f t="shared" si="8"/>
        <v>265</v>
      </c>
      <c r="M8" s="2"/>
      <c r="N8" s="8">
        <f t="shared" si="0"/>
        <v>24.272213297203159</v>
      </c>
      <c r="O8" s="2">
        <f t="shared" si="9"/>
        <v>65.113830776871879</v>
      </c>
      <c r="Q8" s="7">
        <f t="shared" si="13"/>
        <v>0.31118222175901483</v>
      </c>
      <c r="S8" s="2">
        <f t="shared" si="1"/>
        <v>232.38602769025249</v>
      </c>
      <c r="T8" s="2">
        <f t="shared" si="3"/>
        <v>-167.27219691338061</v>
      </c>
    </row>
    <row r="9" spans="1:20" x14ac:dyDescent="0.25">
      <c r="A9">
        <v>7</v>
      </c>
      <c r="B9" s="2">
        <f t="shared" si="4"/>
        <v>128</v>
      </c>
      <c r="C9" s="2">
        <f t="shared" si="5"/>
        <v>604</v>
      </c>
      <c r="E9" s="2">
        <f t="shared" si="10"/>
        <v>210</v>
      </c>
      <c r="F9" s="2">
        <f t="shared" si="6"/>
        <v>840</v>
      </c>
      <c r="G9" s="2"/>
      <c r="H9" s="2">
        <f t="shared" si="11"/>
        <v>420</v>
      </c>
      <c r="I9" s="2">
        <f t="shared" si="7"/>
        <v>1680</v>
      </c>
      <c r="J9" s="2"/>
      <c r="K9" s="2">
        <f t="shared" si="12"/>
        <v>93</v>
      </c>
      <c r="L9" s="2">
        <f t="shared" si="8"/>
        <v>358</v>
      </c>
      <c r="M9" s="2"/>
      <c r="N9" s="8">
        <f t="shared" si="0"/>
        <v>31.935578298076528</v>
      </c>
      <c r="O9" s="2">
        <f t="shared" si="9"/>
        <v>97.049409074948414</v>
      </c>
      <c r="Q9" s="7">
        <f t="shared" si="13"/>
        <v>0.34339331503308096</v>
      </c>
      <c r="S9" s="2">
        <f t="shared" si="1"/>
        <v>325.41324618606239</v>
      </c>
      <c r="T9" s="2">
        <f t="shared" si="3"/>
        <v>-228.36383711111398</v>
      </c>
    </row>
    <row r="10" spans="1:20" x14ac:dyDescent="0.25">
      <c r="A10">
        <v>8</v>
      </c>
      <c r="B10" s="2">
        <f t="shared" si="4"/>
        <v>146</v>
      </c>
      <c r="C10" s="2">
        <f t="shared" si="5"/>
        <v>750</v>
      </c>
      <c r="E10" s="2">
        <f t="shared" si="10"/>
        <v>240</v>
      </c>
      <c r="F10" s="2">
        <f t="shared" si="6"/>
        <v>1080</v>
      </c>
      <c r="G10" s="2"/>
      <c r="H10" s="2">
        <f t="shared" si="11"/>
        <v>480</v>
      </c>
      <c r="I10" s="2">
        <f t="shared" si="7"/>
        <v>2160</v>
      </c>
      <c r="J10" s="2"/>
      <c r="K10" s="2">
        <f t="shared" si="12"/>
        <v>108</v>
      </c>
      <c r="L10" s="2">
        <f t="shared" si="8"/>
        <v>466</v>
      </c>
      <c r="M10" s="2"/>
      <c r="N10" s="8">
        <f t="shared" si="0"/>
        <v>40.504252950088954</v>
      </c>
      <c r="O10" s="2">
        <f t="shared" si="9"/>
        <v>137.55366202503737</v>
      </c>
      <c r="Q10" s="7">
        <f t="shared" si="13"/>
        <v>0.37503937916749031</v>
      </c>
      <c r="S10" s="2">
        <f t="shared" si="1"/>
        <v>436.55885762032779</v>
      </c>
      <c r="T10" s="2">
        <f t="shared" si="3"/>
        <v>-299.00519559529039</v>
      </c>
    </row>
    <row r="11" spans="1:20" x14ac:dyDescent="0.25">
      <c r="A11">
        <v>9</v>
      </c>
      <c r="B11" s="2">
        <f t="shared" si="4"/>
        <v>165</v>
      </c>
      <c r="C11" s="2">
        <f t="shared" si="5"/>
        <v>915</v>
      </c>
      <c r="E11" s="2">
        <f t="shared" si="10"/>
        <v>270</v>
      </c>
      <c r="F11" s="2">
        <f t="shared" si="6"/>
        <v>1350</v>
      </c>
      <c r="G11" s="2"/>
      <c r="H11" s="2">
        <f t="shared" si="11"/>
        <v>540</v>
      </c>
      <c r="I11" s="2">
        <f t="shared" si="7"/>
        <v>2700</v>
      </c>
      <c r="J11" s="2"/>
      <c r="K11" s="2">
        <f t="shared" si="12"/>
        <v>124</v>
      </c>
      <c r="L11" s="2">
        <f t="shared" si="8"/>
        <v>590</v>
      </c>
      <c r="M11" s="2"/>
      <c r="N11" s="8">
        <f t="shared" si="0"/>
        <v>49.951940468288974</v>
      </c>
      <c r="O11" s="2">
        <f t="shared" si="9"/>
        <v>187.50560249332634</v>
      </c>
      <c r="Q11" s="7">
        <f t="shared" si="13"/>
        <v>0.4028382295829756</v>
      </c>
      <c r="S11" s="2">
        <f t="shared" si="1"/>
        <v>566.71466315362647</v>
      </c>
      <c r="T11" s="2">
        <f t="shared" si="3"/>
        <v>-379.20906066030011</v>
      </c>
    </row>
    <row r="12" spans="1:20" x14ac:dyDescent="0.25">
      <c r="A12">
        <v>10</v>
      </c>
      <c r="B12" s="2">
        <f t="shared" si="4"/>
        <v>185</v>
      </c>
      <c r="C12" s="2">
        <f t="shared" si="5"/>
        <v>1100</v>
      </c>
      <c r="E12" s="2">
        <f t="shared" si="10"/>
        <v>300</v>
      </c>
      <c r="F12" s="2">
        <f t="shared" si="6"/>
        <v>1650</v>
      </c>
      <c r="G12" s="2"/>
      <c r="H12" s="2">
        <f t="shared" si="11"/>
        <v>600</v>
      </c>
      <c r="I12" s="2">
        <f t="shared" si="7"/>
        <v>3300</v>
      </c>
      <c r="J12" s="2"/>
      <c r="K12" s="2">
        <f t="shared" si="12"/>
        <v>140</v>
      </c>
      <c r="L12" s="2">
        <f t="shared" si="8"/>
        <v>730</v>
      </c>
      <c r="M12" s="2"/>
      <c r="N12" s="8">
        <f t="shared" si="0"/>
        <v>60.256101715786379</v>
      </c>
      <c r="O12" s="2">
        <f t="shared" si="9"/>
        <v>247.76170420911271</v>
      </c>
      <c r="Q12" s="7">
        <f t="shared" si="13"/>
        <v>0.43040072654133127</v>
      </c>
      <c r="S12" s="2">
        <f t="shared" si="1"/>
        <v>716.74813399260438</v>
      </c>
      <c r="T12" s="2">
        <f t="shared" si="3"/>
        <v>-468.98642978349164</v>
      </c>
    </row>
    <row r="13" spans="1:20" x14ac:dyDescent="0.25">
      <c r="A13">
        <v>11</v>
      </c>
      <c r="B13" s="2">
        <f t="shared" si="4"/>
        <v>206</v>
      </c>
      <c r="C13" s="2">
        <f t="shared" si="5"/>
        <v>1306</v>
      </c>
      <c r="E13" s="2">
        <f t="shared" si="10"/>
        <v>330</v>
      </c>
      <c r="F13" s="2">
        <f t="shared" si="6"/>
        <v>1980</v>
      </c>
      <c r="G13" s="2"/>
      <c r="H13" s="2">
        <f t="shared" si="11"/>
        <v>660</v>
      </c>
      <c r="I13" s="2">
        <f t="shared" si="7"/>
        <v>3960</v>
      </c>
      <c r="J13" s="2"/>
      <c r="K13" s="2">
        <f t="shared" si="12"/>
        <v>156</v>
      </c>
      <c r="L13" s="2">
        <f t="shared" si="8"/>
        <v>886</v>
      </c>
      <c r="M13" s="2"/>
      <c r="N13" s="8">
        <f t="shared" si="0"/>
        <v>71.397079935995095</v>
      </c>
      <c r="O13" s="2">
        <f t="shared" si="9"/>
        <v>319.1587841451078</v>
      </c>
      <c r="Q13" s="7">
        <f t="shared" si="13"/>
        <v>0.45767358933330188</v>
      </c>
      <c r="S13" s="2">
        <f t="shared" si="1"/>
        <v>887.50570320103589</v>
      </c>
      <c r="T13" s="2">
        <f t="shared" si="3"/>
        <v>-568.34691905592808</v>
      </c>
    </row>
    <row r="14" spans="1:20" x14ac:dyDescent="0.25">
      <c r="A14">
        <v>12</v>
      </c>
      <c r="B14" s="2">
        <f t="shared" si="4"/>
        <v>228</v>
      </c>
      <c r="C14" s="2">
        <f t="shared" si="5"/>
        <v>1534</v>
      </c>
      <c r="E14" s="2">
        <f t="shared" si="10"/>
        <v>360</v>
      </c>
      <c r="F14" s="2">
        <f t="shared" si="6"/>
        <v>2340</v>
      </c>
      <c r="G14" s="2"/>
      <c r="H14" s="2">
        <f t="shared" si="11"/>
        <v>720</v>
      </c>
      <c r="I14" s="2">
        <f t="shared" si="7"/>
        <v>4680</v>
      </c>
      <c r="J14" s="2"/>
      <c r="K14" s="2">
        <f t="shared" si="12"/>
        <v>173</v>
      </c>
      <c r="L14" s="2">
        <f t="shared" si="8"/>
        <v>1059</v>
      </c>
      <c r="M14" s="2"/>
      <c r="N14" s="8">
        <f t="shared" si="0"/>
        <v>83.357494095983711</v>
      </c>
      <c r="O14" s="2">
        <f t="shared" si="9"/>
        <v>402.51627824109153</v>
      </c>
      <c r="Q14" s="7">
        <f t="shared" si="13"/>
        <v>0.48183522598834516</v>
      </c>
      <c r="S14" s="2">
        <f t="shared" si="1"/>
        <v>1079.8153273269656</v>
      </c>
      <c r="T14" s="2">
        <f t="shared" si="3"/>
        <v>-677.29904908587412</v>
      </c>
    </row>
    <row r="15" spans="1:20" x14ac:dyDescent="0.25">
      <c r="A15">
        <v>13</v>
      </c>
      <c r="B15" s="2">
        <f t="shared" si="4"/>
        <v>251</v>
      </c>
      <c r="C15" s="2">
        <f t="shared" si="5"/>
        <v>1785</v>
      </c>
      <c r="E15" s="2">
        <f t="shared" si="10"/>
        <v>390</v>
      </c>
      <c r="F15" s="2">
        <f t="shared" si="6"/>
        <v>2730</v>
      </c>
      <c r="G15" s="2"/>
      <c r="H15" s="2">
        <f t="shared" si="11"/>
        <v>780</v>
      </c>
      <c r="I15" s="2">
        <f t="shared" si="7"/>
        <v>5460</v>
      </c>
      <c r="J15" s="2"/>
      <c r="K15" s="2">
        <f t="shared" si="12"/>
        <v>190</v>
      </c>
      <c r="L15" s="2">
        <f t="shared" si="8"/>
        <v>1249</v>
      </c>
      <c r="M15" s="2"/>
      <c r="N15" s="8">
        <f t="shared" si="0"/>
        <v>96.121802094247968</v>
      </c>
      <c r="O15" s="2">
        <f t="shared" si="9"/>
        <v>498.63808033533951</v>
      </c>
      <c r="Q15" s="7">
        <f t="shared" si="13"/>
        <v>0.50590422154867354</v>
      </c>
      <c r="S15" s="2">
        <f t="shared" si="1"/>
        <v>1294.4885324076415</v>
      </c>
      <c r="T15" s="2">
        <f t="shared" si="3"/>
        <v>-795.85045207230201</v>
      </c>
    </row>
    <row r="16" spans="1:20" x14ac:dyDescent="0.25">
      <c r="A16">
        <v>14</v>
      </c>
      <c r="B16" s="2">
        <f t="shared" si="4"/>
        <v>275</v>
      </c>
      <c r="C16" s="2">
        <f t="shared" si="5"/>
        <v>2060</v>
      </c>
      <c r="E16" s="2">
        <f t="shared" si="10"/>
        <v>420</v>
      </c>
      <c r="F16" s="2">
        <f t="shared" si="6"/>
        <v>3150</v>
      </c>
      <c r="G16" s="2"/>
      <c r="H16" s="2">
        <f t="shared" si="11"/>
        <v>840</v>
      </c>
      <c r="I16" s="2">
        <f t="shared" si="7"/>
        <v>6300</v>
      </c>
      <c r="J16" s="2"/>
      <c r="K16" s="2">
        <f t="shared" si="12"/>
        <v>208</v>
      </c>
      <c r="L16" s="2">
        <f t="shared" si="8"/>
        <v>1457</v>
      </c>
      <c r="M16" s="2"/>
      <c r="N16" s="8">
        <f t="shared" si="0"/>
        <v>109.67597645512033</v>
      </c>
      <c r="O16" s="2">
        <f t="shared" si="9"/>
        <v>608.31405679045986</v>
      </c>
      <c r="Q16" s="7">
        <f t="shared" si="13"/>
        <v>0.52728834834192473</v>
      </c>
      <c r="S16" s="2">
        <f t="shared" si="1"/>
        <v>1532.3220830850214</v>
      </c>
      <c r="T16" s="2">
        <f t="shared" si="3"/>
        <v>-924.00802629456155</v>
      </c>
    </row>
    <row r="17" spans="1:20" x14ac:dyDescent="0.25">
      <c r="A17">
        <v>15</v>
      </c>
      <c r="B17" s="2">
        <f t="shared" si="4"/>
        <v>300</v>
      </c>
      <c r="C17" s="2">
        <f t="shared" si="5"/>
        <v>2360</v>
      </c>
      <c r="E17" s="2">
        <f t="shared" si="10"/>
        <v>450</v>
      </c>
      <c r="F17" s="2">
        <f t="shared" si="6"/>
        <v>3600</v>
      </c>
      <c r="G17" s="2"/>
      <c r="H17" s="2">
        <f t="shared" si="11"/>
        <v>900</v>
      </c>
      <c r="I17" s="2">
        <f t="shared" si="7"/>
        <v>7200</v>
      </c>
      <c r="J17" s="2"/>
      <c r="K17" s="2">
        <f t="shared" si="12"/>
        <v>226</v>
      </c>
      <c r="L17" s="2">
        <f t="shared" si="8"/>
        <v>1683</v>
      </c>
      <c r="M17" s="2"/>
      <c r="N17" s="8">
        <f t="shared" si="0"/>
        <v>124.007257359687</v>
      </c>
      <c r="O17" s="2">
        <f t="shared" si="9"/>
        <v>732.32131415014692</v>
      </c>
      <c r="Q17" s="7">
        <f t="shared" si="13"/>
        <v>0.5487046785826859</v>
      </c>
      <c r="S17" s="2">
        <f t="shared" si="1"/>
        <v>1794.0993683835109</v>
      </c>
      <c r="T17" s="2">
        <f t="shared" si="3"/>
        <v>-1061.7780542333639</v>
      </c>
    </row>
    <row r="18" spans="1:20" x14ac:dyDescent="0.25">
      <c r="A18">
        <v>16</v>
      </c>
      <c r="B18" s="2">
        <f t="shared" si="4"/>
        <v>326</v>
      </c>
      <c r="C18" s="2">
        <f t="shared" si="5"/>
        <v>2686</v>
      </c>
      <c r="E18" s="2">
        <f t="shared" si="10"/>
        <v>480</v>
      </c>
      <c r="F18" s="2">
        <f t="shared" si="6"/>
        <v>4080</v>
      </c>
      <c r="G18" s="2"/>
      <c r="H18" s="2">
        <f t="shared" si="11"/>
        <v>960</v>
      </c>
      <c r="I18" s="2">
        <f t="shared" si="7"/>
        <v>8160</v>
      </c>
      <c r="J18" s="2"/>
      <c r="K18" s="2">
        <f t="shared" si="12"/>
        <v>245</v>
      </c>
      <c r="L18" s="2">
        <f t="shared" si="8"/>
        <v>1928</v>
      </c>
      <c r="M18" s="2"/>
      <c r="N18" s="8">
        <f t="shared" si="0"/>
        <v>139.10396052864797</v>
      </c>
      <c r="O18" s="2">
        <f t="shared" si="9"/>
        <v>871.42527467879495</v>
      </c>
      <c r="Q18" s="7">
        <f t="shared" si="13"/>
        <v>0.5677712674638693</v>
      </c>
      <c r="S18" s="2">
        <f t="shared" si="1"/>
        <v>2080.591569446673</v>
      </c>
      <c r="T18" s="2">
        <f t="shared" si="3"/>
        <v>-1209.1662947678781</v>
      </c>
    </row>
    <row r="19" spans="1:20" x14ac:dyDescent="0.25">
      <c r="A19">
        <v>17</v>
      </c>
      <c r="B19" s="2">
        <f t="shared" si="4"/>
        <v>353</v>
      </c>
      <c r="C19" s="2">
        <f t="shared" si="5"/>
        <v>3039</v>
      </c>
      <c r="E19" s="2">
        <f t="shared" si="10"/>
        <v>510</v>
      </c>
      <c r="F19" s="2">
        <f t="shared" si="6"/>
        <v>4590</v>
      </c>
      <c r="G19" s="2"/>
      <c r="H19" s="2">
        <f t="shared" si="11"/>
        <v>1020</v>
      </c>
      <c r="I19" s="2">
        <f t="shared" si="7"/>
        <v>9180</v>
      </c>
      <c r="J19" s="2"/>
      <c r="K19" s="2">
        <f t="shared" si="12"/>
        <v>264</v>
      </c>
      <c r="L19" s="2">
        <f t="shared" si="8"/>
        <v>2192</v>
      </c>
      <c r="M19" s="2"/>
      <c r="N19" s="8">
        <f t="shared" si="0"/>
        <v>154.95532504628744</v>
      </c>
      <c r="O19" s="2">
        <f t="shared" si="9"/>
        <v>1026.3805997250824</v>
      </c>
      <c r="Q19" s="7">
        <f t="shared" si="13"/>
        <v>0.58695198881169486</v>
      </c>
      <c r="S19" s="2">
        <f t="shared" si="1"/>
        <v>2392.5586561411396</v>
      </c>
      <c r="T19" s="2">
        <f t="shared" si="3"/>
        <v>-1366.1780564160572</v>
      </c>
    </row>
    <row r="20" spans="1:20" x14ac:dyDescent="0.25">
      <c r="A20">
        <v>18</v>
      </c>
      <c r="B20" s="2">
        <f t="shared" si="4"/>
        <v>381</v>
      </c>
      <c r="C20" s="2">
        <f t="shared" si="5"/>
        <v>3420</v>
      </c>
      <c r="E20" s="2">
        <f t="shared" si="10"/>
        <v>540</v>
      </c>
      <c r="F20" s="2">
        <f t="shared" si="6"/>
        <v>5130</v>
      </c>
      <c r="G20" s="2"/>
      <c r="H20" s="2">
        <f t="shared" si="11"/>
        <v>1080</v>
      </c>
      <c r="I20" s="2">
        <f t="shared" si="7"/>
        <v>10260</v>
      </c>
      <c r="J20" s="2"/>
      <c r="K20" s="2">
        <f t="shared" si="12"/>
        <v>284</v>
      </c>
      <c r="L20" s="2">
        <f t="shared" si="8"/>
        <v>2476</v>
      </c>
      <c r="M20" s="2"/>
      <c r="N20" s="8">
        <f t="shared" si="0"/>
        <v>171.55139093038088</v>
      </c>
      <c r="O20" s="2">
        <f t="shared" si="9"/>
        <v>1197.9319906554633</v>
      </c>
      <c r="Q20" s="7">
        <f t="shared" si="13"/>
        <v>0.60405419341683408</v>
      </c>
      <c r="S20" s="2">
        <f t="shared" si="1"/>
        <v>2730.7502470610507</v>
      </c>
      <c r="T20" s="2">
        <f t="shared" si="3"/>
        <v>-1532.8182564055874</v>
      </c>
    </row>
    <row r="21" spans="1:20" x14ac:dyDescent="0.25">
      <c r="A21">
        <v>19</v>
      </c>
      <c r="B21" s="2">
        <f t="shared" si="4"/>
        <v>410</v>
      </c>
      <c r="C21" s="2">
        <f t="shared" si="5"/>
        <v>3830</v>
      </c>
      <c r="E21" s="2">
        <f t="shared" si="10"/>
        <v>570</v>
      </c>
      <c r="F21" s="2">
        <f t="shared" si="6"/>
        <v>5700</v>
      </c>
      <c r="G21" s="2"/>
      <c r="H21" s="2">
        <f t="shared" si="11"/>
        <v>1140</v>
      </c>
      <c r="I21" s="2">
        <f t="shared" si="7"/>
        <v>11400</v>
      </c>
      <c r="J21" s="2"/>
      <c r="K21" s="2">
        <f t="shared" si="12"/>
        <v>304</v>
      </c>
      <c r="L21" s="2">
        <f t="shared" si="8"/>
        <v>2780</v>
      </c>
      <c r="M21" s="2"/>
      <c r="N21" s="8">
        <f t="shared" si="0"/>
        <v>188.88289929167848</v>
      </c>
      <c r="O21" s="2">
        <f t="shared" si="9"/>
        <v>1386.8148899471419</v>
      </c>
      <c r="Q21" s="7">
        <f t="shared" si="13"/>
        <v>0.62132532661736339</v>
      </c>
      <c r="S21" s="2">
        <f t="shared" si="1"/>
        <v>3095.9063588974986</v>
      </c>
      <c r="T21" s="2">
        <f t="shared" si="3"/>
        <v>-1709.0914689503568</v>
      </c>
    </row>
    <row r="22" spans="1:20" x14ac:dyDescent="0.25">
      <c r="A22">
        <v>20</v>
      </c>
      <c r="B22" s="2">
        <f t="shared" si="4"/>
        <v>440</v>
      </c>
      <c r="C22" s="2">
        <f t="shared" si="5"/>
        <v>4270</v>
      </c>
      <c r="E22" s="2">
        <f t="shared" si="10"/>
        <v>600</v>
      </c>
      <c r="F22" s="2">
        <f t="shared" si="6"/>
        <v>6300</v>
      </c>
      <c r="G22" s="2"/>
      <c r="H22" s="2">
        <f t="shared" si="11"/>
        <v>1200</v>
      </c>
      <c r="I22" s="2">
        <f t="shared" si="7"/>
        <v>12600</v>
      </c>
      <c r="J22" s="2"/>
      <c r="K22" s="2">
        <f t="shared" si="12"/>
        <v>324</v>
      </c>
      <c r="L22" s="2">
        <f t="shared" si="8"/>
        <v>3104</v>
      </c>
      <c r="M22" s="2"/>
      <c r="N22" s="8">
        <f t="shared" si="0"/>
        <v>206.94120994372122</v>
      </c>
      <c r="O22" s="2">
        <f t="shared" si="9"/>
        <v>1593.756099890863</v>
      </c>
      <c r="Q22" s="7">
        <f t="shared" si="13"/>
        <v>0.63870743809790498</v>
      </c>
      <c r="S22" s="2">
        <f t="shared" si="1"/>
        <v>3488.7580650559357</v>
      </c>
      <c r="T22" s="2">
        <f t="shared" si="3"/>
        <v>-1895.0019651650728</v>
      </c>
    </row>
    <row r="23" spans="1:20" x14ac:dyDescent="0.25">
      <c r="A23">
        <v>21</v>
      </c>
      <c r="B23" s="2">
        <f t="shared" si="4"/>
        <v>471</v>
      </c>
      <c r="C23" s="2">
        <f t="shared" si="5"/>
        <v>4741</v>
      </c>
      <c r="E23" s="2">
        <f t="shared" si="10"/>
        <v>630</v>
      </c>
      <c r="F23" s="2">
        <f t="shared" si="6"/>
        <v>6930</v>
      </c>
      <c r="G23" s="2"/>
      <c r="H23" s="2">
        <f t="shared" si="11"/>
        <v>1260</v>
      </c>
      <c r="I23" s="2">
        <f t="shared" si="7"/>
        <v>13860</v>
      </c>
      <c r="J23" s="2"/>
      <c r="K23" s="2">
        <f t="shared" si="12"/>
        <v>345</v>
      </c>
      <c r="L23" s="2">
        <f t="shared" si="8"/>
        <v>3449</v>
      </c>
      <c r="M23" s="2"/>
      <c r="N23" s="8">
        <f t="shared" si="0"/>
        <v>225.71823269768203</v>
      </c>
      <c r="O23" s="2">
        <f t="shared" si="9"/>
        <v>1819.4743325885449</v>
      </c>
      <c r="Q23" s="7">
        <f t="shared" si="13"/>
        <v>0.65425574694980293</v>
      </c>
      <c r="S23" s="2">
        <f t="shared" si="1"/>
        <v>3910.0280789947656</v>
      </c>
      <c r="T23" s="2">
        <f t="shared" si="3"/>
        <v>-2090.5537464062209</v>
      </c>
    </row>
    <row r="24" spans="1:20" x14ac:dyDescent="0.25">
      <c r="A24">
        <v>22</v>
      </c>
      <c r="B24" s="2">
        <f t="shared" si="4"/>
        <v>503</v>
      </c>
      <c r="C24" s="2">
        <f t="shared" si="5"/>
        <v>5244</v>
      </c>
      <c r="E24" s="2">
        <f t="shared" si="10"/>
        <v>660</v>
      </c>
      <c r="F24" s="2">
        <f t="shared" ref="F24:F87" si="14">F23+E24</f>
        <v>7590</v>
      </c>
      <c r="G24" s="2"/>
      <c r="H24" s="2">
        <f t="shared" si="11"/>
        <v>1320</v>
      </c>
      <c r="I24" s="2">
        <f t="shared" si="7"/>
        <v>15180</v>
      </c>
      <c r="J24" s="2"/>
      <c r="K24" s="2">
        <f t="shared" si="12"/>
        <v>366</v>
      </c>
      <c r="L24" s="2">
        <f t="shared" si="8"/>
        <v>3815</v>
      </c>
      <c r="M24" s="2"/>
      <c r="N24" s="8">
        <f t="shared" si="0"/>
        <v>245.2063695342618</v>
      </c>
      <c r="O24" s="2">
        <f t="shared" si="9"/>
        <v>2064.6807021228069</v>
      </c>
      <c r="Q24" s="7">
        <f t="shared" si="13"/>
        <v>0.6699627582903328</v>
      </c>
      <c r="S24" s="2">
        <f t="shared" si="1"/>
        <v>4360.4312744995595</v>
      </c>
      <c r="T24" s="2">
        <f t="shared" si="3"/>
        <v>-2295.7505723767526</v>
      </c>
    </row>
    <row r="25" spans="1:20" x14ac:dyDescent="0.25">
      <c r="A25">
        <v>23</v>
      </c>
      <c r="B25" s="2">
        <f t="shared" si="4"/>
        <v>536</v>
      </c>
      <c r="C25" s="2">
        <f t="shared" si="5"/>
        <v>5780</v>
      </c>
      <c r="E25" s="2">
        <f t="shared" si="10"/>
        <v>690</v>
      </c>
      <c r="F25" s="2">
        <f t="shared" si="14"/>
        <v>8280</v>
      </c>
      <c r="G25" s="2"/>
      <c r="H25" s="2">
        <f t="shared" si="11"/>
        <v>1380</v>
      </c>
      <c r="I25" s="2">
        <f t="shared" si="7"/>
        <v>16560</v>
      </c>
      <c r="J25" s="2"/>
      <c r="K25" s="2">
        <f t="shared" si="12"/>
        <v>388</v>
      </c>
      <c r="L25" s="2">
        <f t="shared" si="8"/>
        <v>4203</v>
      </c>
      <c r="M25" s="2"/>
      <c r="N25" s="8">
        <f t="shared" si="0"/>
        <v>265.39846552528377</v>
      </c>
      <c r="O25" s="2">
        <f t="shared" si="9"/>
        <v>2330.0791676480908</v>
      </c>
      <c r="Q25" s="7">
        <f t="shared" si="13"/>
        <v>0.68401666372495817</v>
      </c>
      <c r="S25" s="2">
        <f t="shared" si="1"/>
        <v>4840.6751526584376</v>
      </c>
      <c r="T25" s="2">
        <f t="shared" si="3"/>
        <v>-2510.5959850103468</v>
      </c>
    </row>
    <row r="26" spans="1:20" x14ac:dyDescent="0.25">
      <c r="A26">
        <v>24</v>
      </c>
      <c r="B26" s="2">
        <f t="shared" si="4"/>
        <v>570</v>
      </c>
      <c r="C26" s="2">
        <f t="shared" si="5"/>
        <v>6350</v>
      </c>
      <c r="E26" s="2">
        <f t="shared" si="10"/>
        <v>720</v>
      </c>
      <c r="F26" s="2">
        <f t="shared" si="14"/>
        <v>9000</v>
      </c>
      <c r="G26" s="2"/>
      <c r="H26" s="2">
        <f t="shared" si="11"/>
        <v>1440</v>
      </c>
      <c r="I26" s="2">
        <f t="shared" si="7"/>
        <v>18000</v>
      </c>
      <c r="J26" s="2"/>
      <c r="K26" s="2">
        <f t="shared" si="12"/>
        <v>410</v>
      </c>
      <c r="L26" s="2">
        <f t="shared" si="8"/>
        <v>4613</v>
      </c>
      <c r="M26" s="2"/>
      <c r="N26" s="8">
        <f t="shared" si="0"/>
        <v>286.28776687029716</v>
      </c>
      <c r="O26" s="2">
        <f t="shared" si="9"/>
        <v>2616.366934518388</v>
      </c>
      <c r="Q26" s="7">
        <f t="shared" si="13"/>
        <v>0.69826284602511501</v>
      </c>
      <c r="S26" s="2">
        <f t="shared" si="1"/>
        <v>5351.4602634360617</v>
      </c>
      <c r="T26" s="2">
        <f t="shared" si="3"/>
        <v>-2735.0933289176737</v>
      </c>
    </row>
    <row r="27" spans="1:20" x14ac:dyDescent="0.25">
      <c r="A27">
        <v>25</v>
      </c>
      <c r="B27" s="2">
        <f t="shared" si="4"/>
        <v>605</v>
      </c>
      <c r="C27" s="2">
        <f t="shared" si="5"/>
        <v>6955</v>
      </c>
      <c r="E27" s="2">
        <f t="shared" si="10"/>
        <v>750</v>
      </c>
      <c r="F27" s="2">
        <f t="shared" si="14"/>
        <v>9750</v>
      </c>
      <c r="G27" s="2"/>
      <c r="H27" s="2">
        <f t="shared" si="11"/>
        <v>1500</v>
      </c>
      <c r="I27" s="2">
        <f t="shared" si="7"/>
        <v>19500</v>
      </c>
      <c r="J27" s="2"/>
      <c r="K27" s="2">
        <f t="shared" si="12"/>
        <v>433</v>
      </c>
      <c r="L27" s="2">
        <f t="shared" si="8"/>
        <v>5046</v>
      </c>
      <c r="M27" s="2"/>
      <c r="N27" s="8">
        <f t="shared" si="0"/>
        <v>307.86788477591341</v>
      </c>
      <c r="O27" s="2">
        <f t="shared" si="9"/>
        <v>2924.2348192943014</v>
      </c>
      <c r="Q27" s="7">
        <f t="shared" si="13"/>
        <v>0.71101128123767532</v>
      </c>
      <c r="S27" s="2">
        <f t="shared" si="1"/>
        <v>5893.4805882991805</v>
      </c>
      <c r="T27" s="2">
        <f t="shared" si="3"/>
        <v>-2969.2457690048791</v>
      </c>
    </row>
    <row r="28" spans="1:20" x14ac:dyDescent="0.25">
      <c r="A28">
        <v>26</v>
      </c>
      <c r="B28" s="2">
        <f t="shared" si="4"/>
        <v>641</v>
      </c>
      <c r="C28" s="2">
        <f t="shared" si="5"/>
        <v>7596</v>
      </c>
      <c r="E28" s="2">
        <f t="shared" si="10"/>
        <v>780</v>
      </c>
      <c r="F28" s="2">
        <f t="shared" si="14"/>
        <v>10530</v>
      </c>
      <c r="G28" s="2"/>
      <c r="H28" s="2">
        <f t="shared" si="11"/>
        <v>1560</v>
      </c>
      <c r="I28" s="2">
        <f t="shared" si="7"/>
        <v>21060</v>
      </c>
      <c r="J28" s="2"/>
      <c r="K28" s="2">
        <f t="shared" si="12"/>
        <v>456</v>
      </c>
      <c r="L28" s="2">
        <f t="shared" si="8"/>
        <v>5502</v>
      </c>
      <c r="M28" s="2"/>
      <c r="N28" s="8">
        <f t="shared" si="0"/>
        <v>330.13276417614173</v>
      </c>
      <c r="O28" s="2">
        <f t="shared" si="9"/>
        <v>3254.3675834704432</v>
      </c>
      <c r="Q28" s="7">
        <f t="shared" si="13"/>
        <v>0.72397536003539853</v>
      </c>
      <c r="S28" s="2">
        <f t="shared" si="1"/>
        <v>6467.423889216182</v>
      </c>
      <c r="T28" s="2">
        <f t="shared" si="3"/>
        <v>-3213.0563057457389</v>
      </c>
    </row>
    <row r="29" spans="1:20" x14ac:dyDescent="0.25">
      <c r="A29">
        <v>27</v>
      </c>
      <c r="B29" s="2">
        <f t="shared" si="4"/>
        <v>678</v>
      </c>
      <c r="C29" s="2">
        <f t="shared" si="5"/>
        <v>8274</v>
      </c>
      <c r="E29" s="2">
        <f t="shared" si="10"/>
        <v>810</v>
      </c>
      <c r="F29" s="2">
        <f t="shared" si="14"/>
        <v>11340</v>
      </c>
      <c r="G29" s="2"/>
      <c r="H29" s="2">
        <f t="shared" si="11"/>
        <v>1620</v>
      </c>
      <c r="I29" s="2">
        <f t="shared" si="7"/>
        <v>22680</v>
      </c>
      <c r="J29" s="2"/>
      <c r="K29" s="2">
        <f t="shared" si="12"/>
        <v>480</v>
      </c>
      <c r="L29" s="2">
        <f t="shared" si="8"/>
        <v>5982</v>
      </c>
      <c r="M29" s="2"/>
      <c r="N29" s="8">
        <f t="shared" si="0"/>
        <v>353.0766564966147</v>
      </c>
      <c r="O29" s="2">
        <f t="shared" si="9"/>
        <v>3607.4442399670579</v>
      </c>
      <c r="Q29" s="7">
        <f t="shared" si="13"/>
        <v>0.73557636770128065</v>
      </c>
      <c r="S29" s="2">
        <f t="shared" si="1"/>
        <v>7073.9720284581381</v>
      </c>
      <c r="T29" s="2">
        <f t="shared" si="3"/>
        <v>-3466.5277884910802</v>
      </c>
    </row>
    <row r="30" spans="1:20" x14ac:dyDescent="0.25">
      <c r="A30">
        <v>28</v>
      </c>
      <c r="B30" s="2">
        <f t="shared" si="4"/>
        <v>716</v>
      </c>
      <c r="C30" s="2">
        <f t="shared" si="5"/>
        <v>8990</v>
      </c>
      <c r="E30" s="2">
        <f t="shared" si="10"/>
        <v>840</v>
      </c>
      <c r="F30" s="2">
        <f t="shared" si="14"/>
        <v>12180</v>
      </c>
      <c r="G30" s="2"/>
      <c r="H30" s="2">
        <f t="shared" si="11"/>
        <v>1680</v>
      </c>
      <c r="I30" s="2">
        <f t="shared" si="7"/>
        <v>24360</v>
      </c>
      <c r="J30" s="2"/>
      <c r="K30" s="2">
        <f t="shared" si="12"/>
        <v>504</v>
      </c>
      <c r="L30" s="2">
        <f t="shared" si="8"/>
        <v>6486</v>
      </c>
      <c r="M30" s="2"/>
      <c r="N30" s="8">
        <f t="shared" si="0"/>
        <v>376.6940958222844</v>
      </c>
      <c r="O30" s="2">
        <f t="shared" si="9"/>
        <v>3984.1383357893424</v>
      </c>
      <c r="Q30" s="7">
        <f t="shared" si="13"/>
        <v>0.74740892028231032</v>
      </c>
      <c r="S30" s="2">
        <f t="shared" si="1"/>
        <v>7713.8012629137756</v>
      </c>
      <c r="T30" s="2">
        <f t="shared" si="3"/>
        <v>-3729.6629271244333</v>
      </c>
    </row>
    <row r="31" spans="1:20" x14ac:dyDescent="0.25">
      <c r="A31">
        <v>29</v>
      </c>
      <c r="B31" s="2">
        <f t="shared" si="4"/>
        <v>755</v>
      </c>
      <c r="C31" s="2">
        <f t="shared" si="5"/>
        <v>9745</v>
      </c>
      <c r="E31" s="2">
        <f t="shared" si="10"/>
        <v>870</v>
      </c>
      <c r="F31" s="2">
        <f t="shared" si="14"/>
        <v>13050</v>
      </c>
      <c r="G31" s="2"/>
      <c r="H31" s="2">
        <f t="shared" si="11"/>
        <v>1740</v>
      </c>
      <c r="I31" s="2">
        <f t="shared" si="7"/>
        <v>26100</v>
      </c>
      <c r="J31" s="2"/>
      <c r="K31" s="2">
        <f t="shared" si="12"/>
        <v>528</v>
      </c>
      <c r="L31" s="2">
        <f t="shared" si="8"/>
        <v>7014</v>
      </c>
      <c r="M31" s="2"/>
      <c r="N31" s="8">
        <f t="shared" si="0"/>
        <v>400.97987794945578</v>
      </c>
      <c r="O31" s="2">
        <f t="shared" si="9"/>
        <v>4385.1182137387977</v>
      </c>
      <c r="Q31" s="7">
        <f t="shared" si="13"/>
        <v>0.75943158702548441</v>
      </c>
      <c r="S31" s="2">
        <f t="shared" si="1"/>
        <v>8387.5825160532222</v>
      </c>
      <c r="T31" s="2">
        <f t="shared" si="3"/>
        <v>-4002.4643023144245</v>
      </c>
    </row>
    <row r="32" spans="1:20" x14ac:dyDescent="0.25">
      <c r="A32">
        <v>30</v>
      </c>
      <c r="B32" s="2">
        <f t="shared" si="4"/>
        <v>795</v>
      </c>
      <c r="C32" s="2">
        <f t="shared" si="5"/>
        <v>10540</v>
      </c>
      <c r="E32" s="2">
        <f t="shared" si="10"/>
        <v>900</v>
      </c>
      <c r="F32" s="2">
        <f t="shared" si="14"/>
        <v>13950</v>
      </c>
      <c r="G32" s="2"/>
      <c r="H32" s="2">
        <f t="shared" si="11"/>
        <v>1800</v>
      </c>
      <c r="I32" s="2">
        <f t="shared" si="7"/>
        <v>27900</v>
      </c>
      <c r="J32" s="2"/>
      <c r="K32" s="2">
        <f t="shared" si="12"/>
        <v>553</v>
      </c>
      <c r="L32" s="2">
        <f t="shared" si="8"/>
        <v>7567</v>
      </c>
      <c r="M32" s="2"/>
      <c r="N32" s="8">
        <f t="shared" si="0"/>
        <v>425.92904189789215</v>
      </c>
      <c r="O32" s="2">
        <f t="shared" si="9"/>
        <v>4811.0472556366894</v>
      </c>
      <c r="Q32" s="7">
        <f t="shared" si="13"/>
        <v>0.77021526563814136</v>
      </c>
      <c r="S32" s="2">
        <f t="shared" si="1"/>
        <v>9095.9816302057916</v>
      </c>
      <c r="T32" s="2">
        <f t="shared" si="3"/>
        <v>-4284.9343745691021</v>
      </c>
    </row>
    <row r="33" spans="1:20" x14ac:dyDescent="0.25">
      <c r="A33">
        <v>31</v>
      </c>
      <c r="B33" s="2">
        <f t="shared" si="4"/>
        <v>836</v>
      </c>
      <c r="C33" s="2">
        <f t="shared" si="5"/>
        <v>11376</v>
      </c>
      <c r="E33" s="2">
        <f t="shared" si="10"/>
        <v>930</v>
      </c>
      <c r="F33" s="2">
        <f t="shared" si="14"/>
        <v>14880</v>
      </c>
      <c r="G33" s="2"/>
      <c r="H33" s="2">
        <f t="shared" si="11"/>
        <v>1860</v>
      </c>
      <c r="I33" s="2">
        <f t="shared" si="7"/>
        <v>29760</v>
      </c>
      <c r="J33" s="2"/>
      <c r="K33" s="2">
        <f t="shared" si="12"/>
        <v>578</v>
      </c>
      <c r="L33" s="2">
        <f t="shared" si="8"/>
        <v>8145</v>
      </c>
      <c r="M33" s="2"/>
      <c r="N33" s="8">
        <f t="shared" si="0"/>
        <v>451.53685353362721</v>
      </c>
      <c r="O33" s="2">
        <f t="shared" si="9"/>
        <v>5262.5841091703169</v>
      </c>
      <c r="Q33" s="7">
        <f t="shared" si="13"/>
        <v>0.78120562895091217</v>
      </c>
      <c r="S33" s="2">
        <f t="shared" si="1"/>
        <v>9839.6596014317438</v>
      </c>
      <c r="T33" s="2">
        <f t="shared" si="3"/>
        <v>-4577.0754922614269</v>
      </c>
    </row>
    <row r="34" spans="1:20" x14ac:dyDescent="0.25">
      <c r="A34">
        <v>32</v>
      </c>
      <c r="B34" s="2">
        <f t="shared" si="4"/>
        <v>878</v>
      </c>
      <c r="C34" s="2">
        <f t="shared" si="5"/>
        <v>12254</v>
      </c>
      <c r="E34" s="2">
        <f t="shared" si="10"/>
        <v>960</v>
      </c>
      <c r="F34" s="2">
        <f t="shared" si="14"/>
        <v>15840</v>
      </c>
      <c r="G34" s="2"/>
      <c r="H34" s="2">
        <f t="shared" si="11"/>
        <v>1920</v>
      </c>
      <c r="I34" s="2">
        <f t="shared" si="7"/>
        <v>31680</v>
      </c>
      <c r="J34" s="2"/>
      <c r="K34" s="2">
        <f t="shared" si="12"/>
        <v>604</v>
      </c>
      <c r="L34" s="2">
        <f t="shared" si="8"/>
        <v>8749</v>
      </c>
      <c r="M34" s="2"/>
      <c r="N34" s="8">
        <f t="shared" si="0"/>
        <v>477.79879101276532</v>
      </c>
      <c r="O34" s="2">
        <f t="shared" si="9"/>
        <v>5740.3829001830818</v>
      </c>
      <c r="Q34" s="7">
        <f t="shared" si="13"/>
        <v>0.79105760101451217</v>
      </c>
      <c r="S34" s="2">
        <f t="shared" si="1"/>
        <v>10619.272798949269</v>
      </c>
      <c r="T34" s="2">
        <f t="shared" si="3"/>
        <v>-4878.8898987661869</v>
      </c>
    </row>
    <row r="35" spans="1:20" x14ac:dyDescent="0.25">
      <c r="A35">
        <v>33</v>
      </c>
      <c r="B35" s="2">
        <f t="shared" si="4"/>
        <v>921</v>
      </c>
      <c r="C35" s="2">
        <f t="shared" si="5"/>
        <v>13175</v>
      </c>
      <c r="E35" s="2">
        <f t="shared" si="10"/>
        <v>990</v>
      </c>
      <c r="F35" s="2">
        <f t="shared" si="14"/>
        <v>16830</v>
      </c>
      <c r="G35" s="2"/>
      <c r="H35" s="2">
        <f t="shared" si="11"/>
        <v>1980</v>
      </c>
      <c r="I35" s="2">
        <f t="shared" si="7"/>
        <v>33660</v>
      </c>
      <c r="J35" s="2"/>
      <c r="K35" s="2">
        <f t="shared" si="12"/>
        <v>630</v>
      </c>
      <c r="L35" s="2">
        <f t="shared" si="8"/>
        <v>9379</v>
      </c>
      <c r="M35" s="2"/>
      <c r="N35" s="8">
        <f t="shared" si="0"/>
        <v>504.71053180444289</v>
      </c>
      <c r="O35" s="2">
        <f t="shared" si="9"/>
        <v>6245.093431987525</v>
      </c>
      <c r="Q35" s="7">
        <f t="shared" si="13"/>
        <v>0.80112782826102047</v>
      </c>
      <c r="S35" s="2">
        <f t="shared" si="1"/>
        <v>11435.473170813326</v>
      </c>
      <c r="T35" s="2">
        <f t="shared" si="3"/>
        <v>-5190.3797388258008</v>
      </c>
    </row>
    <row r="36" spans="1:20" x14ac:dyDescent="0.25">
      <c r="A36">
        <v>34</v>
      </c>
      <c r="B36" s="2">
        <f t="shared" si="4"/>
        <v>965</v>
      </c>
      <c r="C36" s="2">
        <f t="shared" si="5"/>
        <v>14140</v>
      </c>
      <c r="E36" s="2">
        <f t="shared" si="10"/>
        <v>1020</v>
      </c>
      <c r="F36" s="2">
        <f t="shared" si="14"/>
        <v>17850</v>
      </c>
      <c r="G36" s="2"/>
      <c r="H36" s="2">
        <f t="shared" si="11"/>
        <v>2040</v>
      </c>
      <c r="I36" s="2">
        <f t="shared" si="7"/>
        <v>35700</v>
      </c>
      <c r="J36" s="2"/>
      <c r="K36" s="2">
        <f t="shared" si="12"/>
        <v>657</v>
      </c>
      <c r="L36" s="2">
        <f t="shared" si="8"/>
        <v>10036</v>
      </c>
      <c r="M36" s="2"/>
      <c r="N36" s="8">
        <f t="shared" si="0"/>
        <v>532.26794108986257</v>
      </c>
      <c r="O36" s="2">
        <f t="shared" si="9"/>
        <v>6777.3613730773877</v>
      </c>
      <c r="Q36" s="7">
        <f t="shared" si="13"/>
        <v>0.81014907319613783</v>
      </c>
      <c r="S36" s="2">
        <f t="shared" si="1"/>
        <v>12288.908437320955</v>
      </c>
      <c r="T36" s="2">
        <f t="shared" si="3"/>
        <v>-5511.5470642435675</v>
      </c>
    </row>
    <row r="37" spans="1:20" x14ac:dyDescent="0.25">
      <c r="A37">
        <v>35</v>
      </c>
      <c r="B37" s="2">
        <f t="shared" si="4"/>
        <v>1010</v>
      </c>
      <c r="C37" s="2">
        <f t="shared" si="5"/>
        <v>15150</v>
      </c>
      <c r="E37" s="2">
        <f t="shared" si="10"/>
        <v>1050</v>
      </c>
      <c r="F37" s="2">
        <f t="shared" si="14"/>
        <v>18900</v>
      </c>
      <c r="G37" s="2"/>
      <c r="H37" s="2">
        <f t="shared" si="11"/>
        <v>2100</v>
      </c>
      <c r="I37" s="2">
        <f t="shared" si="7"/>
        <v>37800</v>
      </c>
      <c r="J37" s="2"/>
      <c r="K37" s="2">
        <f t="shared" si="12"/>
        <v>684</v>
      </c>
      <c r="L37" s="2">
        <f t="shared" si="8"/>
        <v>10720</v>
      </c>
      <c r="M37" s="2"/>
      <c r="N37" s="8">
        <f t="shared" si="0"/>
        <v>560.46706136588125</v>
      </c>
      <c r="O37" s="2">
        <f t="shared" si="9"/>
        <v>7337.8284344432686</v>
      </c>
      <c r="Q37" s="7">
        <f t="shared" si="13"/>
        <v>0.81939628854661006</v>
      </c>
      <c r="S37" s="2">
        <f t="shared" si="1"/>
        <v>13180.222273431122</v>
      </c>
      <c r="T37" s="2">
        <f t="shared" si="3"/>
        <v>-5842.3938389878531</v>
      </c>
    </row>
    <row r="38" spans="1:20" x14ac:dyDescent="0.25">
      <c r="A38">
        <v>36</v>
      </c>
      <c r="B38" s="2">
        <f t="shared" si="4"/>
        <v>1056</v>
      </c>
      <c r="C38" s="2">
        <f t="shared" si="5"/>
        <v>16206</v>
      </c>
      <c r="E38" s="2">
        <f t="shared" si="10"/>
        <v>1080</v>
      </c>
      <c r="F38" s="2">
        <f t="shared" si="14"/>
        <v>19980</v>
      </c>
      <c r="G38" s="2"/>
      <c r="H38" s="2">
        <f t="shared" si="11"/>
        <v>2160</v>
      </c>
      <c r="I38" s="2">
        <f t="shared" si="7"/>
        <v>39960</v>
      </c>
      <c r="J38" s="2"/>
      <c r="K38" s="2">
        <f t="shared" si="12"/>
        <v>712</v>
      </c>
      <c r="L38" s="2">
        <f t="shared" si="8"/>
        <v>11432</v>
      </c>
      <c r="M38" s="2"/>
      <c r="N38" s="8">
        <f t="shared" si="0"/>
        <v>589.30410310751051</v>
      </c>
      <c r="O38" s="2">
        <f t="shared" si="9"/>
        <v>7927.1325375507795</v>
      </c>
      <c r="Q38" s="7">
        <f t="shared" si="13"/>
        <v>0.82767430211729009</v>
      </c>
      <c r="S38" s="2">
        <f t="shared" si="1"/>
        <v>14110.054481328691</v>
      </c>
      <c r="T38" s="2">
        <f t="shared" si="3"/>
        <v>-6182.9219437779111</v>
      </c>
    </row>
    <row r="39" spans="1:20" x14ac:dyDescent="0.25">
      <c r="A39">
        <v>37</v>
      </c>
      <c r="B39" s="2">
        <f t="shared" si="4"/>
        <v>1103</v>
      </c>
      <c r="C39" s="2">
        <f t="shared" si="5"/>
        <v>17309</v>
      </c>
      <c r="E39" s="2">
        <f t="shared" si="10"/>
        <v>1110</v>
      </c>
      <c r="F39" s="2">
        <f t="shared" si="14"/>
        <v>21090</v>
      </c>
      <c r="G39" s="2"/>
      <c r="H39" s="2">
        <f t="shared" si="11"/>
        <v>2220</v>
      </c>
      <c r="I39" s="2">
        <f t="shared" si="7"/>
        <v>42180</v>
      </c>
      <c r="J39" s="2"/>
      <c r="K39" s="2">
        <f t="shared" si="12"/>
        <v>740</v>
      </c>
      <c r="L39" s="2">
        <f t="shared" si="8"/>
        <v>12172</v>
      </c>
      <c r="M39" s="2"/>
      <c r="N39" s="8">
        <f t="shared" si="0"/>
        <v>618.77543636503651</v>
      </c>
      <c r="O39" s="2">
        <f t="shared" si="9"/>
        <v>8545.9079739158151</v>
      </c>
      <c r="Q39" s="7">
        <f t="shared" si="13"/>
        <v>0.83618302211491424</v>
      </c>
      <c r="S39" s="2">
        <f t="shared" si="1"/>
        <v>15079.041154127894</v>
      </c>
      <c r="T39" s="2">
        <f t="shared" si="3"/>
        <v>-6533.1331802120785</v>
      </c>
    </row>
    <row r="40" spans="1:20" x14ac:dyDescent="0.25">
      <c r="A40">
        <v>38</v>
      </c>
      <c r="B40" s="2">
        <f t="shared" si="4"/>
        <v>1151</v>
      </c>
      <c r="C40" s="2">
        <f t="shared" si="5"/>
        <v>18460</v>
      </c>
      <c r="E40" s="2">
        <f t="shared" si="10"/>
        <v>1140</v>
      </c>
      <c r="F40" s="2">
        <f t="shared" si="14"/>
        <v>22230</v>
      </c>
      <c r="G40" s="2"/>
      <c r="H40" s="2">
        <f t="shared" si="11"/>
        <v>2280</v>
      </c>
      <c r="I40" s="2">
        <f t="shared" si="7"/>
        <v>44460</v>
      </c>
      <c r="J40" s="2"/>
      <c r="K40" s="2">
        <f t="shared" si="12"/>
        <v>768</v>
      </c>
      <c r="L40" s="2">
        <f t="shared" si="8"/>
        <v>12940</v>
      </c>
      <c r="M40" s="2"/>
      <c r="N40" s="8">
        <f t="shared" si="0"/>
        <v>648.87758318920191</v>
      </c>
      <c r="O40" s="2">
        <f t="shared" si="9"/>
        <v>9194.7855571050168</v>
      </c>
      <c r="Q40" s="7">
        <f t="shared" si="13"/>
        <v>0.84489268644427329</v>
      </c>
      <c r="S40" s="2">
        <f t="shared" si="1"/>
        <v>16087.8148315951</v>
      </c>
      <c r="T40" s="2">
        <f t="shared" si="3"/>
        <v>-6893.0292744900835</v>
      </c>
    </row>
    <row r="41" spans="1:20" x14ac:dyDescent="0.25">
      <c r="A41">
        <v>39</v>
      </c>
      <c r="B41" s="2">
        <f t="shared" si="4"/>
        <v>1200</v>
      </c>
      <c r="C41" s="2">
        <f t="shared" si="5"/>
        <v>19660</v>
      </c>
      <c r="E41" s="2">
        <f t="shared" si="10"/>
        <v>1170</v>
      </c>
      <c r="F41" s="2">
        <f t="shared" si="14"/>
        <v>23400</v>
      </c>
      <c r="G41" s="2"/>
      <c r="H41" s="2">
        <f t="shared" si="11"/>
        <v>2340</v>
      </c>
      <c r="I41" s="2">
        <f t="shared" si="7"/>
        <v>46800</v>
      </c>
      <c r="J41" s="2"/>
      <c r="K41" s="2">
        <f t="shared" si="12"/>
        <v>797</v>
      </c>
      <c r="L41" s="2">
        <f t="shared" si="8"/>
        <v>13737</v>
      </c>
      <c r="M41" s="2"/>
      <c r="N41" s="8">
        <f t="shared" si="0"/>
        <v>679.60721079267262</v>
      </c>
      <c r="O41" s="2">
        <f t="shared" si="9"/>
        <v>9874.3927678976888</v>
      </c>
      <c r="Q41" s="7">
        <f t="shared" si="13"/>
        <v>0.85270666347888657</v>
      </c>
      <c r="S41" s="2">
        <f t="shared" si="1"/>
        <v>17137.004648672068</v>
      </c>
      <c r="T41" s="2">
        <f t="shared" si="3"/>
        <v>-7262.6118807743787</v>
      </c>
    </row>
    <row r="42" spans="1:20" x14ac:dyDescent="0.25">
      <c r="A42">
        <v>40</v>
      </c>
      <c r="B42" s="2">
        <f t="shared" si="4"/>
        <v>1250</v>
      </c>
      <c r="C42" s="2">
        <f t="shared" si="5"/>
        <v>20910</v>
      </c>
      <c r="E42" s="2">
        <f t="shared" si="10"/>
        <v>1200</v>
      </c>
      <c r="F42" s="2">
        <f t="shared" si="14"/>
        <v>24600</v>
      </c>
      <c r="G42" s="2"/>
      <c r="H42" s="2">
        <f t="shared" si="11"/>
        <v>2400</v>
      </c>
      <c r="I42" s="2">
        <f t="shared" si="7"/>
        <v>49200</v>
      </c>
      <c r="J42" s="2"/>
      <c r="K42" s="2">
        <f t="shared" si="12"/>
        <v>826</v>
      </c>
      <c r="L42" s="2">
        <f t="shared" si="8"/>
        <v>14563</v>
      </c>
      <c r="M42" s="2"/>
      <c r="N42" s="8">
        <f t="shared" si="0"/>
        <v>710.96112536842145</v>
      </c>
      <c r="O42" s="2">
        <f t="shared" si="9"/>
        <v>10585.35389326611</v>
      </c>
      <c r="Q42" s="7">
        <f t="shared" si="13"/>
        <v>0.86072775468331897</v>
      </c>
      <c r="S42" s="2">
        <f t="shared" si="1"/>
        <v>18227.236477495215</v>
      </c>
      <c r="T42" s="2">
        <f t="shared" si="3"/>
        <v>-7641.8825842291044</v>
      </c>
    </row>
    <row r="43" spans="1:20" x14ac:dyDescent="0.25">
      <c r="A43">
        <v>41</v>
      </c>
      <c r="B43" s="2">
        <f t="shared" si="4"/>
        <v>1301</v>
      </c>
      <c r="C43" s="2">
        <f t="shared" si="5"/>
        <v>22211</v>
      </c>
      <c r="E43" s="2">
        <f t="shared" si="10"/>
        <v>1230</v>
      </c>
      <c r="F43" s="2">
        <f t="shared" si="14"/>
        <v>25830</v>
      </c>
      <c r="G43" s="2"/>
      <c r="H43" s="2">
        <f t="shared" si="11"/>
        <v>2460</v>
      </c>
      <c r="I43" s="2">
        <f t="shared" si="7"/>
        <v>51660</v>
      </c>
      <c r="J43" s="2"/>
      <c r="K43" s="2">
        <f t="shared" si="12"/>
        <v>856</v>
      </c>
      <c r="L43" s="2">
        <f t="shared" si="8"/>
        <v>15419</v>
      </c>
      <c r="M43" s="2"/>
      <c r="N43" s="8">
        <f t="shared" si="0"/>
        <v>742.93626649610997</v>
      </c>
      <c r="O43" s="2">
        <f t="shared" si="9"/>
        <v>11328.29015976222</v>
      </c>
      <c r="Q43" s="7">
        <f t="shared" si="13"/>
        <v>0.86791619917769858</v>
      </c>
      <c r="S43" s="2">
        <f t="shared" si="1"/>
        <v>19359.133063532663</v>
      </c>
      <c r="T43" s="2">
        <f t="shared" si="3"/>
        <v>-8030.8429037704427</v>
      </c>
    </row>
    <row r="44" spans="1:20" x14ac:dyDescent="0.25">
      <c r="A44">
        <v>42</v>
      </c>
      <c r="B44" s="2">
        <f t="shared" si="4"/>
        <v>1353</v>
      </c>
      <c r="C44" s="2">
        <f t="shared" si="5"/>
        <v>23564</v>
      </c>
      <c r="E44" s="2">
        <f t="shared" si="10"/>
        <v>1260</v>
      </c>
      <c r="F44" s="2">
        <f t="shared" si="14"/>
        <v>27090</v>
      </c>
      <c r="G44" s="2"/>
      <c r="H44" s="2">
        <f t="shared" si="11"/>
        <v>2520</v>
      </c>
      <c r="I44" s="2">
        <f t="shared" si="7"/>
        <v>54180</v>
      </c>
      <c r="J44" s="2"/>
      <c r="K44" s="2">
        <f t="shared" si="12"/>
        <v>886</v>
      </c>
      <c r="L44" s="2">
        <f t="shared" si="8"/>
        <v>16305</v>
      </c>
      <c r="M44" s="2"/>
      <c r="N44" s="8">
        <f t="shared" si="0"/>
        <v>775.52970207640419</v>
      </c>
      <c r="O44" s="2">
        <f t="shared" si="9"/>
        <v>12103.819861838625</v>
      </c>
      <c r="Q44" s="7">
        <f t="shared" si="13"/>
        <v>0.87531569083115601</v>
      </c>
      <c r="S44" s="2">
        <f t="shared" si="1"/>
        <v>20533.31415639638</v>
      </c>
      <c r="T44" s="2">
        <f t="shared" si="3"/>
        <v>-8429.494294557755</v>
      </c>
    </row>
    <row r="45" spans="1:20" x14ac:dyDescent="0.25">
      <c r="A45">
        <v>43</v>
      </c>
      <c r="B45" s="2">
        <f t="shared" si="4"/>
        <v>1406</v>
      </c>
      <c r="C45" s="2">
        <f t="shared" si="5"/>
        <v>24970</v>
      </c>
      <c r="E45" s="2">
        <f t="shared" si="10"/>
        <v>1290</v>
      </c>
      <c r="F45" s="2">
        <f t="shared" si="14"/>
        <v>28380</v>
      </c>
      <c r="G45" s="2"/>
      <c r="H45" s="2">
        <f t="shared" si="11"/>
        <v>2580</v>
      </c>
      <c r="I45" s="2">
        <f t="shared" si="7"/>
        <v>56760</v>
      </c>
      <c r="J45" s="2"/>
      <c r="K45" s="2">
        <f t="shared" si="12"/>
        <v>917</v>
      </c>
      <c r="L45" s="2">
        <f t="shared" si="8"/>
        <v>17222</v>
      </c>
      <c r="M45" s="2"/>
      <c r="N45" s="8">
        <f t="shared" si="0"/>
        <v>808.73862374069734</v>
      </c>
      <c r="O45" s="2">
        <f t="shared" si="9"/>
        <v>12912.558485579322</v>
      </c>
      <c r="Q45" s="7">
        <f t="shared" si="13"/>
        <v>0.88193961149476263</v>
      </c>
      <c r="S45" s="2">
        <f t="shared" si="1"/>
        <v>21750.396635830242</v>
      </c>
      <c r="T45" s="2">
        <f t="shared" si="3"/>
        <v>-8837.8381502509201</v>
      </c>
    </row>
    <row r="46" spans="1:20" x14ac:dyDescent="0.25">
      <c r="A46">
        <v>44</v>
      </c>
      <c r="B46" s="2">
        <f t="shared" si="4"/>
        <v>1460</v>
      </c>
      <c r="C46" s="2">
        <f t="shared" si="5"/>
        <v>26430</v>
      </c>
      <c r="E46" s="2">
        <f t="shared" si="10"/>
        <v>1320</v>
      </c>
      <c r="F46" s="2">
        <f t="shared" si="14"/>
        <v>29700</v>
      </c>
      <c r="G46" s="2"/>
      <c r="H46" s="2">
        <f t="shared" si="11"/>
        <v>2640</v>
      </c>
      <c r="I46" s="2">
        <f t="shared" si="7"/>
        <v>59400</v>
      </c>
      <c r="J46" s="2"/>
      <c r="K46" s="2">
        <f t="shared" si="12"/>
        <v>948</v>
      </c>
      <c r="L46" s="2">
        <f t="shared" si="8"/>
        <v>18170</v>
      </c>
      <c r="M46" s="2"/>
      <c r="N46" s="8">
        <f t="shared" si="0"/>
        <v>842.56034269012275</v>
      </c>
      <c r="O46" s="2">
        <f t="shared" si="9"/>
        <v>13755.118828269446</v>
      </c>
      <c r="Q46" s="7">
        <f t="shared" si="13"/>
        <v>0.88877673279548819</v>
      </c>
      <c r="S46" s="2">
        <f t="shared" si="1"/>
        <v>23010.994633326351</v>
      </c>
      <c r="T46" s="2">
        <f t="shared" si="3"/>
        <v>-9255.8758050569049</v>
      </c>
    </row>
    <row r="47" spans="1:20" x14ac:dyDescent="0.25">
      <c r="A47">
        <v>45</v>
      </c>
      <c r="B47" s="2">
        <f t="shared" si="4"/>
        <v>1515</v>
      </c>
      <c r="C47" s="2">
        <f t="shared" si="5"/>
        <v>27945</v>
      </c>
      <c r="E47" s="2">
        <f t="shared" si="10"/>
        <v>1350</v>
      </c>
      <c r="F47" s="2">
        <f t="shared" si="14"/>
        <v>31050</v>
      </c>
      <c r="G47" s="2"/>
      <c r="H47" s="2">
        <f t="shared" si="11"/>
        <v>2700</v>
      </c>
      <c r="I47" s="2">
        <f t="shared" si="7"/>
        <v>62100</v>
      </c>
      <c r="J47" s="2"/>
      <c r="K47" s="2">
        <f t="shared" si="12"/>
        <v>980</v>
      </c>
      <c r="L47" s="2">
        <f t="shared" si="8"/>
        <v>19150</v>
      </c>
      <c r="M47" s="2"/>
      <c r="N47" s="8">
        <f t="shared" si="0"/>
        <v>876.99228592326369</v>
      </c>
      <c r="O47" s="2">
        <f t="shared" si="9"/>
        <v>14632.111114192709</v>
      </c>
      <c r="Q47" s="7">
        <f t="shared" si="13"/>
        <v>0.89489008767679967</v>
      </c>
      <c r="S47" s="2">
        <f t="shared" si="1"/>
        <v>24315.719649777573</v>
      </c>
      <c r="T47" s="2">
        <f t="shared" si="3"/>
        <v>-9683.6085355848645</v>
      </c>
    </row>
    <row r="48" spans="1:20" x14ac:dyDescent="0.25">
      <c r="A48">
        <v>46</v>
      </c>
      <c r="B48" s="2">
        <f t="shared" si="4"/>
        <v>1571</v>
      </c>
      <c r="C48" s="2">
        <f t="shared" si="5"/>
        <v>29516</v>
      </c>
      <c r="E48" s="2">
        <f t="shared" si="10"/>
        <v>1380</v>
      </c>
      <c r="F48" s="2">
        <f t="shared" si="14"/>
        <v>32430</v>
      </c>
      <c r="G48" s="2"/>
      <c r="H48" s="2">
        <f t="shared" si="11"/>
        <v>2760</v>
      </c>
      <c r="I48" s="2">
        <f t="shared" si="7"/>
        <v>64860</v>
      </c>
      <c r="J48" s="2"/>
      <c r="K48" s="2">
        <f t="shared" si="12"/>
        <v>1012</v>
      </c>
      <c r="L48" s="2">
        <f t="shared" si="8"/>
        <v>20162</v>
      </c>
      <c r="M48" s="2"/>
      <c r="N48" s="8">
        <f t="shared" si="0"/>
        <v>912.03199281671948</v>
      </c>
      <c r="O48" s="2">
        <f t="shared" si="9"/>
        <v>15544.143107009428</v>
      </c>
      <c r="Q48" s="7">
        <f t="shared" si="13"/>
        <v>0.90121738420624453</v>
      </c>
      <c r="S48" s="2">
        <f t="shared" si="1"/>
        <v>25665.180669537323</v>
      </c>
      <c r="T48" s="2">
        <f t="shared" si="3"/>
        <v>-10121.037562527896</v>
      </c>
    </row>
    <row r="49" spans="1:20" x14ac:dyDescent="0.25">
      <c r="A49">
        <v>47</v>
      </c>
      <c r="B49" s="2">
        <f t="shared" si="4"/>
        <v>1628</v>
      </c>
      <c r="C49" s="2">
        <f t="shared" si="5"/>
        <v>31144</v>
      </c>
      <c r="E49" s="2">
        <f t="shared" si="10"/>
        <v>1410</v>
      </c>
      <c r="F49" s="2">
        <f t="shared" si="14"/>
        <v>33840</v>
      </c>
      <c r="G49" s="2"/>
      <c r="H49" s="2">
        <f t="shared" si="11"/>
        <v>2820</v>
      </c>
      <c r="I49" s="2">
        <f t="shared" si="7"/>
        <v>67680</v>
      </c>
      <c r="J49" s="2"/>
      <c r="K49" s="2">
        <f t="shared" si="12"/>
        <v>1044</v>
      </c>
      <c r="L49" s="2">
        <f t="shared" si="8"/>
        <v>21206</v>
      </c>
      <c r="M49" s="2"/>
      <c r="N49" s="8">
        <f t="shared" si="0"/>
        <v>947.67711202675116</v>
      </c>
      <c r="O49" s="2">
        <f t="shared" si="9"/>
        <v>16491.820219036177</v>
      </c>
      <c r="Q49" s="7">
        <f t="shared" si="13"/>
        <v>0.90773669734363138</v>
      </c>
      <c r="S49" s="2">
        <f t="shared" si="1"/>
        <v>27059.984271222696</v>
      </c>
      <c r="T49" s="2">
        <f t="shared" si="3"/>
        <v>-10568.164052186519</v>
      </c>
    </row>
    <row r="50" spans="1:20" x14ac:dyDescent="0.25">
      <c r="A50">
        <v>48</v>
      </c>
      <c r="B50" s="2">
        <f t="shared" si="4"/>
        <v>1686</v>
      </c>
      <c r="C50" s="2">
        <f t="shared" si="5"/>
        <v>32830</v>
      </c>
      <c r="E50" s="2">
        <f t="shared" si="10"/>
        <v>1440</v>
      </c>
      <c r="F50" s="2">
        <f t="shared" si="14"/>
        <v>35280</v>
      </c>
      <c r="G50" s="2"/>
      <c r="H50" s="2">
        <f t="shared" si="11"/>
        <v>2880</v>
      </c>
      <c r="I50" s="2">
        <f t="shared" si="7"/>
        <v>70560</v>
      </c>
      <c r="J50" s="2"/>
      <c r="K50" s="2">
        <f t="shared" si="12"/>
        <v>1077</v>
      </c>
      <c r="L50" s="2">
        <f t="shared" si="8"/>
        <v>22283</v>
      </c>
      <c r="M50" s="2"/>
      <c r="N50" s="8">
        <f t="shared" si="0"/>
        <v>983.92539868381527</v>
      </c>
      <c r="O50" s="2">
        <f t="shared" si="9"/>
        <v>17475.745617719993</v>
      </c>
      <c r="Q50" s="7">
        <f t="shared" si="13"/>
        <v>0.91357975736658803</v>
      </c>
      <c r="S50" s="2">
        <f t="shared" si="1"/>
        <v>28500.734735568149</v>
      </c>
      <c r="T50" s="2">
        <f t="shared" si="3"/>
        <v>-11024.989117848156</v>
      </c>
    </row>
    <row r="51" spans="1:20" x14ac:dyDescent="0.25">
      <c r="A51">
        <v>49</v>
      </c>
      <c r="B51" s="2">
        <f t="shared" si="4"/>
        <v>1745</v>
      </c>
      <c r="C51" s="2">
        <f t="shared" si="5"/>
        <v>34575</v>
      </c>
      <c r="E51" s="2">
        <f t="shared" si="10"/>
        <v>1470</v>
      </c>
      <c r="F51" s="2">
        <f t="shared" si="14"/>
        <v>36750</v>
      </c>
      <c r="G51" s="2"/>
      <c r="H51" s="2">
        <f t="shared" si="11"/>
        <v>2940</v>
      </c>
      <c r="I51" s="2">
        <f t="shared" si="7"/>
        <v>73500</v>
      </c>
      <c r="J51" s="2"/>
      <c r="K51" s="2">
        <f t="shared" si="12"/>
        <v>1110</v>
      </c>
      <c r="L51" s="2">
        <f t="shared" si="8"/>
        <v>23393</v>
      </c>
      <c r="M51" s="2"/>
      <c r="N51" s="8">
        <f t="shared" si="0"/>
        <v>1020.7747118548566</v>
      </c>
      <c r="O51" s="2">
        <f t="shared" si="9"/>
        <v>18496.520329574851</v>
      </c>
      <c r="Q51" s="7">
        <f t="shared" si="13"/>
        <v>0.91961685752689781</v>
      </c>
      <c r="S51" s="2">
        <f t="shared" si="1"/>
        <v>29988.034150609226</v>
      </c>
      <c r="T51" s="2">
        <f t="shared" si="3"/>
        <v>-11491.513821034376</v>
      </c>
    </row>
    <row r="52" spans="1:20" x14ac:dyDescent="0.25">
      <c r="A52">
        <v>50</v>
      </c>
      <c r="B52" s="2">
        <f t="shared" si="4"/>
        <v>1805</v>
      </c>
      <c r="C52" s="2">
        <f t="shared" si="5"/>
        <v>36380</v>
      </c>
      <c r="E52" s="2">
        <f t="shared" si="10"/>
        <v>1500</v>
      </c>
      <c r="F52" s="2">
        <f t="shared" si="14"/>
        <v>38250</v>
      </c>
      <c r="G52" s="2"/>
      <c r="H52" s="2">
        <f t="shared" si="11"/>
        <v>3000</v>
      </c>
      <c r="I52" s="2">
        <f t="shared" si="7"/>
        <v>76500</v>
      </c>
      <c r="J52" s="2"/>
      <c r="K52" s="2">
        <f t="shared" si="12"/>
        <v>1144</v>
      </c>
      <c r="L52" s="2">
        <f t="shared" si="8"/>
        <v>24537</v>
      </c>
      <c r="M52" s="2"/>
      <c r="N52" s="8">
        <f t="shared" si="0"/>
        <v>1058.2230122509266</v>
      </c>
      <c r="O52" s="2">
        <f t="shared" si="9"/>
        <v>19554.743341825779</v>
      </c>
      <c r="Q52" s="7">
        <f t="shared" si="13"/>
        <v>0.92502011560395681</v>
      </c>
      <c r="S52" s="2">
        <f t="shared" si="1"/>
        <v>31522.482514453546</v>
      </c>
      <c r="T52" s="2">
        <f t="shared" si="3"/>
        <v>-11967.739172627767</v>
      </c>
    </row>
    <row r="53" spans="1:20" x14ac:dyDescent="0.25">
      <c r="A53">
        <v>51</v>
      </c>
      <c r="B53" s="2">
        <f t="shared" si="4"/>
        <v>1866</v>
      </c>
      <c r="C53" s="2">
        <f t="shared" si="5"/>
        <v>38246</v>
      </c>
      <c r="E53" s="2">
        <f t="shared" si="10"/>
        <v>1530</v>
      </c>
      <c r="F53" s="2">
        <f t="shared" si="14"/>
        <v>39780</v>
      </c>
      <c r="G53" s="2"/>
      <c r="H53" s="2">
        <f t="shared" si="11"/>
        <v>3060</v>
      </c>
      <c r="I53" s="2">
        <f t="shared" si="7"/>
        <v>79560</v>
      </c>
      <c r="J53" s="2"/>
      <c r="K53" s="2">
        <f t="shared" si="12"/>
        <v>1178</v>
      </c>
      <c r="L53" s="2">
        <f t="shared" si="8"/>
        <v>25715</v>
      </c>
      <c r="M53" s="2"/>
      <c r="N53" s="8">
        <f t="shared" si="0"/>
        <v>1096.2683601600497</v>
      </c>
      <c r="O53" s="2">
        <f t="shared" si="9"/>
        <v>20651.01170198583</v>
      </c>
      <c r="Q53" s="7">
        <f t="shared" si="13"/>
        <v>0.93061830234299636</v>
      </c>
      <c r="S53" s="2">
        <f t="shared" si="1"/>
        <v>33104.677835873001</v>
      </c>
      <c r="T53" s="2">
        <f t="shared" si="3"/>
        <v>-12453.666133887171</v>
      </c>
    </row>
    <row r="54" spans="1:20" x14ac:dyDescent="0.25">
      <c r="A54">
        <v>52</v>
      </c>
      <c r="B54" s="2">
        <f t="shared" si="4"/>
        <v>1928</v>
      </c>
      <c r="C54" s="2">
        <f t="shared" si="5"/>
        <v>40174</v>
      </c>
      <c r="E54" s="2">
        <f t="shared" si="10"/>
        <v>1560</v>
      </c>
      <c r="F54" s="2">
        <f t="shared" si="14"/>
        <v>41340</v>
      </c>
      <c r="G54" s="2"/>
      <c r="H54" s="2">
        <f t="shared" si="11"/>
        <v>3120</v>
      </c>
      <c r="I54" s="2">
        <f t="shared" si="7"/>
        <v>82680</v>
      </c>
      <c r="J54" s="2"/>
      <c r="K54" s="2">
        <f t="shared" si="12"/>
        <v>1213</v>
      </c>
      <c r="L54" s="2">
        <f t="shared" si="8"/>
        <v>26928</v>
      </c>
      <c r="M54" s="2"/>
      <c r="N54" s="8">
        <f t="shared" si="0"/>
        <v>1134.9089135873278</v>
      </c>
      <c r="O54" s="2">
        <f t="shared" si="9"/>
        <v>21785.920615573159</v>
      </c>
      <c r="Q54" s="7">
        <f t="shared" si="13"/>
        <v>0.93562152810167176</v>
      </c>
      <c r="S54" s="2">
        <f t="shared" si="1"/>
        <v>34735.216232934356</v>
      </c>
      <c r="T54" s="2">
        <f t="shared" si="3"/>
        <v>-12949.295617361196</v>
      </c>
    </row>
    <row r="55" spans="1:20" x14ac:dyDescent="0.25">
      <c r="A55">
        <v>53</v>
      </c>
      <c r="B55" s="2">
        <f t="shared" si="4"/>
        <v>1991</v>
      </c>
      <c r="C55" s="2">
        <f t="shared" si="5"/>
        <v>42165</v>
      </c>
      <c r="E55" s="2">
        <f t="shared" si="10"/>
        <v>1590</v>
      </c>
      <c r="F55" s="2">
        <f t="shared" si="14"/>
        <v>42930</v>
      </c>
      <c r="G55" s="2"/>
      <c r="H55" s="2">
        <f t="shared" si="11"/>
        <v>3180</v>
      </c>
      <c r="I55" s="2">
        <f t="shared" si="7"/>
        <v>85860</v>
      </c>
      <c r="J55" s="2"/>
      <c r="K55" s="2">
        <f t="shared" si="12"/>
        <v>1248</v>
      </c>
      <c r="L55" s="2">
        <f t="shared" si="8"/>
        <v>28176</v>
      </c>
      <c r="M55" s="2"/>
      <c r="N55" s="8">
        <f t="shared" si="0"/>
        <v>1174.1429265860709</v>
      </c>
      <c r="O55" s="2">
        <f t="shared" si="9"/>
        <v>22960.063542159231</v>
      </c>
      <c r="Q55" s="7">
        <f t="shared" si="13"/>
        <v>0.94081965271319778</v>
      </c>
      <c r="S55" s="2">
        <f t="shared" si="1"/>
        <v>36414.692029866346</v>
      </c>
      <c r="T55" s="2">
        <f t="shared" si="3"/>
        <v>-13454.628487707116</v>
      </c>
    </row>
    <row r="56" spans="1:20" x14ac:dyDescent="0.25">
      <c r="A56">
        <v>54</v>
      </c>
      <c r="B56" s="2">
        <f t="shared" si="4"/>
        <v>2055</v>
      </c>
      <c r="C56" s="2">
        <f t="shared" si="5"/>
        <v>44220</v>
      </c>
      <c r="E56" s="2">
        <f t="shared" si="10"/>
        <v>1620</v>
      </c>
      <c r="F56" s="2">
        <f t="shared" si="14"/>
        <v>44550</v>
      </c>
      <c r="G56" s="2"/>
      <c r="H56" s="2">
        <f t="shared" si="11"/>
        <v>3240</v>
      </c>
      <c r="I56" s="2">
        <f t="shared" si="7"/>
        <v>89100</v>
      </c>
      <c r="J56" s="2"/>
      <c r="K56" s="2">
        <f t="shared" si="12"/>
        <v>1284</v>
      </c>
      <c r="L56" s="2">
        <f t="shared" si="8"/>
        <v>29460</v>
      </c>
      <c r="M56" s="2"/>
      <c r="N56" s="8">
        <f t="shared" si="0"/>
        <v>1213.9687477653754</v>
      </c>
      <c r="O56" s="2">
        <f t="shared" si="9"/>
        <v>24174.032289924606</v>
      </c>
      <c r="Q56" s="7">
        <f t="shared" si="13"/>
        <v>0.94545852629702132</v>
      </c>
      <c r="S56" s="2">
        <f t="shared" si="1"/>
        <v>38143.697852347839</v>
      </c>
      <c r="T56" s="2">
        <f t="shared" si="3"/>
        <v>-13969.665562423233</v>
      </c>
    </row>
    <row r="57" spans="1:20" x14ac:dyDescent="0.25">
      <c r="A57">
        <v>55</v>
      </c>
      <c r="B57" s="2">
        <f t="shared" si="4"/>
        <v>2120</v>
      </c>
      <c r="C57" s="2">
        <f t="shared" si="5"/>
        <v>46340</v>
      </c>
      <c r="E57" s="2">
        <f t="shared" si="10"/>
        <v>1650</v>
      </c>
      <c r="F57" s="2">
        <f t="shared" si="14"/>
        <v>46200</v>
      </c>
      <c r="G57" s="2"/>
      <c r="H57" s="2">
        <f t="shared" si="11"/>
        <v>3300</v>
      </c>
      <c r="I57" s="2">
        <f t="shared" si="7"/>
        <v>92400</v>
      </c>
      <c r="J57" s="2"/>
      <c r="K57" s="2">
        <f t="shared" si="12"/>
        <v>1320</v>
      </c>
      <c r="L57" s="2">
        <f t="shared" si="8"/>
        <v>30780</v>
      </c>
      <c r="M57" s="2"/>
      <c r="N57" s="8">
        <f t="shared" si="0"/>
        <v>1254.3848189609375</v>
      </c>
      <c r="O57" s="2">
        <f t="shared" si="9"/>
        <v>25428.417108885544</v>
      </c>
      <c r="Q57" s="7">
        <f t="shared" si="13"/>
        <v>0.95029152951586182</v>
      </c>
      <c r="S57" s="2">
        <f t="shared" si="1"/>
        <v>39922.824721385528</v>
      </c>
      <c r="T57" s="2">
        <f t="shared" si="3"/>
        <v>-14494.407612499985</v>
      </c>
    </row>
    <row r="58" spans="1:20" x14ac:dyDescent="0.25">
      <c r="A58">
        <v>56</v>
      </c>
      <c r="B58" s="2">
        <f t="shared" si="4"/>
        <v>2186</v>
      </c>
      <c r="C58" s="2">
        <f t="shared" si="5"/>
        <v>48526</v>
      </c>
      <c r="E58" s="2">
        <f t="shared" si="10"/>
        <v>1680</v>
      </c>
      <c r="F58" s="2">
        <f t="shared" si="14"/>
        <v>47880</v>
      </c>
      <c r="G58" s="2"/>
      <c r="H58" s="2">
        <f t="shared" si="11"/>
        <v>3360</v>
      </c>
      <c r="I58" s="2">
        <f t="shared" si="7"/>
        <v>95760</v>
      </c>
      <c r="J58" s="2"/>
      <c r="K58" s="2">
        <f t="shared" si="12"/>
        <v>1356</v>
      </c>
      <c r="L58" s="2">
        <f t="shared" si="8"/>
        <v>32136</v>
      </c>
      <c r="M58" s="2"/>
      <c r="N58" s="8">
        <f t="shared" si="0"/>
        <v>1295.3896740572111</v>
      </c>
      <c r="O58" s="2">
        <f t="shared" si="9"/>
        <v>26723.806782942756</v>
      </c>
      <c r="Q58" s="7">
        <f t="shared" si="13"/>
        <v>0.95530211951121757</v>
      </c>
      <c r="S58" s="2">
        <f t="shared" si="1"/>
        <v>41752.662145939539</v>
      </c>
      <c r="T58" s="2">
        <f t="shared" si="3"/>
        <v>-15028.855362996783</v>
      </c>
    </row>
    <row r="59" spans="1:20" x14ac:dyDescent="0.25">
      <c r="A59">
        <v>57</v>
      </c>
      <c r="B59" s="2">
        <f t="shared" si="4"/>
        <v>2253</v>
      </c>
      <c r="C59" s="2">
        <f t="shared" si="5"/>
        <v>50779</v>
      </c>
      <c r="E59" s="2">
        <f t="shared" si="10"/>
        <v>1710</v>
      </c>
      <c r="F59" s="2">
        <f t="shared" si="14"/>
        <v>49590</v>
      </c>
      <c r="G59" s="2"/>
      <c r="H59" s="2">
        <f t="shared" si="11"/>
        <v>3420</v>
      </c>
      <c r="I59" s="2">
        <f t="shared" si="7"/>
        <v>99180</v>
      </c>
      <c r="J59" s="2"/>
      <c r="K59" s="2">
        <f t="shared" si="12"/>
        <v>1393</v>
      </c>
      <c r="L59" s="2">
        <f t="shared" si="8"/>
        <v>33529</v>
      </c>
      <c r="M59" s="2"/>
      <c r="N59" s="8">
        <f t="shared" si="0"/>
        <v>1336.9819379500511</v>
      </c>
      <c r="O59" s="2">
        <f t="shared" si="9"/>
        <v>28060.788720892808</v>
      </c>
      <c r="Q59" s="7">
        <f t="shared" si="13"/>
        <v>0.95978602867914653</v>
      </c>
      <c r="S59" s="2">
        <f t="shared" si="1"/>
        <v>43633.798214442315</v>
      </c>
      <c r="T59" s="2">
        <f t="shared" si="3"/>
        <v>-15573.009493549507</v>
      </c>
    </row>
    <row r="60" spans="1:20" x14ac:dyDescent="0.25">
      <c r="A60">
        <v>58</v>
      </c>
      <c r="B60" s="2">
        <f t="shared" si="4"/>
        <v>2321</v>
      </c>
      <c r="C60" s="2">
        <f t="shared" si="5"/>
        <v>53100</v>
      </c>
      <c r="E60" s="2">
        <f t="shared" si="10"/>
        <v>1740</v>
      </c>
      <c r="F60" s="2">
        <f t="shared" si="14"/>
        <v>51330</v>
      </c>
      <c r="G60" s="2"/>
      <c r="H60" s="2">
        <f t="shared" si="11"/>
        <v>3480</v>
      </c>
      <c r="I60" s="2">
        <f t="shared" si="7"/>
        <v>102660</v>
      </c>
      <c r="J60" s="2"/>
      <c r="K60" s="2">
        <f t="shared" si="12"/>
        <v>1430</v>
      </c>
      <c r="L60" s="2">
        <f t="shared" si="8"/>
        <v>34959</v>
      </c>
      <c r="M60" s="2"/>
      <c r="N60" s="8">
        <f t="shared" si="0"/>
        <v>1379.1603256400595</v>
      </c>
      <c r="O60" s="2">
        <f t="shared" si="9"/>
        <v>29439.949046532867</v>
      </c>
      <c r="Q60" s="7">
        <f t="shared" si="13"/>
        <v>0.96444778016787369</v>
      </c>
      <c r="S60" s="2">
        <f t="shared" si="1"/>
        <v>45566.819685345967</v>
      </c>
      <c r="T60" s="2">
        <f t="shared" si="3"/>
        <v>-16126.8706388131</v>
      </c>
    </row>
    <row r="61" spans="1:20" x14ac:dyDescent="0.25">
      <c r="A61">
        <v>59</v>
      </c>
      <c r="B61" s="2">
        <f t="shared" si="4"/>
        <v>2390</v>
      </c>
      <c r="C61" s="2">
        <f t="shared" si="5"/>
        <v>55490</v>
      </c>
      <c r="E61" s="2">
        <f t="shared" si="10"/>
        <v>1770</v>
      </c>
      <c r="F61" s="2">
        <f t="shared" si="14"/>
        <v>53100</v>
      </c>
      <c r="G61" s="2"/>
      <c r="H61" s="2">
        <f t="shared" si="11"/>
        <v>3540</v>
      </c>
      <c r="I61" s="2">
        <f t="shared" si="7"/>
        <v>106200</v>
      </c>
      <c r="J61" s="2"/>
      <c r="K61" s="2">
        <f t="shared" si="12"/>
        <v>1468</v>
      </c>
      <c r="L61" s="2">
        <f t="shared" si="8"/>
        <v>36427</v>
      </c>
      <c r="M61" s="2"/>
      <c r="N61" s="8">
        <f t="shared" si="0"/>
        <v>1421.923641447665</v>
      </c>
      <c r="O61" s="2">
        <f t="shared" si="9"/>
        <v>30861.872687980533</v>
      </c>
      <c r="Q61" s="7">
        <f t="shared" si="13"/>
        <v>0.96861283477361371</v>
      </c>
      <c r="S61" s="2">
        <f t="shared" si="1"/>
        <v>47552.312076824936</v>
      </c>
      <c r="T61" s="2">
        <f t="shared" si="3"/>
        <v>-16690.439388844403</v>
      </c>
    </row>
    <row r="62" spans="1:20" x14ac:dyDescent="0.25">
      <c r="A62">
        <v>60</v>
      </c>
      <c r="B62" s="2">
        <f t="shared" si="4"/>
        <v>2460</v>
      </c>
      <c r="C62" s="2">
        <f t="shared" si="5"/>
        <v>57950</v>
      </c>
      <c r="E62" s="2">
        <f t="shared" si="10"/>
        <v>1800</v>
      </c>
      <c r="F62" s="2">
        <f t="shared" si="14"/>
        <v>54900</v>
      </c>
      <c r="G62" s="2"/>
      <c r="H62" s="2">
        <f t="shared" si="11"/>
        <v>3600</v>
      </c>
      <c r="I62" s="2">
        <f t="shared" si="7"/>
        <v>109800</v>
      </c>
      <c r="J62" s="2"/>
      <c r="K62" s="2">
        <f t="shared" si="12"/>
        <v>1506</v>
      </c>
      <c r="L62" s="2">
        <f t="shared" si="8"/>
        <v>37933</v>
      </c>
      <c r="M62" s="2"/>
      <c r="N62" s="8">
        <f t="shared" si="0"/>
        <v>1465.2707783417973</v>
      </c>
      <c r="O62" s="2">
        <f t="shared" si="9"/>
        <v>32327.14346632233</v>
      </c>
      <c r="Q62" s="7">
        <f t="shared" si="13"/>
        <v>0.97295536410477901</v>
      </c>
      <c r="S62" s="2">
        <f t="shared" si="1"/>
        <v>49590.859755750556</v>
      </c>
      <c r="T62" s="2">
        <f t="shared" si="3"/>
        <v>-17263.716289428226</v>
      </c>
    </row>
    <row r="63" spans="1:20" x14ac:dyDescent="0.25">
      <c r="A63">
        <v>61</v>
      </c>
      <c r="B63" s="2">
        <f t="shared" si="4"/>
        <v>2531</v>
      </c>
      <c r="C63" s="2">
        <f t="shared" si="5"/>
        <v>60481</v>
      </c>
      <c r="E63" s="2">
        <f t="shared" si="10"/>
        <v>1830</v>
      </c>
      <c r="F63" s="2">
        <f t="shared" si="14"/>
        <v>56730</v>
      </c>
      <c r="G63" s="2"/>
      <c r="H63" s="2">
        <f t="shared" si="11"/>
        <v>3660</v>
      </c>
      <c r="I63" s="2">
        <f t="shared" si="7"/>
        <v>113460</v>
      </c>
      <c r="J63" s="2"/>
      <c r="K63" s="2">
        <f t="shared" si="12"/>
        <v>1545</v>
      </c>
      <c r="L63" s="2">
        <f t="shared" si="8"/>
        <v>39478</v>
      </c>
      <c r="M63" s="2"/>
      <c r="N63" s="8">
        <f t="shared" si="0"/>
        <v>1509.2007173747418</v>
      </c>
      <c r="O63" s="2">
        <f t="shared" si="9"/>
        <v>33836.344183697074</v>
      </c>
      <c r="Q63" s="7">
        <f t="shared" si="13"/>
        <v>0.97682894328462255</v>
      </c>
      <c r="S63" s="2">
        <f t="shared" si="1"/>
        <v>51683.046026048891</v>
      </c>
      <c r="T63" s="2">
        <f t="shared" si="3"/>
        <v>-17846.701842351817</v>
      </c>
    </row>
    <row r="64" spans="1:20" x14ac:dyDescent="0.25">
      <c r="A64">
        <v>62</v>
      </c>
      <c r="B64" s="2">
        <f t="shared" si="4"/>
        <v>2603</v>
      </c>
      <c r="C64" s="2">
        <f t="shared" si="5"/>
        <v>63084</v>
      </c>
      <c r="E64" s="2">
        <f t="shared" si="10"/>
        <v>1860</v>
      </c>
      <c r="F64" s="2">
        <f t="shared" si="14"/>
        <v>58590</v>
      </c>
      <c r="G64" s="2"/>
      <c r="H64" s="2">
        <f t="shared" si="11"/>
        <v>3720</v>
      </c>
      <c r="I64" s="2">
        <f t="shared" si="7"/>
        <v>117180</v>
      </c>
      <c r="J64" s="2"/>
      <c r="K64" s="2">
        <f t="shared" si="12"/>
        <v>1584</v>
      </c>
      <c r="L64" s="2">
        <f t="shared" si="8"/>
        <v>41062</v>
      </c>
      <c r="M64" s="2"/>
      <c r="N64" s="8">
        <f t="shared" si="0"/>
        <v>1553.7125272163069</v>
      </c>
      <c r="O64" s="2">
        <f t="shared" si="9"/>
        <v>35390.056710913384</v>
      </c>
      <c r="Q64" s="7">
        <f t="shared" si="13"/>
        <v>0.98087912071736538</v>
      </c>
      <c r="S64" s="2">
        <f t="shared" si="1"/>
        <v>53829.453216542781</v>
      </c>
      <c r="T64" s="2">
        <f t="shared" si="3"/>
        <v>-18439.396505629396</v>
      </c>
    </row>
    <row r="65" spans="1:20" x14ac:dyDescent="0.25">
      <c r="A65">
        <v>63</v>
      </c>
      <c r="B65" s="2">
        <f t="shared" si="4"/>
        <v>2676</v>
      </c>
      <c r="C65" s="2">
        <f t="shared" si="5"/>
        <v>65760</v>
      </c>
      <c r="E65" s="2">
        <f t="shared" si="10"/>
        <v>1890</v>
      </c>
      <c r="F65" s="2">
        <f t="shared" si="14"/>
        <v>60480</v>
      </c>
      <c r="G65" s="2"/>
      <c r="H65" s="2">
        <f t="shared" si="11"/>
        <v>3780</v>
      </c>
      <c r="I65" s="2">
        <f t="shared" si="7"/>
        <v>120960</v>
      </c>
      <c r="J65" s="2"/>
      <c r="K65" s="2">
        <f t="shared" si="12"/>
        <v>1624</v>
      </c>
      <c r="L65" s="2">
        <f t="shared" si="8"/>
        <v>42686</v>
      </c>
      <c r="M65" s="2"/>
      <c r="N65" s="8">
        <f t="shared" si="0"/>
        <v>1598.8053637811547</v>
      </c>
      <c r="O65" s="2">
        <f t="shared" si="9"/>
        <v>36988.862074694538</v>
      </c>
      <c r="Q65" s="7">
        <f t="shared" si="13"/>
        <v>0.98448606144159778</v>
      </c>
      <c r="S65" s="2">
        <f t="shared" si="1"/>
        <v>56030.662768375514</v>
      </c>
      <c r="T65" s="2">
        <f t="shared" si="3"/>
        <v>-19041.800693680976</v>
      </c>
    </row>
    <row r="66" spans="1:20" x14ac:dyDescent="0.25">
      <c r="A66">
        <v>64</v>
      </c>
      <c r="B66" s="2">
        <f t="shared" si="4"/>
        <v>2750</v>
      </c>
      <c r="C66" s="2">
        <f t="shared" si="5"/>
        <v>68510</v>
      </c>
      <c r="E66" s="2">
        <f t="shared" si="10"/>
        <v>1920</v>
      </c>
      <c r="F66" s="2">
        <f t="shared" si="14"/>
        <v>62400</v>
      </c>
      <c r="G66" s="2"/>
      <c r="H66" s="2">
        <f t="shared" si="11"/>
        <v>3840</v>
      </c>
      <c r="I66" s="2">
        <f t="shared" si="7"/>
        <v>124800</v>
      </c>
      <c r="J66" s="2"/>
      <c r="K66" s="2">
        <f t="shared" si="12"/>
        <v>1664</v>
      </c>
      <c r="L66" s="2">
        <f t="shared" si="8"/>
        <v>44350</v>
      </c>
      <c r="M66" s="2"/>
      <c r="N66" s="8">
        <f t="shared" ref="N66:N129" si="15">((A66*$O$304)^$O$305)+(A66^$P$305)</f>
        <v>1644.4784699435145</v>
      </c>
      <c r="O66" s="2">
        <f t="shared" si="9"/>
        <v>38633.340544638049</v>
      </c>
      <c r="Q66" s="7">
        <f t="shared" si="13"/>
        <v>0.98826831126413128</v>
      </c>
      <c r="S66" s="2">
        <f t="shared" ref="S66:S129" si="16">(0.0000000000696228)*A66^6.5+0.359712*A66^2.78+5*A66^2</f>
        <v>58287.25532210611</v>
      </c>
      <c r="T66" s="2">
        <f t="shared" si="3"/>
        <v>-19653.91477746806</v>
      </c>
    </row>
    <row r="67" spans="1:20" x14ac:dyDescent="0.25">
      <c r="A67">
        <v>65</v>
      </c>
      <c r="B67" s="2">
        <f t="shared" si="4"/>
        <v>2825</v>
      </c>
      <c r="C67" s="2">
        <f t="shared" si="5"/>
        <v>71335</v>
      </c>
      <c r="E67" s="2">
        <f t="shared" si="10"/>
        <v>1950</v>
      </c>
      <c r="F67" s="2">
        <f t="shared" si="14"/>
        <v>64350</v>
      </c>
      <c r="G67" s="2"/>
      <c r="H67" s="2">
        <f t="shared" si="11"/>
        <v>3900</v>
      </c>
      <c r="I67" s="2">
        <f t="shared" si="7"/>
        <v>128700</v>
      </c>
      <c r="J67" s="2"/>
      <c r="K67" s="2">
        <f t="shared" si="12"/>
        <v>1704</v>
      </c>
      <c r="L67" s="2">
        <f t="shared" si="8"/>
        <v>46054</v>
      </c>
      <c r="M67" s="2"/>
      <c r="N67" s="8">
        <f t="shared" si="15"/>
        <v>1690.7311753340493</v>
      </c>
      <c r="O67" s="2">
        <f t="shared" si="9"/>
        <v>40324.071719972097</v>
      </c>
      <c r="Q67" s="7">
        <f t="shared" si="13"/>
        <v>0.99221313106458298</v>
      </c>
      <c r="S67" s="2">
        <f t="shared" si="16"/>
        <v>60599.810804560562</v>
      </c>
      <c r="T67" s="2">
        <f t="shared" ref="T67:T130" si="17">O67-S67</f>
        <v>-20275.739084588466</v>
      </c>
    </row>
    <row r="68" spans="1:20" x14ac:dyDescent="0.25">
      <c r="A68">
        <v>66</v>
      </c>
      <c r="B68" s="2">
        <f t="shared" ref="B68:B131" si="18">B67+10+A68</f>
        <v>2901</v>
      </c>
      <c r="C68" s="2">
        <f t="shared" ref="C68:C131" si="19">C67+B68</f>
        <v>74236</v>
      </c>
      <c r="E68" s="2">
        <f t="shared" si="10"/>
        <v>1980</v>
      </c>
      <c r="F68" s="2">
        <f t="shared" si="14"/>
        <v>66330</v>
      </c>
      <c r="G68" s="2"/>
      <c r="H68" s="2">
        <f t="shared" si="11"/>
        <v>3960</v>
      </c>
      <c r="I68" s="2">
        <f t="shared" ref="I68:I131" si="20">I67+H68</f>
        <v>132660</v>
      </c>
      <c r="J68" s="2"/>
      <c r="K68" s="2">
        <f t="shared" si="12"/>
        <v>1745</v>
      </c>
      <c r="L68" s="2">
        <f t="shared" ref="L68:L131" si="21">L67+K68</f>
        <v>47799</v>
      </c>
      <c r="M68" s="2"/>
      <c r="N68" s="8">
        <f t="shared" si="15"/>
        <v>1737.5628962140502</v>
      </c>
      <c r="O68" s="2">
        <f t="shared" ref="O68:O131" si="22">O67+N68</f>
        <v>42061.634616186144</v>
      </c>
      <c r="Q68" s="7">
        <f t="shared" si="13"/>
        <v>0.99573804940633248</v>
      </c>
      <c r="S68" s="2">
        <f t="shared" si="16"/>
        <v>62968.908515518968</v>
      </c>
      <c r="T68" s="2">
        <f t="shared" si="17"/>
        <v>-20907.273899332824</v>
      </c>
    </row>
    <row r="69" spans="1:20" x14ac:dyDescent="0.25">
      <c r="A69">
        <v>67</v>
      </c>
      <c r="B69" s="2">
        <f t="shared" si="18"/>
        <v>2978</v>
      </c>
      <c r="C69" s="2">
        <f t="shared" si="19"/>
        <v>77214</v>
      </c>
      <c r="E69" s="2">
        <f t="shared" ref="E69:E132" si="23">E68+$E$3</f>
        <v>2010</v>
      </c>
      <c r="F69" s="2">
        <f t="shared" si="14"/>
        <v>68340</v>
      </c>
      <c r="G69" s="2"/>
      <c r="H69" s="2">
        <f t="shared" ref="H69:H132" si="24">H68+$H$3</f>
        <v>4020</v>
      </c>
      <c r="I69" s="2">
        <f t="shared" si="20"/>
        <v>136680</v>
      </c>
      <c r="J69" s="2"/>
      <c r="K69" s="2">
        <f t="shared" ref="K69:K132" si="25">K68+$K$3+ROUNDDOWN(A69/$L$305,0)</f>
        <v>1786</v>
      </c>
      <c r="L69" s="2">
        <f t="shared" si="21"/>
        <v>49585</v>
      </c>
      <c r="M69" s="2"/>
      <c r="N69" s="8">
        <f t="shared" si="15"/>
        <v>1784.9731354224998</v>
      </c>
      <c r="O69" s="2">
        <f t="shared" si="22"/>
        <v>43846.607751608644</v>
      </c>
      <c r="Q69" s="7">
        <f t="shared" si="13"/>
        <v>0.99942504782894726</v>
      </c>
      <c r="S69" s="2">
        <f t="shared" si="16"/>
        <v>65395.127214313921</v>
      </c>
      <c r="T69" s="2">
        <f t="shared" si="17"/>
        <v>-21548.519462705277</v>
      </c>
    </row>
    <row r="70" spans="1:20" x14ac:dyDescent="0.25">
      <c r="A70">
        <v>68</v>
      </c>
      <c r="B70" s="2">
        <f t="shared" si="18"/>
        <v>3056</v>
      </c>
      <c r="C70" s="2">
        <f t="shared" si="19"/>
        <v>80270</v>
      </c>
      <c r="E70" s="2">
        <f t="shared" si="23"/>
        <v>2040</v>
      </c>
      <c r="F70" s="2">
        <f t="shared" si="14"/>
        <v>70380</v>
      </c>
      <c r="G70" s="2"/>
      <c r="H70" s="2">
        <f t="shared" si="24"/>
        <v>4080</v>
      </c>
      <c r="I70" s="2">
        <f t="shared" si="20"/>
        <v>140760</v>
      </c>
      <c r="J70" s="2"/>
      <c r="K70" s="2">
        <f t="shared" si="25"/>
        <v>1828</v>
      </c>
      <c r="L70" s="2">
        <f t="shared" si="21"/>
        <v>51413</v>
      </c>
      <c r="M70" s="2"/>
      <c r="N70" s="8">
        <f t="shared" si="15"/>
        <v>1832.9614823918928</v>
      </c>
      <c r="O70" s="2">
        <f t="shared" si="22"/>
        <v>45679.569234000533</v>
      </c>
      <c r="Q70" s="7">
        <f t="shared" ref="Q70:Q133" si="26">N70/K70</f>
        <v>1.0027141588577093</v>
      </c>
      <c r="S70" s="2">
        <f t="shared" si="16"/>
        <v>67879.04520641033</v>
      </c>
      <c r="T70" s="2">
        <f t="shared" si="17"/>
        <v>-22199.475972409797</v>
      </c>
    </row>
    <row r="71" spans="1:20" x14ac:dyDescent="0.25">
      <c r="A71">
        <v>69</v>
      </c>
      <c r="B71" s="2">
        <f t="shared" si="18"/>
        <v>3135</v>
      </c>
      <c r="C71" s="2">
        <f t="shared" si="19"/>
        <v>83405</v>
      </c>
      <c r="E71" s="2">
        <f t="shared" si="23"/>
        <v>2070</v>
      </c>
      <c r="F71" s="2">
        <f t="shared" si="14"/>
        <v>72450</v>
      </c>
      <c r="G71" s="2"/>
      <c r="H71" s="2">
        <f t="shared" si="24"/>
        <v>4140</v>
      </c>
      <c r="I71" s="2">
        <f t="shared" si="20"/>
        <v>144900</v>
      </c>
      <c r="J71" s="2"/>
      <c r="K71" s="2">
        <f t="shared" si="25"/>
        <v>1870</v>
      </c>
      <c r="L71" s="2">
        <f t="shared" si="21"/>
        <v>53283</v>
      </c>
      <c r="M71" s="2"/>
      <c r="N71" s="8">
        <f t="shared" si="15"/>
        <v>1881.5276132290303</v>
      </c>
      <c r="O71" s="2">
        <f t="shared" si="22"/>
        <v>47561.096847229564</v>
      </c>
      <c r="Q71" s="7">
        <f t="shared" si="26"/>
        <v>1.0061644990529575</v>
      </c>
      <c r="S71" s="2">
        <f t="shared" si="16"/>
        <v>70421.240430034028</v>
      </c>
      <c r="T71" s="2">
        <f t="shared" si="17"/>
        <v>-22860.143582804463</v>
      </c>
    </row>
    <row r="72" spans="1:20" x14ac:dyDescent="0.25">
      <c r="A72">
        <v>70</v>
      </c>
      <c r="B72" s="2">
        <f t="shared" si="18"/>
        <v>3215</v>
      </c>
      <c r="C72" s="2">
        <f t="shared" si="19"/>
        <v>86620</v>
      </c>
      <c r="E72" s="2">
        <f t="shared" si="23"/>
        <v>2100</v>
      </c>
      <c r="F72" s="2">
        <f t="shared" si="14"/>
        <v>74550</v>
      </c>
      <c r="G72" s="2"/>
      <c r="H72" s="2">
        <f t="shared" si="24"/>
        <v>4200</v>
      </c>
      <c r="I72" s="2">
        <f t="shared" si="20"/>
        <v>149100</v>
      </c>
      <c r="J72" s="2"/>
      <c r="K72" s="2">
        <f t="shared" si="25"/>
        <v>1913</v>
      </c>
      <c r="L72" s="2">
        <f t="shared" si="21"/>
        <v>55196</v>
      </c>
      <c r="M72" s="2"/>
      <c r="N72" s="8">
        <f t="shared" si="15"/>
        <v>1930.6712908572802</v>
      </c>
      <c r="O72" s="2">
        <f t="shared" si="22"/>
        <v>49491.768138086845</v>
      </c>
      <c r="Q72" s="7">
        <f t="shared" si="26"/>
        <v>1.0092374756180242</v>
      </c>
      <c r="S72" s="2">
        <f t="shared" si="16"/>
        <v>73022.290542912422</v>
      </c>
      <c r="T72" s="2">
        <f t="shared" si="17"/>
        <v>-23530.522404825577</v>
      </c>
    </row>
    <row r="73" spans="1:20" x14ac:dyDescent="0.25">
      <c r="A73">
        <v>71</v>
      </c>
      <c r="B73" s="2">
        <f t="shared" si="18"/>
        <v>3296</v>
      </c>
      <c r="C73" s="2">
        <f t="shared" si="19"/>
        <v>89916</v>
      </c>
      <c r="E73" s="2">
        <f t="shared" si="23"/>
        <v>2130</v>
      </c>
      <c r="F73" s="2">
        <f t="shared" si="14"/>
        <v>76680</v>
      </c>
      <c r="G73" s="2"/>
      <c r="H73" s="2">
        <f t="shared" si="24"/>
        <v>4260</v>
      </c>
      <c r="I73" s="2">
        <f t="shared" si="20"/>
        <v>153360</v>
      </c>
      <c r="J73" s="2"/>
      <c r="K73" s="2">
        <f t="shared" si="25"/>
        <v>1956</v>
      </c>
      <c r="L73" s="2">
        <f t="shared" si="21"/>
        <v>57152</v>
      </c>
      <c r="M73" s="2"/>
      <c r="N73" s="8">
        <f t="shared" si="15"/>
        <v>1980.3923652170351</v>
      </c>
      <c r="O73" s="2">
        <f t="shared" si="22"/>
        <v>51472.16050330388</v>
      </c>
      <c r="Q73" s="7">
        <f t="shared" si="26"/>
        <v>1.0124705343645375</v>
      </c>
      <c r="S73" s="2">
        <f t="shared" si="16"/>
        <v>75682.773009186451</v>
      </c>
      <c r="T73" s="2">
        <f t="shared" si="17"/>
        <v>-24210.612505882571</v>
      </c>
    </row>
    <row r="74" spans="1:20" x14ac:dyDescent="0.25">
      <c r="A74">
        <v>72</v>
      </c>
      <c r="B74" s="2">
        <f t="shared" si="18"/>
        <v>3378</v>
      </c>
      <c r="C74" s="2">
        <f t="shared" si="19"/>
        <v>93294</v>
      </c>
      <c r="E74" s="2">
        <f t="shared" si="23"/>
        <v>2160</v>
      </c>
      <c r="F74" s="2">
        <f t="shared" si="14"/>
        <v>78840</v>
      </c>
      <c r="G74" s="2"/>
      <c r="H74" s="2">
        <f t="shared" si="24"/>
        <v>4320</v>
      </c>
      <c r="I74" s="2">
        <f t="shared" si="20"/>
        <v>157680</v>
      </c>
      <c r="J74" s="2"/>
      <c r="K74" s="2">
        <f t="shared" si="25"/>
        <v>2000</v>
      </c>
      <c r="L74" s="2">
        <f t="shared" si="21"/>
        <v>59152</v>
      </c>
      <c r="M74" s="2"/>
      <c r="N74" s="8">
        <f t="shared" si="15"/>
        <v>2030.6907735213963</v>
      </c>
      <c r="O74" s="2">
        <f t="shared" si="22"/>
        <v>53502.851276825277</v>
      </c>
      <c r="Q74" s="7">
        <f t="shared" si="26"/>
        <v>1.0153453867606981</v>
      </c>
      <c r="S74" s="2">
        <f t="shared" si="16"/>
        <v>78403.265186550794</v>
      </c>
      <c r="T74" s="2">
        <f t="shared" si="17"/>
        <v>-24900.413909725517</v>
      </c>
    </row>
    <row r="75" spans="1:20" x14ac:dyDescent="0.25">
      <c r="A75">
        <v>73</v>
      </c>
      <c r="B75" s="2">
        <f t="shared" si="18"/>
        <v>3461</v>
      </c>
      <c r="C75" s="2">
        <f t="shared" si="19"/>
        <v>96755</v>
      </c>
      <c r="E75" s="2">
        <f t="shared" si="23"/>
        <v>2190</v>
      </c>
      <c r="F75" s="2">
        <f t="shared" si="14"/>
        <v>81030</v>
      </c>
      <c r="G75" s="2"/>
      <c r="H75" s="2">
        <f t="shared" si="24"/>
        <v>4380</v>
      </c>
      <c r="I75" s="2">
        <f t="shared" si="20"/>
        <v>162060</v>
      </c>
      <c r="J75" s="2"/>
      <c r="K75" s="2">
        <f t="shared" si="25"/>
        <v>2044</v>
      </c>
      <c r="L75" s="2">
        <f t="shared" si="21"/>
        <v>61196</v>
      </c>
      <c r="M75" s="2"/>
      <c r="N75" s="8">
        <f t="shared" si="15"/>
        <v>2081.5665405642321</v>
      </c>
      <c r="O75" s="2">
        <f t="shared" si="22"/>
        <v>55584.417817389505</v>
      </c>
      <c r="Q75" s="7">
        <f t="shared" si="26"/>
        <v>1.0183789337398397</v>
      </c>
      <c r="S75" s="2">
        <f t="shared" si="16"/>
        <v>81184.344413676241</v>
      </c>
      <c r="T75" s="2">
        <f t="shared" si="17"/>
        <v>-25599.926596286736</v>
      </c>
    </row>
    <row r="76" spans="1:20" x14ac:dyDescent="0.25">
      <c r="A76">
        <v>74</v>
      </c>
      <c r="B76" s="2">
        <f t="shared" si="18"/>
        <v>3545</v>
      </c>
      <c r="C76" s="2">
        <f t="shared" si="19"/>
        <v>100300</v>
      </c>
      <c r="E76" s="2">
        <f t="shared" si="23"/>
        <v>2220</v>
      </c>
      <c r="F76" s="2">
        <f t="shared" si="14"/>
        <v>83250</v>
      </c>
      <c r="G76" s="2"/>
      <c r="H76" s="2">
        <f t="shared" si="24"/>
        <v>4440</v>
      </c>
      <c r="I76" s="2">
        <f t="shared" si="20"/>
        <v>166500</v>
      </c>
      <c r="J76" s="2"/>
      <c r="K76" s="2">
        <f t="shared" si="25"/>
        <v>2088</v>
      </c>
      <c r="L76" s="2">
        <f t="shared" si="21"/>
        <v>63284</v>
      </c>
      <c r="M76" s="2"/>
      <c r="N76" s="8">
        <f t="shared" si="15"/>
        <v>2133.0197790780712</v>
      </c>
      <c r="O76" s="2">
        <f t="shared" si="22"/>
        <v>57717.437596467578</v>
      </c>
      <c r="Q76" s="7">
        <f t="shared" si="26"/>
        <v>1.0215611968764708</v>
      </c>
      <c r="S76" s="2">
        <f t="shared" si="16"/>
        <v>84026.588097965912</v>
      </c>
      <c r="T76" s="2">
        <f t="shared" si="17"/>
        <v>-26309.150501498334</v>
      </c>
    </row>
    <row r="77" spans="1:20" x14ac:dyDescent="0.25">
      <c r="A77">
        <v>75</v>
      </c>
      <c r="B77" s="2">
        <f t="shared" si="18"/>
        <v>3630</v>
      </c>
      <c r="C77" s="2">
        <f t="shared" si="19"/>
        <v>103930</v>
      </c>
      <c r="E77" s="2">
        <f t="shared" si="23"/>
        <v>2250</v>
      </c>
      <c r="F77" s="2">
        <f t="shared" si="14"/>
        <v>85500</v>
      </c>
      <c r="G77" s="2"/>
      <c r="H77" s="2">
        <f t="shared" si="24"/>
        <v>4500</v>
      </c>
      <c r="I77" s="2">
        <f t="shared" si="20"/>
        <v>171000</v>
      </c>
      <c r="J77" s="2"/>
      <c r="K77" s="2">
        <f t="shared" si="25"/>
        <v>2133</v>
      </c>
      <c r="L77" s="2">
        <f t="shared" si="21"/>
        <v>65417</v>
      </c>
      <c r="M77" s="2"/>
      <c r="N77" s="8">
        <f t="shared" si="15"/>
        <v>2185.0506901393614</v>
      </c>
      <c r="O77" s="2">
        <f t="shared" si="22"/>
        <v>59902.488286606938</v>
      </c>
      <c r="Q77" s="7">
        <f t="shared" si="26"/>
        <v>1.0244025739049982</v>
      </c>
      <c r="S77" s="2">
        <f t="shared" si="16"/>
        <v>86930.573803691441</v>
      </c>
      <c r="T77" s="2">
        <f t="shared" si="17"/>
        <v>-27028.085517084502</v>
      </c>
    </row>
    <row r="78" spans="1:20" x14ac:dyDescent="0.25">
      <c r="A78">
        <v>76</v>
      </c>
      <c r="B78" s="2">
        <f t="shared" si="18"/>
        <v>3716</v>
      </c>
      <c r="C78" s="2">
        <f t="shared" si="19"/>
        <v>107646</v>
      </c>
      <c r="E78" s="2">
        <f t="shared" si="23"/>
        <v>2280</v>
      </c>
      <c r="F78" s="2">
        <f t="shared" si="14"/>
        <v>87780</v>
      </c>
      <c r="G78" s="2"/>
      <c r="H78" s="2">
        <f t="shared" si="24"/>
        <v>4560</v>
      </c>
      <c r="I78" s="2">
        <f t="shared" si="20"/>
        <v>175560</v>
      </c>
      <c r="J78" s="2"/>
      <c r="K78" s="2">
        <f t="shared" si="25"/>
        <v>2178</v>
      </c>
      <c r="L78" s="2">
        <f t="shared" si="21"/>
        <v>67595</v>
      </c>
      <c r="M78" s="2"/>
      <c r="N78" s="8">
        <f t="shared" si="15"/>
        <v>2237.6595636189072</v>
      </c>
      <c r="O78" s="2">
        <f t="shared" si="22"/>
        <v>62140.147850225847</v>
      </c>
      <c r="Q78" s="7">
        <f t="shared" si="26"/>
        <v>1.0273919024880198</v>
      </c>
      <c r="S78" s="2">
        <f t="shared" si="16"/>
        <v>89896.879340560161</v>
      </c>
      <c r="T78" s="2">
        <f t="shared" si="17"/>
        <v>-27756.731490334314</v>
      </c>
    </row>
    <row r="79" spans="1:20" x14ac:dyDescent="0.25">
      <c r="A79">
        <v>77</v>
      </c>
      <c r="B79" s="2">
        <f t="shared" si="18"/>
        <v>3803</v>
      </c>
      <c r="C79" s="2">
        <f t="shared" si="19"/>
        <v>111449</v>
      </c>
      <c r="E79" s="2">
        <f t="shared" si="23"/>
        <v>2310</v>
      </c>
      <c r="F79" s="2">
        <f t="shared" si="14"/>
        <v>90090</v>
      </c>
      <c r="G79" s="2"/>
      <c r="H79" s="2">
        <f t="shared" si="24"/>
        <v>4620</v>
      </c>
      <c r="I79" s="2">
        <f t="shared" si="20"/>
        <v>180180</v>
      </c>
      <c r="J79" s="2"/>
      <c r="K79" s="2">
        <f t="shared" si="25"/>
        <v>2224</v>
      </c>
      <c r="L79" s="2">
        <f t="shared" si="21"/>
        <v>69819</v>
      </c>
      <c r="M79" s="2"/>
      <c r="N79" s="8">
        <f t="shared" si="15"/>
        <v>2290.8467786752967</v>
      </c>
      <c r="O79" s="2">
        <f t="shared" si="22"/>
        <v>64430.994628901142</v>
      </c>
      <c r="Q79" s="7">
        <f t="shared" si="26"/>
        <v>1.0300570048000435</v>
      </c>
      <c r="S79" s="2">
        <f t="shared" si="16"/>
        <v>92926.082852750813</v>
      </c>
      <c r="T79" s="2">
        <f t="shared" si="17"/>
        <v>-28495.088223849671</v>
      </c>
    </row>
    <row r="80" spans="1:20" x14ac:dyDescent="0.25">
      <c r="A80">
        <v>78</v>
      </c>
      <c r="B80" s="2">
        <f t="shared" si="18"/>
        <v>3891</v>
      </c>
      <c r="C80" s="2">
        <f t="shared" si="19"/>
        <v>115340</v>
      </c>
      <c r="E80" s="2">
        <f t="shared" si="23"/>
        <v>2340</v>
      </c>
      <c r="F80" s="2">
        <f t="shared" si="14"/>
        <v>92430</v>
      </c>
      <c r="G80" s="2"/>
      <c r="H80" s="2">
        <f t="shared" si="24"/>
        <v>4680</v>
      </c>
      <c r="I80" s="2">
        <f t="shared" si="20"/>
        <v>184860</v>
      </c>
      <c r="J80" s="2"/>
      <c r="K80" s="2">
        <f t="shared" si="25"/>
        <v>2270</v>
      </c>
      <c r="L80" s="2">
        <f t="shared" si="21"/>
        <v>72089</v>
      </c>
      <c r="M80" s="2"/>
      <c r="N80" s="8">
        <f t="shared" si="15"/>
        <v>2344.6128042894475</v>
      </c>
      <c r="O80" s="2">
        <f t="shared" si="22"/>
        <v>66775.607433190584</v>
      </c>
      <c r="Q80" s="7">
        <f t="shared" si="26"/>
        <v>1.0328690767794924</v>
      </c>
      <c r="S80" s="2">
        <f t="shared" si="16"/>
        <v>96018.762908466568</v>
      </c>
      <c r="T80" s="2">
        <f t="shared" si="17"/>
        <v>-29243.155475275984</v>
      </c>
    </row>
    <row r="81" spans="1:20" x14ac:dyDescent="0.25">
      <c r="A81">
        <v>79</v>
      </c>
      <c r="B81" s="2">
        <f t="shared" si="18"/>
        <v>3980</v>
      </c>
      <c r="C81" s="2">
        <f t="shared" si="19"/>
        <v>119320</v>
      </c>
      <c r="E81" s="2">
        <f t="shared" si="23"/>
        <v>2370</v>
      </c>
      <c r="F81" s="2">
        <f t="shared" si="14"/>
        <v>94800</v>
      </c>
      <c r="G81" s="2"/>
      <c r="H81" s="2">
        <f t="shared" si="24"/>
        <v>4740</v>
      </c>
      <c r="I81" s="2">
        <f t="shared" si="20"/>
        <v>189600</v>
      </c>
      <c r="J81" s="2"/>
      <c r="K81" s="2">
        <f t="shared" si="25"/>
        <v>2317</v>
      </c>
      <c r="L81" s="2">
        <f t="shared" si="21"/>
        <v>74406</v>
      </c>
      <c r="M81" s="2"/>
      <c r="N81" s="8">
        <f t="shared" si="15"/>
        <v>2398.9581998384224</v>
      </c>
      <c r="O81" s="2">
        <f t="shared" si="22"/>
        <v>69174.565633029008</v>
      </c>
      <c r="Q81" s="7">
        <f t="shared" si="26"/>
        <v>1.0353725506423921</v>
      </c>
      <c r="S81" s="2">
        <f t="shared" si="16"/>
        <v>99175.498590040181</v>
      </c>
      <c r="T81" s="2">
        <f t="shared" si="17"/>
        <v>-30000.932957011173</v>
      </c>
    </row>
    <row r="82" spans="1:20" x14ac:dyDescent="0.25">
      <c r="A82">
        <v>80</v>
      </c>
      <c r="B82" s="2">
        <f t="shared" si="18"/>
        <v>4070</v>
      </c>
      <c r="C82" s="2">
        <f t="shared" si="19"/>
        <v>123390</v>
      </c>
      <c r="E82" s="2">
        <f t="shared" si="23"/>
        <v>2400</v>
      </c>
      <c r="F82" s="2">
        <f t="shared" si="14"/>
        <v>97200</v>
      </c>
      <c r="G82" s="2"/>
      <c r="H82" s="2">
        <f t="shared" si="24"/>
        <v>4800</v>
      </c>
      <c r="I82" s="2">
        <f t="shared" si="20"/>
        <v>194400</v>
      </c>
      <c r="J82" s="2"/>
      <c r="K82" s="2">
        <f t="shared" si="25"/>
        <v>2364</v>
      </c>
      <c r="L82" s="2">
        <f t="shared" si="21"/>
        <v>76770</v>
      </c>
      <c r="M82" s="2"/>
      <c r="N82" s="8">
        <f t="shared" si="15"/>
        <v>2453.8836157067408</v>
      </c>
      <c r="O82" s="2">
        <f t="shared" si="22"/>
        <v>71628.449248735749</v>
      </c>
      <c r="Q82" s="7">
        <f t="shared" si="26"/>
        <v>1.0380218340553049</v>
      </c>
      <c r="S82" s="2">
        <f t="shared" si="16"/>
        <v>102396.8695846334</v>
      </c>
      <c r="T82" s="2">
        <f t="shared" si="17"/>
        <v>-30768.420335897652</v>
      </c>
    </row>
    <row r="83" spans="1:20" x14ac:dyDescent="0.25">
      <c r="A83">
        <v>81</v>
      </c>
      <c r="B83" s="2">
        <f t="shared" si="18"/>
        <v>4161</v>
      </c>
      <c r="C83" s="2">
        <f t="shared" si="19"/>
        <v>127551</v>
      </c>
      <c r="E83" s="2">
        <f t="shared" si="23"/>
        <v>2430</v>
      </c>
      <c r="F83" s="2">
        <f t="shared" si="14"/>
        <v>99630</v>
      </c>
      <c r="G83" s="2"/>
      <c r="H83" s="2">
        <f t="shared" si="24"/>
        <v>4860</v>
      </c>
      <c r="I83" s="2">
        <f t="shared" si="20"/>
        <v>199260</v>
      </c>
      <c r="J83" s="2"/>
      <c r="K83" s="2">
        <f t="shared" si="25"/>
        <v>2412</v>
      </c>
      <c r="L83" s="2">
        <f t="shared" si="21"/>
        <v>79182</v>
      </c>
      <c r="M83" s="2"/>
      <c r="N83" s="8">
        <f t="shared" si="15"/>
        <v>2509.3897939336871</v>
      </c>
      <c r="O83" s="2">
        <f t="shared" si="22"/>
        <v>74137.839042669439</v>
      </c>
      <c r="Q83" s="7">
        <f t="shared" si="26"/>
        <v>1.0403771948315452</v>
      </c>
      <c r="S83" s="2">
        <f t="shared" si="16"/>
        <v>105683.45627556482</v>
      </c>
      <c r="T83" s="2">
        <f t="shared" si="17"/>
        <v>-31545.617232895383</v>
      </c>
    </row>
    <row r="84" spans="1:20" x14ac:dyDescent="0.25">
      <c r="A84">
        <v>82</v>
      </c>
      <c r="B84" s="2">
        <f t="shared" si="18"/>
        <v>4253</v>
      </c>
      <c r="C84" s="2">
        <f t="shared" si="19"/>
        <v>131804</v>
      </c>
      <c r="E84" s="2">
        <f t="shared" si="23"/>
        <v>2460</v>
      </c>
      <c r="F84" s="2">
        <f t="shared" si="14"/>
        <v>102090</v>
      </c>
      <c r="G84" s="2"/>
      <c r="H84" s="2">
        <f t="shared" si="24"/>
        <v>4920</v>
      </c>
      <c r="I84" s="2">
        <f t="shared" si="20"/>
        <v>204180</v>
      </c>
      <c r="J84" s="2"/>
      <c r="K84" s="2">
        <f t="shared" si="25"/>
        <v>2460</v>
      </c>
      <c r="L84" s="2">
        <f t="shared" si="21"/>
        <v>81642</v>
      </c>
      <c r="M84" s="2"/>
      <c r="N84" s="8">
        <f t="shared" si="15"/>
        <v>2565.4775688950203</v>
      </c>
      <c r="O84" s="2">
        <f t="shared" si="22"/>
        <v>76703.316611564456</v>
      </c>
      <c r="Q84" s="7">
        <f t="shared" si="26"/>
        <v>1.042877060526431</v>
      </c>
      <c r="S84" s="2">
        <f t="shared" si="16"/>
        <v>109035.83983430185</v>
      </c>
      <c r="T84" s="2">
        <f t="shared" si="17"/>
        <v>-32332.523222737393</v>
      </c>
    </row>
    <row r="85" spans="1:20" x14ac:dyDescent="0.25">
      <c r="A85">
        <v>83</v>
      </c>
      <c r="B85" s="2">
        <f t="shared" si="18"/>
        <v>4346</v>
      </c>
      <c r="C85" s="2">
        <f t="shared" si="19"/>
        <v>136150</v>
      </c>
      <c r="E85" s="2">
        <f t="shared" si="23"/>
        <v>2490</v>
      </c>
      <c r="F85" s="2">
        <f t="shared" si="14"/>
        <v>104580</v>
      </c>
      <c r="G85" s="2"/>
      <c r="H85" s="2">
        <f t="shared" si="24"/>
        <v>4980</v>
      </c>
      <c r="I85" s="2">
        <f t="shared" si="20"/>
        <v>209160</v>
      </c>
      <c r="J85" s="2"/>
      <c r="K85" s="2">
        <f t="shared" si="25"/>
        <v>2508</v>
      </c>
      <c r="L85" s="2">
        <f t="shared" si="21"/>
        <v>84150</v>
      </c>
      <c r="M85" s="2"/>
      <c r="N85" s="8">
        <f t="shared" si="15"/>
        <v>2622.1478680177675</v>
      </c>
      <c r="O85" s="2">
        <f t="shared" si="22"/>
        <v>79325.464479582224</v>
      </c>
      <c r="Q85" s="7">
        <f t="shared" si="26"/>
        <v>1.0455135039943251</v>
      </c>
      <c r="S85" s="2">
        <f t="shared" si="16"/>
        <v>112454.60231315324</v>
      </c>
      <c r="T85" s="2">
        <f t="shared" si="17"/>
        <v>-33129.137833571018</v>
      </c>
    </row>
    <row r="86" spans="1:20" x14ac:dyDescent="0.25">
      <c r="A86">
        <v>84</v>
      </c>
      <c r="B86" s="2">
        <f t="shared" si="18"/>
        <v>4440</v>
      </c>
      <c r="C86" s="2">
        <f t="shared" si="19"/>
        <v>140590</v>
      </c>
      <c r="E86" s="2">
        <f t="shared" si="23"/>
        <v>2520</v>
      </c>
      <c r="F86" s="2">
        <f t="shared" si="14"/>
        <v>107100</v>
      </c>
      <c r="G86" s="2"/>
      <c r="H86" s="2">
        <f t="shared" si="24"/>
        <v>5040</v>
      </c>
      <c r="I86" s="2">
        <f t="shared" si="20"/>
        <v>214200</v>
      </c>
      <c r="J86" s="2"/>
      <c r="K86" s="2">
        <f t="shared" si="25"/>
        <v>2557</v>
      </c>
      <c r="L86" s="2">
        <f t="shared" si="21"/>
        <v>86707</v>
      </c>
      <c r="M86" s="2"/>
      <c r="N86" s="8">
        <f t="shared" si="15"/>
        <v>2679.401712526706</v>
      </c>
      <c r="O86" s="2">
        <f t="shared" si="22"/>
        <v>82004.866192108937</v>
      </c>
      <c r="Q86" s="7">
        <f t="shared" si="26"/>
        <v>1.0478692657515472</v>
      </c>
      <c r="S86" s="2">
        <f t="shared" si="16"/>
        <v>115940.32673869013</v>
      </c>
      <c r="T86" s="2">
        <f t="shared" si="17"/>
        <v>-33935.460546581191</v>
      </c>
    </row>
    <row r="87" spans="1:20" x14ac:dyDescent="0.25">
      <c r="A87">
        <v>85</v>
      </c>
      <c r="B87" s="2">
        <f t="shared" si="18"/>
        <v>4535</v>
      </c>
      <c r="C87" s="2">
        <f t="shared" si="19"/>
        <v>145125</v>
      </c>
      <c r="E87" s="2">
        <f t="shared" si="23"/>
        <v>2550</v>
      </c>
      <c r="F87" s="2">
        <f t="shared" si="14"/>
        <v>109650</v>
      </c>
      <c r="G87" s="2"/>
      <c r="H87" s="2">
        <f t="shared" si="24"/>
        <v>5100</v>
      </c>
      <c r="I87" s="2">
        <f t="shared" si="20"/>
        <v>219300</v>
      </c>
      <c r="J87" s="2"/>
      <c r="K87" s="2">
        <f t="shared" si="25"/>
        <v>2606</v>
      </c>
      <c r="L87" s="2">
        <f t="shared" si="21"/>
        <v>89313</v>
      </c>
      <c r="M87" s="2"/>
      <c r="N87" s="8">
        <f t="shared" si="15"/>
        <v>2737.2402182213441</v>
      </c>
      <c r="O87" s="2">
        <f t="shared" si="22"/>
        <v>84742.106410330278</v>
      </c>
      <c r="Q87" s="7">
        <f t="shared" si="26"/>
        <v>1.0503607898009761</v>
      </c>
      <c r="S87" s="2">
        <f t="shared" si="16"/>
        <v>119493.59720593035</v>
      </c>
      <c r="T87" s="2">
        <f t="shared" si="17"/>
        <v>-34751.490795600068</v>
      </c>
    </row>
    <row r="88" spans="1:20" x14ac:dyDescent="0.25">
      <c r="A88">
        <v>86</v>
      </c>
      <c r="B88" s="2">
        <f t="shared" si="18"/>
        <v>4631</v>
      </c>
      <c r="C88" s="2">
        <f t="shared" si="19"/>
        <v>149756</v>
      </c>
      <c r="E88" s="2">
        <f t="shared" si="23"/>
        <v>2580</v>
      </c>
      <c r="F88" s="2">
        <f t="shared" ref="F88:F151" si="27">F87+E88</f>
        <v>112230</v>
      </c>
      <c r="G88" s="2"/>
      <c r="H88" s="2">
        <f t="shared" si="24"/>
        <v>5160</v>
      </c>
      <c r="I88" s="2">
        <f t="shared" si="20"/>
        <v>224460</v>
      </c>
      <c r="J88" s="2"/>
      <c r="K88" s="2">
        <f t="shared" si="25"/>
        <v>2656</v>
      </c>
      <c r="L88" s="2">
        <f t="shared" si="21"/>
        <v>91969</v>
      </c>
      <c r="M88" s="2"/>
      <c r="N88" s="8">
        <f t="shared" si="15"/>
        <v>2795.6645962821995</v>
      </c>
      <c r="O88" s="2">
        <f t="shared" si="22"/>
        <v>87537.771006612471</v>
      </c>
      <c r="Q88" s="7">
        <f t="shared" si="26"/>
        <v>1.0525845618532377</v>
      </c>
      <c r="S88" s="2">
        <f t="shared" si="16"/>
        <v>123114.99897331254</v>
      </c>
      <c r="T88" s="2">
        <f t="shared" si="17"/>
        <v>-35577.227966700069</v>
      </c>
    </row>
    <row r="89" spans="1:20" x14ac:dyDescent="0.25">
      <c r="A89">
        <v>87</v>
      </c>
      <c r="B89" s="2">
        <f t="shared" si="18"/>
        <v>4728</v>
      </c>
      <c r="C89" s="2">
        <f t="shared" si="19"/>
        <v>154484</v>
      </c>
      <c r="E89" s="2">
        <f t="shared" si="23"/>
        <v>2610</v>
      </c>
      <c r="F89" s="2">
        <f t="shared" si="27"/>
        <v>114840</v>
      </c>
      <c r="G89" s="2"/>
      <c r="H89" s="2">
        <f t="shared" si="24"/>
        <v>5220</v>
      </c>
      <c r="I89" s="2">
        <f t="shared" si="20"/>
        <v>229680</v>
      </c>
      <c r="J89" s="2"/>
      <c r="K89" s="2">
        <f t="shared" si="25"/>
        <v>2706</v>
      </c>
      <c r="L89" s="2">
        <f t="shared" si="21"/>
        <v>94675</v>
      </c>
      <c r="M89" s="2"/>
      <c r="N89" s="8">
        <f t="shared" si="15"/>
        <v>2854.6761541053447</v>
      </c>
      <c r="O89" s="2">
        <f t="shared" si="22"/>
        <v>90392.447160717813</v>
      </c>
      <c r="Q89" s="7">
        <f t="shared" si="26"/>
        <v>1.0549431463803935</v>
      </c>
      <c r="S89" s="2">
        <f t="shared" si="16"/>
        <v>126805.11855849388</v>
      </c>
      <c r="T89" s="2">
        <f t="shared" si="17"/>
        <v>-36412.671397776066</v>
      </c>
    </row>
    <row r="90" spans="1:20" x14ac:dyDescent="0.25">
      <c r="A90">
        <v>88</v>
      </c>
      <c r="B90" s="2">
        <f t="shared" si="18"/>
        <v>4826</v>
      </c>
      <c r="C90" s="2">
        <f t="shared" si="19"/>
        <v>159310</v>
      </c>
      <c r="E90" s="2">
        <f t="shared" si="23"/>
        <v>2640</v>
      </c>
      <c r="F90" s="2">
        <f t="shared" si="27"/>
        <v>117480</v>
      </c>
      <c r="G90" s="2"/>
      <c r="H90" s="2">
        <f t="shared" si="24"/>
        <v>5280</v>
      </c>
      <c r="I90" s="2">
        <f t="shared" si="20"/>
        <v>234960</v>
      </c>
      <c r="J90" s="2"/>
      <c r="K90" s="2">
        <f t="shared" si="25"/>
        <v>2757</v>
      </c>
      <c r="L90" s="2">
        <f t="shared" si="21"/>
        <v>97432</v>
      </c>
      <c r="M90" s="2"/>
      <c r="N90" s="8">
        <f t="shared" si="15"/>
        <v>2914.2762961640751</v>
      </c>
      <c r="O90" s="2">
        <f t="shared" si="22"/>
        <v>93306.723456881882</v>
      </c>
      <c r="Q90" s="7">
        <f t="shared" si="26"/>
        <v>1.0570461719855186</v>
      </c>
      <c r="S90" s="2">
        <f t="shared" si="16"/>
        <v>130564.54383499289</v>
      </c>
      <c r="T90" s="2">
        <f t="shared" si="17"/>
        <v>-37257.820378111006</v>
      </c>
    </row>
    <row r="91" spans="1:20" x14ac:dyDescent="0.25">
      <c r="A91">
        <v>89</v>
      </c>
      <c r="B91" s="2">
        <f t="shared" si="18"/>
        <v>4925</v>
      </c>
      <c r="C91" s="2">
        <f t="shared" si="19"/>
        <v>164235</v>
      </c>
      <c r="E91" s="2">
        <f t="shared" si="23"/>
        <v>2670</v>
      </c>
      <c r="F91" s="2">
        <f t="shared" si="27"/>
        <v>120150</v>
      </c>
      <c r="G91" s="2"/>
      <c r="H91" s="2">
        <f t="shared" si="24"/>
        <v>5340</v>
      </c>
      <c r="I91" s="2">
        <f t="shared" si="20"/>
        <v>240300</v>
      </c>
      <c r="J91" s="2"/>
      <c r="K91" s="2">
        <f t="shared" si="25"/>
        <v>2808</v>
      </c>
      <c r="L91" s="2">
        <f t="shared" si="21"/>
        <v>100240</v>
      </c>
      <c r="M91" s="2"/>
      <c r="N91" s="8">
        <f t="shared" si="15"/>
        <v>2974.4665248968536</v>
      </c>
      <c r="O91" s="2">
        <f t="shared" si="22"/>
        <v>96281.189981778734</v>
      </c>
      <c r="Q91" s="7">
        <f t="shared" si="26"/>
        <v>1.0592829504618424</v>
      </c>
      <c r="S91" s="2">
        <f t="shared" si="16"/>
        <v>134393.86412970885</v>
      </c>
      <c r="T91" s="2">
        <f t="shared" si="17"/>
        <v>-38112.674147930113</v>
      </c>
    </row>
    <row r="92" spans="1:20" x14ac:dyDescent="0.25">
      <c r="A92">
        <v>90</v>
      </c>
      <c r="B92" s="2">
        <f t="shared" si="18"/>
        <v>5025</v>
      </c>
      <c r="C92" s="2">
        <f t="shared" si="19"/>
        <v>169260</v>
      </c>
      <c r="E92" s="2">
        <f t="shared" si="23"/>
        <v>2700</v>
      </c>
      <c r="F92" s="2">
        <f t="shared" si="27"/>
        <v>122850</v>
      </c>
      <c r="G92" s="2"/>
      <c r="H92" s="2">
        <f t="shared" si="24"/>
        <v>5400</v>
      </c>
      <c r="I92" s="2">
        <f t="shared" si="20"/>
        <v>245700</v>
      </c>
      <c r="J92" s="2"/>
      <c r="K92" s="2">
        <f t="shared" si="25"/>
        <v>2860</v>
      </c>
      <c r="L92" s="2">
        <f t="shared" si="21"/>
        <v>103100</v>
      </c>
      <c r="M92" s="2"/>
      <c r="N92" s="8">
        <f t="shared" si="15"/>
        <v>3035.2484416205366</v>
      </c>
      <c r="O92" s="2">
        <f t="shared" si="22"/>
        <v>99316.438423399275</v>
      </c>
      <c r="Q92" s="7">
        <f t="shared" si="26"/>
        <v>1.0612756788882995</v>
      </c>
      <c r="S92" s="2">
        <f t="shared" si="16"/>
        <v>138293.67032134195</v>
      </c>
      <c r="T92" s="2">
        <f t="shared" si="17"/>
        <v>-38977.231897942678</v>
      </c>
    </row>
    <row r="93" spans="1:20" x14ac:dyDescent="0.25">
      <c r="A93">
        <v>91</v>
      </c>
      <c r="B93" s="2">
        <f t="shared" si="18"/>
        <v>5126</v>
      </c>
      <c r="C93" s="2">
        <f t="shared" si="19"/>
        <v>174386</v>
      </c>
      <c r="E93" s="2">
        <f t="shared" si="23"/>
        <v>2730</v>
      </c>
      <c r="F93" s="2">
        <f t="shared" si="27"/>
        <v>125580</v>
      </c>
      <c r="G93" s="2"/>
      <c r="H93" s="2">
        <f t="shared" si="24"/>
        <v>5460</v>
      </c>
      <c r="I93" s="2">
        <f t="shared" si="20"/>
        <v>251160</v>
      </c>
      <c r="J93" s="2"/>
      <c r="K93" s="2">
        <f t="shared" si="25"/>
        <v>2912</v>
      </c>
      <c r="L93" s="2">
        <f t="shared" si="21"/>
        <v>106012</v>
      </c>
      <c r="M93" s="2"/>
      <c r="N93" s="8">
        <f t="shared" si="15"/>
        <v>3096.6237474680202</v>
      </c>
      <c r="O93" s="2">
        <f t="shared" si="22"/>
        <v>102413.0621708673</v>
      </c>
      <c r="Q93" s="7">
        <f t="shared" si="26"/>
        <v>1.063401012179952</v>
      </c>
      <c r="S93" s="2">
        <f t="shared" si="16"/>
        <v>142264.55493973757</v>
      </c>
      <c r="T93" s="2">
        <f t="shared" si="17"/>
        <v>-39851.492768870274</v>
      </c>
    </row>
    <row r="94" spans="1:20" x14ac:dyDescent="0.25">
      <c r="A94">
        <v>92</v>
      </c>
      <c r="B94" s="2">
        <f t="shared" si="18"/>
        <v>5228</v>
      </c>
      <c r="C94" s="2">
        <f t="shared" si="19"/>
        <v>179614</v>
      </c>
      <c r="E94" s="2">
        <f t="shared" si="23"/>
        <v>2760</v>
      </c>
      <c r="F94" s="2">
        <f t="shared" si="27"/>
        <v>128340</v>
      </c>
      <c r="G94" s="2"/>
      <c r="H94" s="2">
        <f t="shared" si="24"/>
        <v>5520</v>
      </c>
      <c r="I94" s="2">
        <f t="shared" si="20"/>
        <v>256680</v>
      </c>
      <c r="J94" s="2"/>
      <c r="K94" s="2">
        <f t="shared" si="25"/>
        <v>2964</v>
      </c>
      <c r="L94" s="2">
        <f t="shared" si="21"/>
        <v>108976</v>
      </c>
      <c r="M94" s="2"/>
      <c r="N94" s="8">
        <f t="shared" si="15"/>
        <v>3158.5942443495228</v>
      </c>
      <c r="O94" s="2">
        <f t="shared" si="22"/>
        <v>105571.65641521683</v>
      </c>
      <c r="Q94" s="7">
        <f t="shared" si="26"/>
        <v>1.0656525790652911</v>
      </c>
      <c r="S94" s="2">
        <f t="shared" si="16"/>
        <v>146307.11226618179</v>
      </c>
      <c r="T94" s="2">
        <f t="shared" si="17"/>
        <v>-40735.455850964965</v>
      </c>
    </row>
    <row r="95" spans="1:20" x14ac:dyDescent="0.25">
      <c r="A95">
        <v>93</v>
      </c>
      <c r="B95" s="2">
        <f t="shared" si="18"/>
        <v>5331</v>
      </c>
      <c r="C95" s="2">
        <f t="shared" si="19"/>
        <v>184945</v>
      </c>
      <c r="E95" s="2">
        <f t="shared" si="23"/>
        <v>2790</v>
      </c>
      <c r="F95" s="2">
        <f t="shared" si="27"/>
        <v>131130</v>
      </c>
      <c r="G95" s="2"/>
      <c r="H95" s="2">
        <f t="shared" si="24"/>
        <v>5580</v>
      </c>
      <c r="I95" s="2">
        <f t="shared" si="20"/>
        <v>262260</v>
      </c>
      <c r="J95" s="2"/>
      <c r="K95" s="2">
        <f t="shared" si="25"/>
        <v>3017</v>
      </c>
      <c r="L95" s="2">
        <f t="shared" si="21"/>
        <v>111993</v>
      </c>
      <c r="M95" s="2"/>
      <c r="N95" s="8">
        <f t="shared" si="15"/>
        <v>3221.161835936708</v>
      </c>
      <c r="O95" s="2">
        <f t="shared" si="22"/>
        <v>108792.81825115354</v>
      </c>
      <c r="Q95" s="7">
        <f t="shared" si="26"/>
        <v>1.0676704792630787</v>
      </c>
      <c r="S95" s="2">
        <f t="shared" si="16"/>
        <v>150421.93843466823</v>
      </c>
      <c r="T95" s="2">
        <f t="shared" si="17"/>
        <v>-41629.120183514693</v>
      </c>
    </row>
    <row r="96" spans="1:20" x14ac:dyDescent="0.25">
      <c r="A96">
        <v>94</v>
      </c>
      <c r="B96" s="2">
        <f t="shared" si="18"/>
        <v>5435</v>
      </c>
      <c r="C96" s="2">
        <f t="shared" si="19"/>
        <v>190380</v>
      </c>
      <c r="E96" s="2">
        <f t="shared" si="23"/>
        <v>2820</v>
      </c>
      <c r="F96" s="2">
        <f t="shared" si="27"/>
        <v>133950</v>
      </c>
      <c r="G96" s="2"/>
      <c r="H96" s="2">
        <f t="shared" si="24"/>
        <v>5640</v>
      </c>
      <c r="I96" s="2">
        <f t="shared" si="20"/>
        <v>267900</v>
      </c>
      <c r="J96" s="2"/>
      <c r="K96" s="2">
        <f t="shared" si="25"/>
        <v>3070</v>
      </c>
      <c r="L96" s="2">
        <f t="shared" si="21"/>
        <v>115063</v>
      </c>
      <c r="M96" s="2"/>
      <c r="N96" s="8">
        <f t="shared" si="15"/>
        <v>3284.3285286689133</v>
      </c>
      <c r="O96" s="2">
        <f t="shared" si="22"/>
        <v>112077.14677982245</v>
      </c>
      <c r="Q96" s="7">
        <f t="shared" si="26"/>
        <v>1.0698138529866168</v>
      </c>
      <c r="S96" s="2">
        <f t="shared" si="16"/>
        <v>154609.63153416116</v>
      </c>
      <c r="T96" s="2">
        <f t="shared" si="17"/>
        <v>-42532.484754338715</v>
      </c>
    </row>
    <row r="97" spans="1:20" x14ac:dyDescent="0.25">
      <c r="A97">
        <v>95</v>
      </c>
      <c r="B97" s="2">
        <f t="shared" si="18"/>
        <v>5540</v>
      </c>
      <c r="C97" s="2">
        <f t="shared" si="19"/>
        <v>195920</v>
      </c>
      <c r="E97" s="2">
        <f t="shared" si="23"/>
        <v>2850</v>
      </c>
      <c r="F97" s="2">
        <f t="shared" si="27"/>
        <v>136800</v>
      </c>
      <c r="G97" s="2"/>
      <c r="H97" s="2">
        <f t="shared" si="24"/>
        <v>5700</v>
      </c>
      <c r="I97" s="2">
        <f t="shared" si="20"/>
        <v>273600</v>
      </c>
      <c r="J97" s="2"/>
      <c r="K97" s="2">
        <f t="shared" si="25"/>
        <v>3124</v>
      </c>
      <c r="L97" s="2">
        <f t="shared" si="21"/>
        <v>118187</v>
      </c>
      <c r="M97" s="2"/>
      <c r="N97" s="8">
        <f t="shared" si="15"/>
        <v>3348.0964327808233</v>
      </c>
      <c r="O97" s="2">
        <f t="shared" si="22"/>
        <v>115425.24321260327</v>
      </c>
      <c r="Q97" s="7">
        <f t="shared" si="26"/>
        <v>1.0717338133101226</v>
      </c>
      <c r="S97" s="2">
        <f t="shared" si="16"/>
        <v>158870.79171187512</v>
      </c>
      <c r="T97" s="2">
        <f t="shared" si="17"/>
        <v>-43445.548499271856</v>
      </c>
    </row>
    <row r="98" spans="1:20" x14ac:dyDescent="0.25">
      <c r="A98">
        <v>96</v>
      </c>
      <c r="B98" s="2">
        <f t="shared" si="18"/>
        <v>5646</v>
      </c>
      <c r="C98" s="2">
        <f t="shared" si="19"/>
        <v>201566</v>
      </c>
      <c r="E98" s="2">
        <f t="shared" si="23"/>
        <v>2880</v>
      </c>
      <c r="F98" s="2">
        <f t="shared" si="27"/>
        <v>139680</v>
      </c>
      <c r="G98" s="2"/>
      <c r="H98" s="2">
        <f t="shared" si="24"/>
        <v>5760</v>
      </c>
      <c r="I98" s="2">
        <f t="shared" si="20"/>
        <v>279360</v>
      </c>
      <c r="J98" s="2"/>
      <c r="K98" s="2">
        <f t="shared" si="25"/>
        <v>3178</v>
      </c>
      <c r="L98" s="2">
        <f t="shared" si="21"/>
        <v>121365</v>
      </c>
      <c r="M98" s="2"/>
      <c r="N98" s="8">
        <f t="shared" si="15"/>
        <v>3412.4677633508927</v>
      </c>
      <c r="O98" s="2">
        <f t="shared" si="22"/>
        <v>118837.71097595416</v>
      </c>
      <c r="Q98" s="7">
        <f t="shared" si="26"/>
        <v>1.073778402564787</v>
      </c>
      <c r="S98" s="2">
        <f t="shared" si="16"/>
        <v>163206.02127759298</v>
      </c>
      <c r="T98" s="2">
        <f t="shared" si="17"/>
        <v>-44368.31030163882</v>
      </c>
    </row>
    <row r="99" spans="1:20" x14ac:dyDescent="0.25">
      <c r="A99">
        <v>97</v>
      </c>
      <c r="B99" s="2">
        <f t="shared" si="18"/>
        <v>5753</v>
      </c>
      <c r="C99" s="2">
        <f t="shared" si="19"/>
        <v>207319</v>
      </c>
      <c r="E99" s="2">
        <f t="shared" si="23"/>
        <v>2910</v>
      </c>
      <c r="F99" s="2">
        <f t="shared" si="27"/>
        <v>142590</v>
      </c>
      <c r="G99" s="2"/>
      <c r="H99" s="2">
        <f t="shared" si="24"/>
        <v>5820</v>
      </c>
      <c r="I99" s="2">
        <f t="shared" si="20"/>
        <v>285180</v>
      </c>
      <c r="J99" s="2"/>
      <c r="K99" s="2">
        <f t="shared" si="25"/>
        <v>3233</v>
      </c>
      <c r="L99" s="2">
        <f t="shared" si="21"/>
        <v>124598</v>
      </c>
      <c r="M99" s="2"/>
      <c r="N99" s="8">
        <f t="shared" si="15"/>
        <v>3477.4448413699101</v>
      </c>
      <c r="O99" s="2">
        <f t="shared" si="22"/>
        <v>122315.15581732408</v>
      </c>
      <c r="Q99" s="7">
        <f t="shared" si="26"/>
        <v>1.0756092921032818</v>
      </c>
      <c r="S99" s="2">
        <f t="shared" si="16"/>
        <v>167615.92480904167</v>
      </c>
      <c r="T99" s="2">
        <f t="shared" si="17"/>
        <v>-45300.768991717589</v>
      </c>
    </row>
    <row r="100" spans="1:20" x14ac:dyDescent="0.25">
      <c r="A100">
        <v>98</v>
      </c>
      <c r="B100" s="2">
        <f t="shared" si="18"/>
        <v>5861</v>
      </c>
      <c r="C100" s="2">
        <f t="shared" si="19"/>
        <v>213180</v>
      </c>
      <c r="E100" s="2">
        <f t="shared" si="23"/>
        <v>2940</v>
      </c>
      <c r="F100" s="2">
        <f t="shared" si="27"/>
        <v>145530</v>
      </c>
      <c r="G100" s="2"/>
      <c r="H100" s="2">
        <f t="shared" si="24"/>
        <v>5880</v>
      </c>
      <c r="I100" s="2">
        <f t="shared" si="20"/>
        <v>291060</v>
      </c>
      <c r="J100" s="2"/>
      <c r="K100" s="2">
        <f t="shared" si="25"/>
        <v>3288</v>
      </c>
      <c r="L100" s="2">
        <f t="shared" si="21"/>
        <v>127886</v>
      </c>
      <c r="M100" s="2"/>
      <c r="N100" s="8">
        <f t="shared" si="15"/>
        <v>3543.0300948291501</v>
      </c>
      <c r="O100" s="2">
        <f t="shared" si="22"/>
        <v>125858.18591215323</v>
      </c>
      <c r="Q100" s="7">
        <f t="shared" si="26"/>
        <v>1.0775638974541211</v>
      </c>
      <c r="S100" s="2">
        <f t="shared" si="16"/>
        <v>172101.10925834748</v>
      </c>
      <c r="T100" s="2">
        <f t="shared" si="17"/>
        <v>-46242.923346194249</v>
      </c>
    </row>
    <row r="101" spans="1:20" x14ac:dyDescent="0.25">
      <c r="A101">
        <v>99</v>
      </c>
      <c r="B101" s="2">
        <f t="shared" si="18"/>
        <v>5970</v>
      </c>
      <c r="C101" s="2">
        <f t="shared" si="19"/>
        <v>219150</v>
      </c>
      <c r="E101" s="2">
        <f t="shared" si="23"/>
        <v>2970</v>
      </c>
      <c r="F101" s="2">
        <f t="shared" si="27"/>
        <v>148500</v>
      </c>
      <c r="G101" s="2"/>
      <c r="H101" s="2">
        <f t="shared" si="24"/>
        <v>5940</v>
      </c>
      <c r="I101" s="2">
        <f t="shared" si="20"/>
        <v>297000</v>
      </c>
      <c r="J101" s="2"/>
      <c r="K101" s="2">
        <f t="shared" si="25"/>
        <v>3344</v>
      </c>
      <c r="L101" s="2">
        <f t="shared" si="21"/>
        <v>131230</v>
      </c>
      <c r="M101" s="2"/>
      <c r="N101" s="8">
        <f t="shared" si="15"/>
        <v>3609.2260598274652</v>
      </c>
      <c r="O101" s="2">
        <f t="shared" si="22"/>
        <v>129467.41197198069</v>
      </c>
      <c r="Q101" s="7">
        <f t="shared" si="26"/>
        <v>1.0793140131062995</v>
      </c>
      <c r="S101" s="2">
        <f t="shared" si="16"/>
        <v>176662.18405958818</v>
      </c>
      <c r="T101" s="2">
        <f t="shared" si="17"/>
        <v>-47194.772087607489</v>
      </c>
    </row>
    <row r="102" spans="1:20" x14ac:dyDescent="0.25">
      <c r="A102">
        <v>100</v>
      </c>
      <c r="B102" s="2">
        <f t="shared" si="18"/>
        <v>6080</v>
      </c>
      <c r="C102" s="2">
        <f t="shared" si="19"/>
        <v>225230</v>
      </c>
      <c r="E102" s="2">
        <f t="shared" si="23"/>
        <v>3000</v>
      </c>
      <c r="F102" s="2">
        <f t="shared" si="27"/>
        <v>151500</v>
      </c>
      <c r="G102" s="2"/>
      <c r="H102" s="2">
        <f t="shared" si="24"/>
        <v>6000</v>
      </c>
      <c r="I102" s="2">
        <f t="shared" si="20"/>
        <v>303000</v>
      </c>
      <c r="J102" s="2"/>
      <c r="K102" s="2">
        <f t="shared" si="25"/>
        <v>3400</v>
      </c>
      <c r="L102" s="2">
        <f t="shared" si="21"/>
        <v>134630</v>
      </c>
      <c r="M102" s="2"/>
      <c r="N102" s="8">
        <f t="shared" si="15"/>
        <v>3676.0353816969578</v>
      </c>
      <c r="O102" s="2">
        <f t="shared" si="22"/>
        <v>133143.44735367765</v>
      </c>
      <c r="Q102" s="7">
        <f t="shared" si="26"/>
        <v>1.0811868769696935</v>
      </c>
      <c r="S102" s="2">
        <f t="shared" si="16"/>
        <v>181299.76123746269</v>
      </c>
      <c r="T102" s="2">
        <f t="shared" si="17"/>
        <v>-48156.313883785042</v>
      </c>
    </row>
    <row r="103" spans="1:20" x14ac:dyDescent="0.25">
      <c r="A103">
        <v>101</v>
      </c>
      <c r="B103" s="2">
        <f t="shared" si="18"/>
        <v>6191</v>
      </c>
      <c r="C103" s="2">
        <f t="shared" si="19"/>
        <v>231421</v>
      </c>
      <c r="E103" s="2">
        <f t="shared" si="23"/>
        <v>3030</v>
      </c>
      <c r="F103" s="2">
        <f t="shared" si="27"/>
        <v>154530</v>
      </c>
      <c r="G103" s="2"/>
      <c r="H103" s="2">
        <f t="shared" si="24"/>
        <v>6060</v>
      </c>
      <c r="I103" s="2">
        <f t="shared" si="20"/>
        <v>309060</v>
      </c>
      <c r="J103" s="2"/>
      <c r="K103" s="2">
        <f t="shared" si="25"/>
        <v>3456</v>
      </c>
      <c r="L103" s="2">
        <f t="shared" si="21"/>
        <v>138086</v>
      </c>
      <c r="M103" s="2"/>
      <c r="N103" s="8">
        <f t="shared" si="15"/>
        <v>3743.4608161464535</v>
      </c>
      <c r="O103" s="2">
        <f t="shared" si="22"/>
        <v>136886.90816982411</v>
      </c>
      <c r="Q103" s="7">
        <f t="shared" si="26"/>
        <v>1.0831773194868211</v>
      </c>
      <c r="S103" s="2">
        <f t="shared" si="16"/>
        <v>186014.45551709292</v>
      </c>
      <c r="T103" s="2">
        <f t="shared" si="17"/>
        <v>-49127.547347268817</v>
      </c>
    </row>
    <row r="104" spans="1:20" x14ac:dyDescent="0.25">
      <c r="A104">
        <v>102</v>
      </c>
      <c r="B104" s="2">
        <f t="shared" si="18"/>
        <v>6303</v>
      </c>
      <c r="C104" s="2">
        <f t="shared" si="19"/>
        <v>237724</v>
      </c>
      <c r="E104" s="2">
        <f t="shared" si="23"/>
        <v>3060</v>
      </c>
      <c r="F104" s="2">
        <f t="shared" si="27"/>
        <v>157590</v>
      </c>
      <c r="G104" s="2"/>
      <c r="H104" s="2">
        <f t="shared" si="24"/>
        <v>6120</v>
      </c>
      <c r="I104" s="2">
        <f t="shared" si="20"/>
        <v>315180</v>
      </c>
      <c r="J104" s="2"/>
      <c r="K104" s="2">
        <f t="shared" si="25"/>
        <v>3513</v>
      </c>
      <c r="L104" s="2">
        <f t="shared" si="21"/>
        <v>141599</v>
      </c>
      <c r="M104" s="2"/>
      <c r="N104" s="8">
        <f t="shared" si="15"/>
        <v>3811.5052304226201</v>
      </c>
      <c r="O104" s="2">
        <f t="shared" si="22"/>
        <v>140698.41340024673</v>
      </c>
      <c r="Q104" s="7">
        <f t="shared" si="26"/>
        <v>1.0849715998925762</v>
      </c>
      <c r="S104" s="2">
        <f t="shared" si="16"/>
        <v>190806.88443498095</v>
      </c>
      <c r="T104" s="2">
        <f t="shared" si="17"/>
        <v>-50108.471034734219</v>
      </c>
    </row>
    <row r="105" spans="1:20" x14ac:dyDescent="0.25">
      <c r="A105">
        <v>103</v>
      </c>
      <c r="B105" s="2">
        <f t="shared" si="18"/>
        <v>6416</v>
      </c>
      <c r="C105" s="2">
        <f t="shared" si="19"/>
        <v>244140</v>
      </c>
      <c r="E105" s="2">
        <f t="shared" si="23"/>
        <v>3090</v>
      </c>
      <c r="F105" s="2">
        <f t="shared" si="27"/>
        <v>160680</v>
      </c>
      <c r="G105" s="2"/>
      <c r="H105" s="2">
        <f t="shared" si="24"/>
        <v>6180</v>
      </c>
      <c r="I105" s="2">
        <f t="shared" si="20"/>
        <v>321360</v>
      </c>
      <c r="J105" s="2"/>
      <c r="K105" s="2">
        <f t="shared" si="25"/>
        <v>3570</v>
      </c>
      <c r="L105" s="2">
        <f t="shared" si="21"/>
        <v>145169</v>
      </c>
      <c r="M105" s="2"/>
      <c r="N105" s="8">
        <f t="shared" si="15"/>
        <v>3880.1716044880227</v>
      </c>
      <c r="O105" s="2">
        <f t="shared" si="22"/>
        <v>144578.58500473475</v>
      </c>
      <c r="Q105" s="7">
        <f t="shared" si="26"/>
        <v>1.0868828023775974</v>
      </c>
      <c r="S105" s="2">
        <f t="shared" si="16"/>
        <v>195677.66845113467</v>
      </c>
      <c r="T105" s="2">
        <f t="shared" si="17"/>
        <v>-51099.08344639992</v>
      </c>
    </row>
    <row r="106" spans="1:20" x14ac:dyDescent="0.25">
      <c r="A106">
        <v>104</v>
      </c>
      <c r="B106" s="2">
        <f t="shared" si="18"/>
        <v>6530</v>
      </c>
      <c r="C106" s="2">
        <f t="shared" si="19"/>
        <v>250670</v>
      </c>
      <c r="E106" s="2">
        <f t="shared" si="23"/>
        <v>3120</v>
      </c>
      <c r="F106" s="2">
        <f t="shared" si="27"/>
        <v>163800</v>
      </c>
      <c r="G106" s="2"/>
      <c r="H106" s="2">
        <f t="shared" si="24"/>
        <v>6240</v>
      </c>
      <c r="I106" s="2">
        <f t="shared" si="20"/>
        <v>327600</v>
      </c>
      <c r="J106" s="2"/>
      <c r="K106" s="2">
        <f t="shared" si="25"/>
        <v>3628</v>
      </c>
      <c r="L106" s="2">
        <f t="shared" si="21"/>
        <v>148797</v>
      </c>
      <c r="M106" s="2"/>
      <c r="N106" s="8">
        <f t="shared" si="15"/>
        <v>3949.4630322157595</v>
      </c>
      <c r="O106" s="2">
        <f t="shared" si="22"/>
        <v>148528.04803695049</v>
      </c>
      <c r="Q106" s="7">
        <f t="shared" si="26"/>
        <v>1.0886061279536272</v>
      </c>
      <c r="S106" s="2">
        <f t="shared" si="16"/>
        <v>200627.43106237805</v>
      </c>
      <c r="T106" s="2">
        <f t="shared" si="17"/>
        <v>-52099.383025427553</v>
      </c>
    </row>
    <row r="107" spans="1:20" x14ac:dyDescent="0.25">
      <c r="A107">
        <v>105</v>
      </c>
      <c r="B107" s="2">
        <f t="shared" si="18"/>
        <v>6645</v>
      </c>
      <c r="C107" s="2">
        <f t="shared" si="19"/>
        <v>257315</v>
      </c>
      <c r="E107" s="2">
        <f t="shared" si="23"/>
        <v>3150</v>
      </c>
      <c r="F107" s="2">
        <f t="shared" si="27"/>
        <v>166950</v>
      </c>
      <c r="G107" s="2"/>
      <c r="H107" s="2">
        <f t="shared" si="24"/>
        <v>6300</v>
      </c>
      <c r="I107" s="2">
        <f t="shared" si="20"/>
        <v>333900</v>
      </c>
      <c r="J107" s="2"/>
      <c r="K107" s="2">
        <f t="shared" si="25"/>
        <v>3686</v>
      </c>
      <c r="L107" s="2">
        <f t="shared" si="21"/>
        <v>152483</v>
      </c>
      <c r="M107" s="2"/>
      <c r="N107" s="8">
        <f t="shared" si="15"/>
        <v>4019.3827226003555</v>
      </c>
      <c r="O107" s="2">
        <f t="shared" si="22"/>
        <v>152547.43075955086</v>
      </c>
      <c r="Q107" s="7">
        <f t="shared" si="26"/>
        <v>1.0904456653826249</v>
      </c>
      <c r="S107" s="2">
        <f t="shared" si="16"/>
        <v>205656.79891686744</v>
      </c>
      <c r="T107" s="2">
        <f t="shared" si="17"/>
        <v>-53109.368157316581</v>
      </c>
    </row>
    <row r="108" spans="1:20" x14ac:dyDescent="0.25">
      <c r="A108">
        <v>106</v>
      </c>
      <c r="B108" s="2">
        <f t="shared" si="18"/>
        <v>6761</v>
      </c>
      <c r="C108" s="2">
        <f t="shared" si="19"/>
        <v>264076</v>
      </c>
      <c r="E108" s="2">
        <f t="shared" si="23"/>
        <v>3180</v>
      </c>
      <c r="F108" s="2">
        <f t="shared" si="27"/>
        <v>170130</v>
      </c>
      <c r="G108" s="2"/>
      <c r="H108" s="2">
        <f t="shared" si="24"/>
        <v>6360</v>
      </c>
      <c r="I108" s="2">
        <f t="shared" si="20"/>
        <v>340260</v>
      </c>
      <c r="J108" s="2"/>
      <c r="K108" s="2">
        <f t="shared" si="25"/>
        <v>3745</v>
      </c>
      <c r="L108" s="2">
        <f t="shared" si="21"/>
        <v>156228</v>
      </c>
      <c r="M108" s="2"/>
      <c r="N108" s="8">
        <f t="shared" si="15"/>
        <v>4089.9340009843636</v>
      </c>
      <c r="O108" s="2">
        <f t="shared" si="22"/>
        <v>156637.36476053522</v>
      </c>
      <c r="Q108" s="7">
        <f t="shared" si="26"/>
        <v>1.0921052072054376</v>
      </c>
      <c r="S108" s="2">
        <f t="shared" si="16"/>
        <v>210766.40192982351</v>
      </c>
      <c r="T108" s="2">
        <f t="shared" si="17"/>
        <v>-54129.037169288291</v>
      </c>
    </row>
    <row r="109" spans="1:20" x14ac:dyDescent="0.25">
      <c r="A109">
        <v>107</v>
      </c>
      <c r="B109" s="2">
        <f t="shared" si="18"/>
        <v>6878</v>
      </c>
      <c r="C109" s="2">
        <f t="shared" si="19"/>
        <v>270954</v>
      </c>
      <c r="E109" s="2">
        <f t="shared" si="23"/>
        <v>3210</v>
      </c>
      <c r="F109" s="2">
        <f t="shared" si="27"/>
        <v>173340</v>
      </c>
      <c r="G109" s="2"/>
      <c r="H109" s="2">
        <f t="shared" si="24"/>
        <v>6420</v>
      </c>
      <c r="I109" s="2">
        <f t="shared" si="20"/>
        <v>346680</v>
      </c>
      <c r="J109" s="2"/>
      <c r="K109" s="2">
        <f t="shared" si="25"/>
        <v>3804</v>
      </c>
      <c r="L109" s="2">
        <f t="shared" si="21"/>
        <v>160032</v>
      </c>
      <c r="M109" s="2"/>
      <c r="N109" s="8">
        <f t="shared" si="15"/>
        <v>4161.1203103004182</v>
      </c>
      <c r="O109" s="2">
        <f t="shared" si="22"/>
        <v>160798.48507083562</v>
      </c>
      <c r="Q109" s="7">
        <f t="shared" si="26"/>
        <v>1.0938802077551046</v>
      </c>
      <c r="S109" s="2">
        <f t="shared" si="16"/>
        <v>215956.87340050002</v>
      </c>
      <c r="T109" s="2">
        <f t="shared" si="17"/>
        <v>-55158.388329664391</v>
      </c>
    </row>
    <row r="110" spans="1:20" x14ac:dyDescent="0.25">
      <c r="A110">
        <v>108</v>
      </c>
      <c r="B110" s="2">
        <f t="shared" si="18"/>
        <v>6996</v>
      </c>
      <c r="C110" s="2">
        <f t="shared" si="19"/>
        <v>277950</v>
      </c>
      <c r="E110" s="2">
        <f t="shared" si="23"/>
        <v>3240</v>
      </c>
      <c r="F110" s="2">
        <f t="shared" si="27"/>
        <v>176580</v>
      </c>
      <c r="G110" s="2"/>
      <c r="H110" s="2">
        <f t="shared" si="24"/>
        <v>6480</v>
      </c>
      <c r="I110" s="2">
        <f t="shared" si="20"/>
        <v>353160</v>
      </c>
      <c r="J110" s="2"/>
      <c r="K110" s="2">
        <f t="shared" si="25"/>
        <v>3864</v>
      </c>
      <c r="L110" s="2">
        <f t="shared" si="21"/>
        <v>163896</v>
      </c>
      <c r="M110" s="2"/>
      <c r="N110" s="8">
        <f t="shared" si="15"/>
        <v>4232.9452123283336</v>
      </c>
      <c r="O110" s="2">
        <f t="shared" si="22"/>
        <v>165031.43028316397</v>
      </c>
      <c r="Q110" s="7">
        <f t="shared" si="26"/>
        <v>1.0954827154058835</v>
      </c>
      <c r="S110" s="2">
        <f t="shared" si="16"/>
        <v>221228.85013040149</v>
      </c>
      <c r="T110" s="2">
        <f t="shared" si="17"/>
        <v>-56197.419847237528</v>
      </c>
    </row>
    <row r="111" spans="1:20" x14ac:dyDescent="0.25">
      <c r="A111">
        <v>109</v>
      </c>
      <c r="B111" s="2">
        <f t="shared" si="18"/>
        <v>7115</v>
      </c>
      <c r="C111" s="2">
        <f t="shared" si="19"/>
        <v>285065</v>
      </c>
      <c r="E111" s="2">
        <f t="shared" si="23"/>
        <v>3270</v>
      </c>
      <c r="F111" s="2">
        <f t="shared" si="27"/>
        <v>179850</v>
      </c>
      <c r="G111" s="2"/>
      <c r="H111" s="2">
        <f t="shared" si="24"/>
        <v>6540</v>
      </c>
      <c r="I111" s="2">
        <f t="shared" si="20"/>
        <v>359700</v>
      </c>
      <c r="J111" s="2"/>
      <c r="K111" s="2">
        <f t="shared" si="25"/>
        <v>3924</v>
      </c>
      <c r="L111" s="2">
        <f t="shared" si="21"/>
        <v>167820</v>
      </c>
      <c r="M111" s="2"/>
      <c r="N111" s="8">
        <f t="shared" si="15"/>
        <v>4305.4123889668526</v>
      </c>
      <c r="O111" s="2">
        <f t="shared" si="22"/>
        <v>169336.84267213082</v>
      </c>
      <c r="Q111" s="7">
        <f t="shared" si="26"/>
        <v>1.0971998952514914</v>
      </c>
      <c r="S111" s="2">
        <f t="shared" si="16"/>
        <v>226582.97254276296</v>
      </c>
      <c r="T111" s="2">
        <f t="shared" si="17"/>
        <v>-57246.12987063214</v>
      </c>
    </row>
    <row r="112" spans="1:20" x14ac:dyDescent="0.25">
      <c r="A112">
        <v>110</v>
      </c>
      <c r="B112" s="2">
        <f t="shared" si="18"/>
        <v>7235</v>
      </c>
      <c r="C112" s="2">
        <f t="shared" si="19"/>
        <v>292300</v>
      </c>
      <c r="E112" s="2">
        <f t="shared" si="23"/>
        <v>3300</v>
      </c>
      <c r="F112" s="2">
        <f t="shared" si="27"/>
        <v>183150</v>
      </c>
      <c r="G112" s="2"/>
      <c r="H112" s="2">
        <f t="shared" si="24"/>
        <v>6600</v>
      </c>
      <c r="I112" s="2">
        <f t="shared" si="20"/>
        <v>366300</v>
      </c>
      <c r="J112" s="2"/>
      <c r="K112" s="2">
        <f t="shared" si="25"/>
        <v>3984</v>
      </c>
      <c r="L112" s="2">
        <f t="shared" si="21"/>
        <v>171804</v>
      </c>
      <c r="M112" s="2"/>
      <c r="N112" s="8">
        <f t="shared" si="15"/>
        <v>4378.5256435199044</v>
      </c>
      <c r="O112" s="2">
        <f t="shared" si="22"/>
        <v>173715.36831565073</v>
      </c>
      <c r="Q112" s="7">
        <f t="shared" si="26"/>
        <v>1.0990275209638314</v>
      </c>
      <c r="S112" s="2">
        <f t="shared" si="16"/>
        <v>232019.88480331353</v>
      </c>
      <c r="T112" s="2">
        <f t="shared" si="17"/>
        <v>-58304.516487662797</v>
      </c>
    </row>
    <row r="113" spans="1:20" x14ac:dyDescent="0.25">
      <c r="A113">
        <v>111</v>
      </c>
      <c r="B113" s="2">
        <f t="shared" si="18"/>
        <v>7356</v>
      </c>
      <c r="C113" s="2">
        <f t="shared" si="19"/>
        <v>299656</v>
      </c>
      <c r="E113" s="2">
        <f t="shared" si="23"/>
        <v>3330</v>
      </c>
      <c r="F113" s="2">
        <f t="shared" si="27"/>
        <v>186480</v>
      </c>
      <c r="G113" s="2"/>
      <c r="H113" s="2">
        <f t="shared" si="24"/>
        <v>6660</v>
      </c>
      <c r="I113" s="2">
        <f t="shared" si="20"/>
        <v>372960</v>
      </c>
      <c r="J113" s="2"/>
      <c r="K113" s="2">
        <f t="shared" si="25"/>
        <v>4045</v>
      </c>
      <c r="L113" s="2">
        <f t="shared" si="21"/>
        <v>175849</v>
      </c>
      <c r="M113" s="2"/>
      <c r="N113" s="8">
        <f t="shared" si="15"/>
        <v>4452.288901996747</v>
      </c>
      <c r="O113" s="2">
        <f t="shared" si="22"/>
        <v>178167.65721764747</v>
      </c>
      <c r="Q113" s="7">
        <f t="shared" si="26"/>
        <v>1.1006894689732378</v>
      </c>
      <c r="S113" s="2">
        <f t="shared" si="16"/>
        <v>237540.2349423276</v>
      </c>
      <c r="T113" s="2">
        <f t="shared" si="17"/>
        <v>-59372.57772468013</v>
      </c>
    </row>
    <row r="114" spans="1:20" x14ac:dyDescent="0.25">
      <c r="A114">
        <v>112</v>
      </c>
      <c r="B114" s="2">
        <f t="shared" si="18"/>
        <v>7478</v>
      </c>
      <c r="C114" s="2">
        <f t="shared" si="19"/>
        <v>307134</v>
      </c>
      <c r="E114" s="2">
        <f t="shared" si="23"/>
        <v>3360</v>
      </c>
      <c r="F114" s="2">
        <f t="shared" si="27"/>
        <v>189840</v>
      </c>
      <c r="G114" s="2"/>
      <c r="H114" s="2">
        <f t="shared" si="24"/>
        <v>6720</v>
      </c>
      <c r="I114" s="2">
        <f t="shared" si="20"/>
        <v>379680</v>
      </c>
      <c r="J114" s="2"/>
      <c r="K114" s="2">
        <f t="shared" si="25"/>
        <v>4106</v>
      </c>
      <c r="L114" s="2">
        <f t="shared" si="21"/>
        <v>179955</v>
      </c>
      <c r="M114" s="2"/>
      <c r="N114" s="8">
        <f t="shared" si="15"/>
        <v>4526.7062144260699</v>
      </c>
      <c r="O114" s="2">
        <f t="shared" si="22"/>
        <v>182694.36343207353</v>
      </c>
      <c r="Q114" s="7">
        <f t="shared" si="26"/>
        <v>1.1024613284038163</v>
      </c>
      <c r="S114" s="2">
        <f t="shared" si="16"/>
        <v>243144.67497798946</v>
      </c>
      <c r="T114" s="2">
        <f t="shared" si="17"/>
        <v>-60450.311545915931</v>
      </c>
    </row>
    <row r="115" spans="1:20" x14ac:dyDescent="0.25">
      <c r="A115">
        <v>113</v>
      </c>
      <c r="B115" s="2">
        <f t="shared" si="18"/>
        <v>7601</v>
      </c>
      <c r="C115" s="2">
        <f t="shared" si="19"/>
        <v>314735</v>
      </c>
      <c r="E115" s="2">
        <f t="shared" si="23"/>
        <v>3390</v>
      </c>
      <c r="F115" s="2">
        <f t="shared" si="27"/>
        <v>193230</v>
      </c>
      <c r="G115" s="2"/>
      <c r="H115" s="2">
        <f t="shared" si="24"/>
        <v>6780</v>
      </c>
      <c r="I115" s="2">
        <f t="shared" si="20"/>
        <v>386460</v>
      </c>
      <c r="J115" s="2"/>
      <c r="K115" s="2">
        <f t="shared" si="25"/>
        <v>4168</v>
      </c>
      <c r="L115" s="2">
        <f t="shared" si="21"/>
        <v>184123</v>
      </c>
      <c r="M115" s="2"/>
      <c r="N115" s="8">
        <f t="shared" si="15"/>
        <v>4601.7817561834208</v>
      </c>
      <c r="O115" s="2">
        <f t="shared" si="22"/>
        <v>187296.14518825695</v>
      </c>
      <c r="Q115" s="7">
        <f t="shared" si="26"/>
        <v>1.1040743177023562</v>
      </c>
      <c r="S115" s="2">
        <f t="shared" si="16"/>
        <v>248833.86104107258</v>
      </c>
      <c r="T115" s="2">
        <f t="shared" si="17"/>
        <v>-61537.715852815629</v>
      </c>
    </row>
    <row r="116" spans="1:20" x14ac:dyDescent="0.25">
      <c r="A116">
        <v>114</v>
      </c>
      <c r="B116" s="2">
        <f t="shared" si="18"/>
        <v>7725</v>
      </c>
      <c r="C116" s="2">
        <f t="shared" si="19"/>
        <v>322460</v>
      </c>
      <c r="E116" s="2">
        <f t="shared" si="23"/>
        <v>3420</v>
      </c>
      <c r="F116" s="2">
        <f t="shared" si="27"/>
        <v>196650</v>
      </c>
      <c r="G116" s="2"/>
      <c r="H116" s="2">
        <f t="shared" si="24"/>
        <v>6840</v>
      </c>
      <c r="I116" s="2">
        <f t="shared" si="20"/>
        <v>393300</v>
      </c>
      <c r="J116" s="2"/>
      <c r="K116" s="2">
        <f t="shared" si="25"/>
        <v>4230</v>
      </c>
      <c r="L116" s="2">
        <f t="shared" si="21"/>
        <v>188353</v>
      </c>
      <c r="M116" s="2"/>
      <c r="N116" s="8">
        <f t="shared" si="15"/>
        <v>4677.5198293319072</v>
      </c>
      <c r="O116" s="2">
        <f t="shared" si="22"/>
        <v>191973.66501758885</v>
      </c>
      <c r="Q116" s="7">
        <f t="shared" si="26"/>
        <v>1.1057966499602618</v>
      </c>
      <c r="S116" s="2">
        <f t="shared" si="16"/>
        <v>254608.45350095522</v>
      </c>
      <c r="T116" s="2">
        <f t="shared" si="17"/>
        <v>-62634.78848336637</v>
      </c>
    </row>
    <row r="117" spans="1:20" x14ac:dyDescent="0.25">
      <c r="A117">
        <v>115</v>
      </c>
      <c r="B117" s="2">
        <f t="shared" si="18"/>
        <v>7850</v>
      </c>
      <c r="C117" s="2">
        <f t="shared" si="19"/>
        <v>330310</v>
      </c>
      <c r="E117" s="2">
        <f t="shared" si="23"/>
        <v>3450</v>
      </c>
      <c r="F117" s="2">
        <f t="shared" si="27"/>
        <v>200100</v>
      </c>
      <c r="G117" s="2"/>
      <c r="H117" s="2">
        <f t="shared" si="24"/>
        <v>6900</v>
      </c>
      <c r="I117" s="2">
        <f t="shared" si="20"/>
        <v>400200</v>
      </c>
      <c r="J117" s="2"/>
      <c r="K117" s="2">
        <f t="shared" si="25"/>
        <v>4293</v>
      </c>
      <c r="L117" s="2">
        <f t="shared" si="21"/>
        <v>192646</v>
      </c>
      <c r="M117" s="2"/>
      <c r="N117" s="8">
        <f t="shared" si="15"/>
        <v>4753.9248639758607</v>
      </c>
      <c r="O117" s="2">
        <f t="shared" si="22"/>
        <v>196727.58988156472</v>
      </c>
      <c r="Q117" s="7">
        <f t="shared" si="26"/>
        <v>1.1073666116878316</v>
      </c>
      <c r="S117" s="2">
        <f t="shared" si="16"/>
        <v>260469.11709298717</v>
      </c>
      <c r="T117" s="2">
        <f t="shared" si="17"/>
        <v>-63741.52721142245</v>
      </c>
    </row>
    <row r="118" spans="1:20" x14ac:dyDescent="0.25">
      <c r="A118">
        <v>116</v>
      </c>
      <c r="B118" s="2">
        <f t="shared" si="18"/>
        <v>7976</v>
      </c>
      <c r="C118" s="2">
        <f t="shared" si="19"/>
        <v>338286</v>
      </c>
      <c r="E118" s="2">
        <f t="shared" si="23"/>
        <v>3480</v>
      </c>
      <c r="F118" s="2">
        <f t="shared" si="27"/>
        <v>203580</v>
      </c>
      <c r="G118" s="2"/>
      <c r="H118" s="2">
        <f t="shared" si="24"/>
        <v>6960</v>
      </c>
      <c r="I118" s="2">
        <f t="shared" si="20"/>
        <v>407160</v>
      </c>
      <c r="J118" s="2"/>
      <c r="K118" s="2">
        <f t="shared" si="25"/>
        <v>4356</v>
      </c>
      <c r="L118" s="2">
        <f t="shared" si="21"/>
        <v>197002</v>
      </c>
      <c r="M118" s="2"/>
      <c r="N118" s="8">
        <f t="shared" si="15"/>
        <v>4831.0014196271322</v>
      </c>
      <c r="O118" s="2">
        <f t="shared" si="22"/>
        <v>201558.59130119186</v>
      </c>
      <c r="Q118" s="7">
        <f t="shared" si="26"/>
        <v>1.1090453213101772</v>
      </c>
      <c r="S118" s="2">
        <f t="shared" si="16"/>
        <v>266416.52104720916</v>
      </c>
      <c r="T118" s="2">
        <f t="shared" si="17"/>
        <v>-64857.929746017297</v>
      </c>
    </row>
    <row r="119" spans="1:20" x14ac:dyDescent="0.25">
      <c r="A119">
        <v>117</v>
      </c>
      <c r="B119" s="2">
        <f t="shared" si="18"/>
        <v>8103</v>
      </c>
      <c r="C119" s="2">
        <f t="shared" si="19"/>
        <v>346389</v>
      </c>
      <c r="E119" s="2">
        <f t="shared" si="23"/>
        <v>3510</v>
      </c>
      <c r="F119" s="2">
        <f t="shared" si="27"/>
        <v>207090</v>
      </c>
      <c r="G119" s="2"/>
      <c r="H119" s="2">
        <f t="shared" si="24"/>
        <v>7020</v>
      </c>
      <c r="I119" s="2">
        <f t="shared" si="20"/>
        <v>414180</v>
      </c>
      <c r="J119" s="2"/>
      <c r="K119" s="2">
        <f t="shared" si="25"/>
        <v>4420</v>
      </c>
      <c r="L119" s="2">
        <f t="shared" si="21"/>
        <v>201422</v>
      </c>
      <c r="M119" s="2"/>
      <c r="N119" s="8">
        <f t="shared" si="15"/>
        <v>4908.7541865839057</v>
      </c>
      <c r="O119" s="2">
        <f t="shared" si="22"/>
        <v>206467.34548777578</v>
      </c>
      <c r="Q119" s="7">
        <f t="shared" si="26"/>
        <v>1.1105778702678519</v>
      </c>
      <c r="S119" s="2">
        <f t="shared" si="16"/>
        <v>272451.33921845135</v>
      </c>
      <c r="T119" s="2">
        <f t="shared" si="17"/>
        <v>-65983.993730675575</v>
      </c>
    </row>
    <row r="120" spans="1:20" x14ac:dyDescent="0.25">
      <c r="A120">
        <v>118</v>
      </c>
      <c r="B120" s="2">
        <f t="shared" si="18"/>
        <v>8231</v>
      </c>
      <c r="C120" s="2">
        <f t="shared" si="19"/>
        <v>354620</v>
      </c>
      <c r="E120" s="2">
        <f t="shared" si="23"/>
        <v>3540</v>
      </c>
      <c r="F120" s="2">
        <f t="shared" si="27"/>
        <v>210630</v>
      </c>
      <c r="G120" s="2"/>
      <c r="H120" s="2">
        <f t="shared" si="24"/>
        <v>7080</v>
      </c>
      <c r="I120" s="2">
        <f t="shared" si="20"/>
        <v>421260</v>
      </c>
      <c r="J120" s="2"/>
      <c r="K120" s="2">
        <f t="shared" si="25"/>
        <v>4484</v>
      </c>
      <c r="L120" s="2">
        <f t="shared" si="21"/>
        <v>205906</v>
      </c>
      <c r="M120" s="2"/>
      <c r="N120" s="8">
        <f t="shared" si="15"/>
        <v>4987.1879873216667</v>
      </c>
      <c r="O120" s="2">
        <f t="shared" si="22"/>
        <v>211454.53347509744</v>
      </c>
      <c r="Q120" s="7">
        <f t="shared" si="26"/>
        <v>1.11221855203427</v>
      </c>
      <c r="S120" s="2">
        <f t="shared" si="16"/>
        <v>278574.25021781318</v>
      </c>
      <c r="T120" s="2">
        <f t="shared" si="17"/>
        <v>-67119.71674271574</v>
      </c>
    </row>
    <row r="121" spans="1:20" x14ac:dyDescent="0.25">
      <c r="A121">
        <v>119</v>
      </c>
      <c r="B121" s="2">
        <f t="shared" si="18"/>
        <v>8360</v>
      </c>
      <c r="C121" s="2">
        <f t="shared" si="19"/>
        <v>362980</v>
      </c>
      <c r="E121" s="2">
        <f t="shared" si="23"/>
        <v>3570</v>
      </c>
      <c r="F121" s="2">
        <f t="shared" si="27"/>
        <v>214200</v>
      </c>
      <c r="G121" s="2"/>
      <c r="H121" s="2">
        <f t="shared" si="24"/>
        <v>7140</v>
      </c>
      <c r="I121" s="2">
        <f t="shared" si="20"/>
        <v>428400</v>
      </c>
      <c r="J121" s="2"/>
      <c r="K121" s="2">
        <f t="shared" si="25"/>
        <v>4548</v>
      </c>
      <c r="L121" s="2">
        <f t="shared" si="21"/>
        <v>210454</v>
      </c>
      <c r="M121" s="2"/>
      <c r="N121" s="8">
        <f t="shared" si="15"/>
        <v>5066.3077778962124</v>
      </c>
      <c r="O121" s="2">
        <f t="shared" si="22"/>
        <v>216520.84125299365</v>
      </c>
      <c r="Q121" s="7">
        <f t="shared" si="26"/>
        <v>1.1139638913580063</v>
      </c>
      <c r="S121" s="2">
        <f t="shared" si="16"/>
        <v>284785.93754553999</v>
      </c>
      <c r="T121" s="2">
        <f t="shared" si="17"/>
        <v>-68265.096292546339</v>
      </c>
    </row>
    <row r="122" spans="1:20" x14ac:dyDescent="0.25">
      <c r="A122">
        <v>120</v>
      </c>
      <c r="B122" s="2">
        <f t="shared" si="18"/>
        <v>8490</v>
      </c>
      <c r="C122" s="2">
        <f t="shared" si="19"/>
        <v>371470</v>
      </c>
      <c r="E122" s="2">
        <f t="shared" si="23"/>
        <v>3600</v>
      </c>
      <c r="F122" s="2">
        <f t="shared" si="27"/>
        <v>217800</v>
      </c>
      <c r="G122" s="2"/>
      <c r="H122" s="2">
        <f t="shared" si="24"/>
        <v>7200</v>
      </c>
      <c r="I122" s="2">
        <f t="shared" si="20"/>
        <v>435600</v>
      </c>
      <c r="J122" s="2"/>
      <c r="K122" s="2">
        <f t="shared" si="25"/>
        <v>4613</v>
      </c>
      <c r="L122" s="2">
        <f t="shared" si="21"/>
        <v>215067</v>
      </c>
      <c r="M122" s="2"/>
      <c r="N122" s="8">
        <f t="shared" si="15"/>
        <v>5146.1186493584291</v>
      </c>
      <c r="O122" s="2">
        <f t="shared" si="22"/>
        <v>221666.95990235207</v>
      </c>
      <c r="Q122" s="7">
        <f t="shared" si="26"/>
        <v>1.1155687512157879</v>
      </c>
      <c r="S122" s="2">
        <f t="shared" si="16"/>
        <v>291087.08972531173</v>
      </c>
      <c r="T122" s="2">
        <f t="shared" si="17"/>
        <v>-69420.129822959658</v>
      </c>
    </row>
    <row r="123" spans="1:20" x14ac:dyDescent="0.25">
      <c r="A123">
        <v>121</v>
      </c>
      <c r="B123" s="2">
        <f t="shared" si="18"/>
        <v>8621</v>
      </c>
      <c r="C123" s="2">
        <f t="shared" si="19"/>
        <v>380091</v>
      </c>
      <c r="E123" s="2">
        <f t="shared" si="23"/>
        <v>3630</v>
      </c>
      <c r="F123" s="2">
        <f t="shared" si="27"/>
        <v>221430</v>
      </c>
      <c r="G123" s="2"/>
      <c r="H123" s="2">
        <f t="shared" si="24"/>
        <v>7260</v>
      </c>
      <c r="I123" s="2">
        <f t="shared" si="20"/>
        <v>442860</v>
      </c>
      <c r="J123" s="2"/>
      <c r="K123" s="2">
        <f t="shared" si="25"/>
        <v>4678</v>
      </c>
      <c r="L123" s="2">
        <f t="shared" si="21"/>
        <v>219745</v>
      </c>
      <c r="M123" s="2"/>
      <c r="N123" s="8">
        <f t="shared" si="15"/>
        <v>5226.6258291806662</v>
      </c>
      <c r="O123" s="2">
        <f t="shared" si="22"/>
        <v>226893.58573153274</v>
      </c>
      <c r="Q123" s="7">
        <f t="shared" si="26"/>
        <v>1.117277860021519</v>
      </c>
      <c r="S123" s="2">
        <f t="shared" si="16"/>
        <v>297478.40043995029</v>
      </c>
      <c r="T123" s="2">
        <f t="shared" si="17"/>
        <v>-70584.814708417543</v>
      </c>
    </row>
    <row r="124" spans="1:20" x14ac:dyDescent="0.25">
      <c r="A124">
        <v>122</v>
      </c>
      <c r="B124" s="2">
        <f t="shared" si="18"/>
        <v>8753</v>
      </c>
      <c r="C124" s="2">
        <f t="shared" si="19"/>
        <v>388844</v>
      </c>
      <c r="E124" s="2">
        <f t="shared" si="23"/>
        <v>3660</v>
      </c>
      <c r="F124" s="2">
        <f t="shared" si="27"/>
        <v>225090</v>
      </c>
      <c r="G124" s="2"/>
      <c r="H124" s="2">
        <f t="shared" si="24"/>
        <v>7320</v>
      </c>
      <c r="I124" s="2">
        <f t="shared" si="20"/>
        <v>450180</v>
      </c>
      <c r="J124" s="2"/>
      <c r="K124" s="2">
        <f t="shared" si="25"/>
        <v>4744</v>
      </c>
      <c r="L124" s="2">
        <f t="shared" si="21"/>
        <v>224489</v>
      </c>
      <c r="M124" s="2"/>
      <c r="N124" s="8">
        <f t="shared" si="15"/>
        <v>5307.8346826944335</v>
      </c>
      <c r="O124" s="2">
        <f t="shared" si="22"/>
        <v>232201.42041422718</v>
      </c>
      <c r="Q124" s="7">
        <f t="shared" si="26"/>
        <v>1.1188521675156899</v>
      </c>
      <c r="S124" s="2">
        <f t="shared" si="16"/>
        <v>303960.56866855518</v>
      </c>
      <c r="T124" s="2">
        <f t="shared" si="17"/>
        <v>-71759.148254328</v>
      </c>
    </row>
    <row r="125" spans="1:20" x14ac:dyDescent="0.25">
      <c r="A125">
        <v>123</v>
      </c>
      <c r="B125" s="2">
        <f t="shared" si="18"/>
        <v>8886</v>
      </c>
      <c r="C125" s="2">
        <f t="shared" si="19"/>
        <v>397730</v>
      </c>
      <c r="E125" s="2">
        <f t="shared" si="23"/>
        <v>3690</v>
      </c>
      <c r="F125" s="2">
        <f t="shared" si="27"/>
        <v>228780</v>
      </c>
      <c r="G125" s="2"/>
      <c r="H125" s="2">
        <f t="shared" si="24"/>
        <v>7380</v>
      </c>
      <c r="I125" s="2">
        <f t="shared" si="20"/>
        <v>457560</v>
      </c>
      <c r="J125" s="2"/>
      <c r="K125" s="2">
        <f t="shared" si="25"/>
        <v>4810</v>
      </c>
      <c r="L125" s="2">
        <f t="shared" si="21"/>
        <v>229299</v>
      </c>
      <c r="M125" s="2"/>
      <c r="N125" s="8">
        <f t="shared" si="15"/>
        <v>5389.7507145393784</v>
      </c>
      <c r="O125" s="2">
        <f t="shared" si="22"/>
        <v>237591.17112876655</v>
      </c>
      <c r="Q125" s="7">
        <f t="shared" si="26"/>
        <v>1.1205302940830308</v>
      </c>
      <c r="S125" s="2">
        <f t="shared" si="16"/>
        <v>310534.29882509139</v>
      </c>
      <c r="T125" s="2">
        <f t="shared" si="17"/>
        <v>-72943.127696324838</v>
      </c>
    </row>
    <row r="126" spans="1:20" x14ac:dyDescent="0.25">
      <c r="A126">
        <v>124</v>
      </c>
      <c r="B126" s="2">
        <f t="shared" si="18"/>
        <v>9020</v>
      </c>
      <c r="C126" s="2">
        <f t="shared" si="19"/>
        <v>406750</v>
      </c>
      <c r="E126" s="2">
        <f t="shared" si="23"/>
        <v>3720</v>
      </c>
      <c r="F126" s="2">
        <f t="shared" si="27"/>
        <v>232500</v>
      </c>
      <c r="G126" s="2"/>
      <c r="H126" s="2">
        <f t="shared" si="24"/>
        <v>7440</v>
      </c>
      <c r="I126" s="2">
        <f t="shared" si="20"/>
        <v>465000</v>
      </c>
      <c r="J126" s="2"/>
      <c r="K126" s="2">
        <f t="shared" si="25"/>
        <v>4877</v>
      </c>
      <c r="L126" s="2">
        <f t="shared" si="21"/>
        <v>234176</v>
      </c>
      <c r="M126" s="2"/>
      <c r="N126" s="8">
        <f t="shared" si="15"/>
        <v>5472.379570123212</v>
      </c>
      <c r="O126" s="2">
        <f t="shared" si="22"/>
        <v>243063.55069888977</v>
      </c>
      <c r="Q126" s="7">
        <f t="shared" si="26"/>
        <v>1.1220790588729161</v>
      </c>
      <c r="S126" s="2">
        <f t="shared" si="16"/>
        <v>317200.30089842383</v>
      </c>
      <c r="T126" s="2">
        <f t="shared" si="17"/>
        <v>-74136.750199534057</v>
      </c>
    </row>
    <row r="127" spans="1:20" x14ac:dyDescent="0.25">
      <c r="A127">
        <v>125</v>
      </c>
      <c r="B127" s="2">
        <f t="shared" si="18"/>
        <v>9155</v>
      </c>
      <c r="C127" s="2">
        <f t="shared" si="19"/>
        <v>415905</v>
      </c>
      <c r="E127" s="2">
        <f t="shared" si="23"/>
        <v>3750</v>
      </c>
      <c r="F127" s="2">
        <f t="shared" si="27"/>
        <v>236250</v>
      </c>
      <c r="G127" s="2"/>
      <c r="H127" s="2">
        <f t="shared" si="24"/>
        <v>7500</v>
      </c>
      <c r="I127" s="2">
        <f t="shared" si="20"/>
        <v>472500</v>
      </c>
      <c r="J127" s="2"/>
      <c r="K127" s="2">
        <f t="shared" si="25"/>
        <v>4944</v>
      </c>
      <c r="L127" s="2">
        <f t="shared" si="21"/>
        <v>239120</v>
      </c>
      <c r="M127" s="2"/>
      <c r="N127" s="8">
        <f t="shared" si="15"/>
        <v>5555.7270370924707</v>
      </c>
      <c r="O127" s="2">
        <f t="shared" si="22"/>
        <v>248619.27773598224</v>
      </c>
      <c r="Q127" s="7">
        <f t="shared" si="26"/>
        <v>1.1237311968229107</v>
      </c>
      <c r="S127" s="2">
        <f t="shared" si="16"/>
        <v>323959.29059381795</v>
      </c>
      <c r="T127" s="2">
        <f t="shared" si="17"/>
        <v>-75340.012857835711</v>
      </c>
    </row>
    <row r="128" spans="1:20" x14ac:dyDescent="0.25">
      <c r="A128">
        <v>126</v>
      </c>
      <c r="B128" s="2">
        <f t="shared" si="18"/>
        <v>9291</v>
      </c>
      <c r="C128" s="2">
        <f t="shared" si="19"/>
        <v>425196</v>
      </c>
      <c r="E128" s="2">
        <f t="shared" si="23"/>
        <v>3780</v>
      </c>
      <c r="F128" s="2">
        <f t="shared" si="27"/>
        <v>240030</v>
      </c>
      <c r="G128" s="2"/>
      <c r="H128" s="2">
        <f t="shared" si="24"/>
        <v>7560</v>
      </c>
      <c r="I128" s="2">
        <f t="shared" si="20"/>
        <v>480060</v>
      </c>
      <c r="J128" s="2"/>
      <c r="K128" s="2">
        <f t="shared" si="25"/>
        <v>5012</v>
      </c>
      <c r="L128" s="2">
        <f t="shared" si="21"/>
        <v>244132</v>
      </c>
      <c r="M128" s="2"/>
      <c r="N128" s="8">
        <f t="shared" si="15"/>
        <v>5639.7990468139724</v>
      </c>
      <c r="O128" s="2">
        <f t="shared" si="22"/>
        <v>254259.07678279621</v>
      </c>
      <c r="Q128" s="7">
        <f t="shared" si="26"/>
        <v>1.1252591873132427</v>
      </c>
      <c r="S128" s="2">
        <f t="shared" si="16"/>
        <v>330811.98947592254</v>
      </c>
      <c r="T128" s="2">
        <f t="shared" si="17"/>
        <v>-76552.912693126331</v>
      </c>
    </row>
    <row r="129" spans="1:20" x14ac:dyDescent="0.25">
      <c r="A129">
        <v>127</v>
      </c>
      <c r="B129" s="2">
        <f t="shared" si="18"/>
        <v>9428</v>
      </c>
      <c r="C129" s="2">
        <f t="shared" si="19"/>
        <v>434624</v>
      </c>
      <c r="E129" s="2">
        <f t="shared" si="23"/>
        <v>3810</v>
      </c>
      <c r="F129" s="2">
        <f t="shared" si="27"/>
        <v>243840</v>
      </c>
      <c r="G129" s="2"/>
      <c r="H129" s="2">
        <f t="shared" si="24"/>
        <v>7620</v>
      </c>
      <c r="I129" s="2">
        <f t="shared" si="20"/>
        <v>487680</v>
      </c>
      <c r="J129" s="2"/>
      <c r="K129" s="2">
        <f t="shared" si="25"/>
        <v>5080</v>
      </c>
      <c r="L129" s="2">
        <f t="shared" si="21"/>
        <v>249212</v>
      </c>
      <c r="M129" s="2"/>
      <c r="N129" s="8">
        <f t="shared" si="15"/>
        <v>5724.6016758667993</v>
      </c>
      <c r="O129" s="2">
        <f t="shared" si="22"/>
        <v>259983.67845866302</v>
      </c>
      <c r="Q129" s="7">
        <f t="shared" si="26"/>
        <v>1.1268900936745667</v>
      </c>
      <c r="S129" s="2">
        <f t="shared" si="16"/>
        <v>337759.12511323241</v>
      </c>
      <c r="T129" s="2">
        <f t="shared" si="17"/>
        <v>-77775.446654569387</v>
      </c>
    </row>
    <row r="130" spans="1:20" x14ac:dyDescent="0.25">
      <c r="A130">
        <v>128</v>
      </c>
      <c r="B130" s="2">
        <f t="shared" si="18"/>
        <v>9566</v>
      </c>
      <c r="C130" s="2">
        <f t="shared" si="19"/>
        <v>444190</v>
      </c>
      <c r="E130" s="2">
        <f t="shared" si="23"/>
        <v>3840</v>
      </c>
      <c r="F130" s="2">
        <f t="shared" si="27"/>
        <v>247680</v>
      </c>
      <c r="G130" s="2"/>
      <c r="H130" s="2">
        <f t="shared" si="24"/>
        <v>7680</v>
      </c>
      <c r="I130" s="2">
        <f t="shared" si="20"/>
        <v>495360</v>
      </c>
      <c r="J130" s="2"/>
      <c r="K130" s="2">
        <f t="shared" si="25"/>
        <v>5148</v>
      </c>
      <c r="L130" s="2">
        <f t="shared" si="21"/>
        <v>254360</v>
      </c>
      <c r="M130" s="2"/>
      <c r="N130" s="8">
        <f t="shared" ref="N130:N193" si="28">((A130*$O$304)^$O$305)+(A130^$P$305)</f>
        <v>5810.1411475445457</v>
      </c>
      <c r="O130" s="2">
        <f t="shared" si="22"/>
        <v>265793.81960620754</v>
      </c>
      <c r="Q130" s="7">
        <f t="shared" si="26"/>
        <v>1.1286210465315745</v>
      </c>
      <c r="S130" s="2">
        <f t="shared" ref="S130:S193" si="29">(0.0000000000696228)*A130^6.5+0.359712*A130^2.78+5*A130^2</f>
        <v>344801.43122405082</v>
      </c>
      <c r="T130" s="2">
        <f t="shared" si="17"/>
        <v>-79007.611617843271</v>
      </c>
    </row>
    <row r="131" spans="1:20" x14ac:dyDescent="0.25">
      <c r="A131">
        <v>129</v>
      </c>
      <c r="B131" s="2">
        <f t="shared" si="18"/>
        <v>9705</v>
      </c>
      <c r="C131" s="2">
        <f t="shared" si="19"/>
        <v>453895</v>
      </c>
      <c r="E131" s="2">
        <f t="shared" si="23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ared" si="20"/>
        <v>503100</v>
      </c>
      <c r="J131" s="2"/>
      <c r="K131" s="2">
        <f t="shared" si="25"/>
        <v>5217</v>
      </c>
      <c r="L131" s="2">
        <f t="shared" si="21"/>
        <v>259577</v>
      </c>
      <c r="M131" s="2"/>
      <c r="N131" s="8">
        <f t="shared" si="28"/>
        <v>5896.4238333678313</v>
      </c>
      <c r="O131" s="2">
        <f t="shared" si="22"/>
        <v>271690.24343957537</v>
      </c>
      <c r="Q131" s="7">
        <f t="shared" si="26"/>
        <v>1.1302326688456645</v>
      </c>
      <c r="S131" s="2">
        <f t="shared" si="29"/>
        <v>351939.64782396139</v>
      </c>
      <c r="T131" s="2">
        <f t="shared" ref="T131:T194" si="30">O131-S131</f>
        <v>-80249.404384386027</v>
      </c>
    </row>
    <row r="132" spans="1:20" x14ac:dyDescent="0.25">
      <c r="A132">
        <v>130</v>
      </c>
      <c r="B132" s="2">
        <f t="shared" ref="B132:B195" si="31">B131+10+A132</f>
        <v>9845</v>
      </c>
      <c r="C132" s="2">
        <f t="shared" ref="C132:C195" si="32">C131+B132</f>
        <v>463740</v>
      </c>
      <c r="E132" s="2">
        <f t="shared" si="23"/>
        <v>3900</v>
      </c>
      <c r="F132" s="2">
        <f t="shared" si="27"/>
        <v>255450</v>
      </c>
      <c r="G132" s="2"/>
      <c r="H132" s="2">
        <f t="shared" si="24"/>
        <v>7800</v>
      </c>
      <c r="I132" s="2">
        <f t="shared" ref="I132:I195" si="33">I131+H132</f>
        <v>510900</v>
      </c>
      <c r="J132" s="2"/>
      <c r="K132" s="2">
        <f t="shared" si="25"/>
        <v>5286</v>
      </c>
      <c r="L132" s="2">
        <f t="shared" ref="L132:L195" si="34">L131+K132</f>
        <v>264863</v>
      </c>
      <c r="M132" s="2"/>
      <c r="N132" s="8">
        <f t="shared" si="28"/>
        <v>5983.4562546068464</v>
      </c>
      <c r="O132" s="2">
        <f t="shared" ref="O132:O195" si="35">O131+N132</f>
        <v>277673.6996941822</v>
      </c>
      <c r="Q132" s="7">
        <f t="shared" si="26"/>
        <v>1.1319440511931227</v>
      </c>
      <c r="S132" s="2">
        <f t="shared" si="29"/>
        <v>359174.52137481299</v>
      </c>
      <c r="T132" s="2">
        <f t="shared" si="30"/>
        <v>-81500.82168063079</v>
      </c>
    </row>
    <row r="133" spans="1:20" x14ac:dyDescent="0.25">
      <c r="A133">
        <v>131</v>
      </c>
      <c r="B133" s="2">
        <f t="shared" si="31"/>
        <v>9986</v>
      </c>
      <c r="C133" s="2">
        <f t="shared" si="32"/>
        <v>473726</v>
      </c>
      <c r="E133" s="2">
        <f t="shared" ref="E133:E196" si="36">E132+$E$3</f>
        <v>3930</v>
      </c>
      <c r="F133" s="2">
        <f t="shared" si="27"/>
        <v>259380</v>
      </c>
      <c r="G133" s="2"/>
      <c r="H133" s="2">
        <f t="shared" ref="H133:H196" si="37">H132+$H$3</f>
        <v>7860</v>
      </c>
      <c r="I133" s="2">
        <f t="shared" si="33"/>
        <v>518760</v>
      </c>
      <c r="J133" s="2"/>
      <c r="K133" s="2">
        <f t="shared" ref="K133:K196" si="38">K132+$K$3+ROUNDDOWN(A133/$L$305,0)</f>
        <v>5356</v>
      </c>
      <c r="L133" s="2">
        <f t="shared" si="34"/>
        <v>270219</v>
      </c>
      <c r="M133" s="2"/>
      <c r="N133" s="8">
        <f t="shared" si="28"/>
        <v>6071.2450838137929</v>
      </c>
      <c r="O133" s="2">
        <f t="shared" si="35"/>
        <v>283744.94477799599</v>
      </c>
      <c r="Q133" s="7">
        <f t="shared" si="26"/>
        <v>1.1335409043715072</v>
      </c>
      <c r="S133" s="2">
        <f t="shared" si="29"/>
        <v>366506.80493523547</v>
      </c>
      <c r="T133" s="2">
        <f t="shared" si="30"/>
        <v>-82761.860157239484</v>
      </c>
    </row>
    <row r="134" spans="1:20" x14ac:dyDescent="0.25">
      <c r="A134">
        <v>132</v>
      </c>
      <c r="B134" s="2">
        <f t="shared" si="31"/>
        <v>10128</v>
      </c>
      <c r="C134" s="2">
        <f t="shared" si="32"/>
        <v>483854</v>
      </c>
      <c r="E134" s="2">
        <f t="shared" si="36"/>
        <v>3960</v>
      </c>
      <c r="F134" s="2">
        <f t="shared" si="27"/>
        <v>263340</v>
      </c>
      <c r="G134" s="2"/>
      <c r="H134" s="2">
        <f t="shared" si="37"/>
        <v>7920</v>
      </c>
      <c r="I134" s="2">
        <f t="shared" si="33"/>
        <v>526680</v>
      </c>
      <c r="J134" s="2"/>
      <c r="K134" s="2">
        <f t="shared" si="38"/>
        <v>5426</v>
      </c>
      <c r="L134" s="2">
        <f t="shared" si="34"/>
        <v>275645</v>
      </c>
      <c r="M134" s="2"/>
      <c r="N134" s="8">
        <f t="shared" si="28"/>
        <v>6159.7971463651365</v>
      </c>
      <c r="O134" s="2">
        <f t="shared" si="35"/>
        <v>289904.74192436115</v>
      </c>
      <c r="Q134" s="7">
        <f t="shared" ref="Q134:Q197" si="39">N134/K134</f>
        <v>1.1352372182759189</v>
      </c>
      <c r="S134" s="2">
        <f t="shared" si="29"/>
        <v>373937.25831269397</v>
      </c>
      <c r="T134" s="2">
        <f t="shared" si="30"/>
        <v>-84032.51638833282</v>
      </c>
    </row>
    <row r="135" spans="1:20" x14ac:dyDescent="0.25">
      <c r="A135">
        <v>133</v>
      </c>
      <c r="B135" s="2">
        <f t="shared" si="31"/>
        <v>10271</v>
      </c>
      <c r="C135" s="2">
        <f t="shared" si="32"/>
        <v>494125</v>
      </c>
      <c r="E135" s="2">
        <f t="shared" si="36"/>
        <v>3990</v>
      </c>
      <c r="F135" s="2">
        <f t="shared" si="27"/>
        <v>267330</v>
      </c>
      <c r="G135" s="2"/>
      <c r="H135" s="2">
        <f t="shared" si="37"/>
        <v>7980</v>
      </c>
      <c r="I135" s="2">
        <f t="shared" si="33"/>
        <v>534660</v>
      </c>
      <c r="J135" s="2"/>
      <c r="K135" s="2">
        <f t="shared" si="38"/>
        <v>5497</v>
      </c>
      <c r="L135" s="2">
        <f t="shared" si="34"/>
        <v>281142</v>
      </c>
      <c r="M135" s="2"/>
      <c r="N135" s="8">
        <f t="shared" si="28"/>
        <v>6249.1194220134839</v>
      </c>
      <c r="O135" s="2">
        <f t="shared" si="35"/>
        <v>296153.86134637462</v>
      </c>
      <c r="Q135" s="7">
        <f t="shared" si="39"/>
        <v>1.1368236168843886</v>
      </c>
      <c r="S135" s="2">
        <f t="shared" si="29"/>
        <v>381466.64821708488</v>
      </c>
      <c r="T135" s="2">
        <f t="shared" si="30"/>
        <v>-85312.786870710261</v>
      </c>
    </row>
    <row r="136" spans="1:20" x14ac:dyDescent="0.25">
      <c r="A136">
        <v>134</v>
      </c>
      <c r="B136" s="2">
        <f t="shared" si="31"/>
        <v>10415</v>
      </c>
      <c r="C136" s="2">
        <f t="shared" si="32"/>
        <v>504540</v>
      </c>
      <c r="E136" s="2">
        <f t="shared" si="36"/>
        <v>4020</v>
      </c>
      <c r="F136" s="2">
        <f t="shared" si="27"/>
        <v>271350</v>
      </c>
      <c r="G136" s="2"/>
      <c r="H136" s="2">
        <f t="shared" si="37"/>
        <v>8040</v>
      </c>
      <c r="I136" s="2">
        <f t="shared" si="33"/>
        <v>542700</v>
      </c>
      <c r="J136" s="2"/>
      <c r="K136" s="2">
        <f t="shared" si="38"/>
        <v>5568</v>
      </c>
      <c r="L136" s="2">
        <f t="shared" si="34"/>
        <v>286710</v>
      </c>
      <c r="M136" s="2"/>
      <c r="N136" s="8">
        <f t="shared" si="28"/>
        <v>6339.2190464489368</v>
      </c>
      <c r="O136" s="2">
        <f t="shared" si="35"/>
        <v>302493.08039282355</v>
      </c>
      <c r="Q136" s="7">
        <f t="shared" si="39"/>
        <v>1.1385091678248809</v>
      </c>
      <c r="S136" s="2">
        <f t="shared" si="29"/>
        <v>389095.74841589364</v>
      </c>
      <c r="T136" s="2">
        <f t="shared" si="30"/>
        <v>-86602.668023070088</v>
      </c>
    </row>
    <row r="137" spans="1:20" x14ac:dyDescent="0.25">
      <c r="A137">
        <v>135</v>
      </c>
      <c r="B137" s="2">
        <f t="shared" si="31"/>
        <v>10560</v>
      </c>
      <c r="C137" s="2">
        <f t="shared" si="32"/>
        <v>515100</v>
      </c>
      <c r="E137" s="2">
        <f t="shared" si="36"/>
        <v>4050</v>
      </c>
      <c r="F137" s="2">
        <f t="shared" si="27"/>
        <v>275400</v>
      </c>
      <c r="G137" s="2"/>
      <c r="H137" s="2">
        <f t="shared" si="37"/>
        <v>8100</v>
      </c>
      <c r="I137" s="2">
        <f t="shared" si="33"/>
        <v>550800</v>
      </c>
      <c r="J137" s="2"/>
      <c r="K137" s="2">
        <f t="shared" si="38"/>
        <v>5640</v>
      </c>
      <c r="L137" s="2">
        <f t="shared" si="34"/>
        <v>292350</v>
      </c>
      <c r="M137" s="2"/>
      <c r="N137" s="8">
        <f t="shared" si="28"/>
        <v>6430.1033128699246</v>
      </c>
      <c r="O137" s="2">
        <f t="shared" si="35"/>
        <v>308923.18370569346</v>
      </c>
      <c r="Q137" s="7">
        <f t="shared" si="39"/>
        <v>1.140089239870554</v>
      </c>
      <c r="S137" s="2">
        <f t="shared" si="29"/>
        <v>396825.33989091852</v>
      </c>
      <c r="T137" s="2">
        <f t="shared" si="30"/>
        <v>-87902.15618522506</v>
      </c>
    </row>
    <row r="138" spans="1:20" x14ac:dyDescent="0.25">
      <c r="A138">
        <v>136</v>
      </c>
      <c r="B138" s="2">
        <f t="shared" si="31"/>
        <v>10706</v>
      </c>
      <c r="C138" s="2">
        <f t="shared" si="32"/>
        <v>525806</v>
      </c>
      <c r="E138" s="2">
        <f t="shared" si="36"/>
        <v>4080</v>
      </c>
      <c r="F138" s="2">
        <f t="shared" si="27"/>
        <v>279480</v>
      </c>
      <c r="G138" s="2"/>
      <c r="H138" s="2">
        <f t="shared" si="37"/>
        <v>8160</v>
      </c>
      <c r="I138" s="2">
        <f t="shared" si="33"/>
        <v>558960</v>
      </c>
      <c r="J138" s="2"/>
      <c r="K138" s="2">
        <f t="shared" si="38"/>
        <v>5712</v>
      </c>
      <c r="L138" s="2">
        <f t="shared" si="34"/>
        <v>298062</v>
      </c>
      <c r="M138" s="2"/>
      <c r="N138" s="8">
        <f t="shared" si="28"/>
        <v>6521.7796735632301</v>
      </c>
      <c r="O138" s="2">
        <f t="shared" si="35"/>
        <v>315444.96337925672</v>
      </c>
      <c r="Q138" s="7">
        <f t="shared" si="39"/>
        <v>1.1417681501336188</v>
      </c>
      <c r="S138" s="2">
        <f t="shared" si="29"/>
        <v>404656.21099656401</v>
      </c>
      <c r="T138" s="2">
        <f t="shared" si="30"/>
        <v>-89211.247617307294</v>
      </c>
    </row>
    <row r="139" spans="1:20" x14ac:dyDescent="0.25">
      <c r="A139">
        <v>137</v>
      </c>
      <c r="B139" s="2">
        <f t="shared" si="31"/>
        <v>10853</v>
      </c>
      <c r="C139" s="2">
        <f t="shared" si="32"/>
        <v>536659</v>
      </c>
      <c r="E139" s="2">
        <f t="shared" si="36"/>
        <v>4110</v>
      </c>
      <c r="F139" s="2">
        <f t="shared" si="27"/>
        <v>283590</v>
      </c>
      <c r="G139" s="2"/>
      <c r="H139" s="2">
        <f t="shared" si="37"/>
        <v>8220</v>
      </c>
      <c r="I139" s="2">
        <f t="shared" si="33"/>
        <v>567180</v>
      </c>
      <c r="J139" s="2"/>
      <c r="K139" s="2">
        <f t="shared" si="38"/>
        <v>5784</v>
      </c>
      <c r="L139" s="2">
        <f t="shared" si="34"/>
        <v>303846</v>
      </c>
      <c r="M139" s="2"/>
      <c r="N139" s="8">
        <f t="shared" si="28"/>
        <v>6614.255741493248</v>
      </c>
      <c r="O139" s="2">
        <f t="shared" si="35"/>
        <v>322059.21912074997</v>
      </c>
      <c r="Q139" s="7">
        <f t="shared" si="39"/>
        <v>1.1435435237713085</v>
      </c>
      <c r="S139" s="2">
        <f t="shared" si="29"/>
        <v>412589.15761972609</v>
      </c>
      <c r="T139" s="2">
        <f t="shared" si="30"/>
        <v>-90529.938498976117</v>
      </c>
    </row>
    <row r="140" spans="1:20" x14ac:dyDescent="0.25">
      <c r="A140">
        <v>138</v>
      </c>
      <c r="B140" s="2">
        <f t="shared" si="31"/>
        <v>11001</v>
      </c>
      <c r="C140" s="2">
        <f t="shared" si="32"/>
        <v>547660</v>
      </c>
      <c r="E140" s="2">
        <f t="shared" si="36"/>
        <v>4140</v>
      </c>
      <c r="F140" s="2">
        <f t="shared" si="27"/>
        <v>287730</v>
      </c>
      <c r="G140" s="2"/>
      <c r="H140" s="2">
        <f t="shared" si="37"/>
        <v>8280</v>
      </c>
      <c r="I140" s="2">
        <f t="shared" si="33"/>
        <v>575460</v>
      </c>
      <c r="J140" s="2"/>
      <c r="K140" s="2">
        <f t="shared" si="38"/>
        <v>5857</v>
      </c>
      <c r="L140" s="2">
        <f t="shared" si="34"/>
        <v>309703</v>
      </c>
      <c r="M140" s="2"/>
      <c r="N140" s="8">
        <f t="shared" si="28"/>
        <v>6707.539291900267</v>
      </c>
      <c r="O140" s="2">
        <f t="shared" si="35"/>
        <v>328766.75841265026</v>
      </c>
      <c r="Q140" s="7">
        <f t="shared" si="39"/>
        <v>1.1452175673382734</v>
      </c>
      <c r="S140" s="2">
        <f t="shared" si="29"/>
        <v>420624.98334126844</v>
      </c>
      <c r="T140" s="2">
        <f t="shared" si="30"/>
        <v>-91858.224928618176</v>
      </c>
    </row>
    <row r="141" spans="1:20" x14ac:dyDescent="0.25">
      <c r="A141">
        <v>139</v>
      </c>
      <c r="B141" s="2">
        <f t="shared" si="31"/>
        <v>11150</v>
      </c>
      <c r="C141" s="2">
        <f t="shared" si="32"/>
        <v>558810</v>
      </c>
      <c r="E141" s="2">
        <f t="shared" si="36"/>
        <v>4170</v>
      </c>
      <c r="F141" s="2">
        <f t="shared" si="27"/>
        <v>291900</v>
      </c>
      <c r="G141" s="2"/>
      <c r="H141" s="2">
        <f t="shared" si="37"/>
        <v>8340</v>
      </c>
      <c r="I141" s="2">
        <f t="shared" si="33"/>
        <v>583800</v>
      </c>
      <c r="J141" s="2"/>
      <c r="K141" s="2">
        <f t="shared" si="38"/>
        <v>5930</v>
      </c>
      <c r="L141" s="2">
        <f t="shared" si="34"/>
        <v>315633</v>
      </c>
      <c r="M141" s="2"/>
      <c r="N141" s="8">
        <f t="shared" si="28"/>
        <v>6801.6382639076637</v>
      </c>
      <c r="O141" s="2">
        <f t="shared" si="35"/>
        <v>335568.39667655795</v>
      </c>
      <c r="Q141" s="7">
        <f t="shared" si="39"/>
        <v>1.146987902851208</v>
      </c>
      <c r="S141" s="2">
        <f t="shared" si="29"/>
        <v>428764.4995990977</v>
      </c>
      <c r="T141" s="2">
        <f t="shared" si="30"/>
        <v>-93196.102922539751</v>
      </c>
    </row>
    <row r="142" spans="1:20" x14ac:dyDescent="0.25">
      <c r="A142">
        <v>140</v>
      </c>
      <c r="B142" s="2">
        <f t="shared" si="31"/>
        <v>11300</v>
      </c>
      <c r="C142" s="2">
        <f t="shared" si="32"/>
        <v>570110</v>
      </c>
      <c r="E142" s="2">
        <f t="shared" si="36"/>
        <v>4200</v>
      </c>
      <c r="F142" s="2">
        <f t="shared" si="27"/>
        <v>296100</v>
      </c>
      <c r="G142" s="2"/>
      <c r="H142" s="2">
        <f t="shared" si="37"/>
        <v>8400</v>
      </c>
      <c r="I142" s="2">
        <f t="shared" si="33"/>
        <v>592200</v>
      </c>
      <c r="J142" s="2"/>
      <c r="K142" s="2">
        <f t="shared" si="38"/>
        <v>6004</v>
      </c>
      <c r="L142" s="2">
        <f t="shared" si="34"/>
        <v>321637</v>
      </c>
      <c r="M142" s="2"/>
      <c r="N142" s="8">
        <f t="shared" si="28"/>
        <v>6896.5607621380186</v>
      </c>
      <c r="O142" s="2">
        <f t="shared" si="35"/>
        <v>342464.95743869594</v>
      </c>
      <c r="Q142" s="7">
        <f t="shared" si="39"/>
        <v>1.1486610196765521</v>
      </c>
      <c r="S142" s="2">
        <f t="shared" si="29"/>
        <v>437008.52585285943</v>
      </c>
      <c r="T142" s="2">
        <f t="shared" si="30"/>
        <v>-94543.568414163485</v>
      </c>
    </row>
    <row r="143" spans="1:20" x14ac:dyDescent="0.25">
      <c r="A143">
        <v>141</v>
      </c>
      <c r="B143" s="2">
        <f t="shared" si="31"/>
        <v>11451</v>
      </c>
      <c r="C143" s="2">
        <f t="shared" si="32"/>
        <v>581561</v>
      </c>
      <c r="E143" s="2">
        <f t="shared" si="36"/>
        <v>4230</v>
      </c>
      <c r="F143" s="2">
        <f t="shared" si="27"/>
        <v>300330</v>
      </c>
      <c r="G143" s="2"/>
      <c r="H143" s="2">
        <f t="shared" si="37"/>
        <v>8460</v>
      </c>
      <c r="I143" s="2">
        <f t="shared" si="33"/>
        <v>600660</v>
      </c>
      <c r="J143" s="2"/>
      <c r="K143" s="2">
        <f t="shared" si="38"/>
        <v>6078</v>
      </c>
      <c r="L143" s="2">
        <f t="shared" si="34"/>
        <v>327715</v>
      </c>
      <c r="M143" s="2"/>
      <c r="N143" s="8">
        <f t="shared" si="28"/>
        <v>6992.3150583379083</v>
      </c>
      <c r="O143" s="2">
        <f t="shared" si="35"/>
        <v>349457.27249703387</v>
      </c>
      <c r="Q143" s="7">
        <f t="shared" si="39"/>
        <v>1.1504302498088037</v>
      </c>
      <c r="S143" s="2">
        <f t="shared" si="29"/>
        <v>445357.88975024439</v>
      </c>
      <c r="T143" s="2">
        <f t="shared" si="30"/>
        <v>-95900.617253210512</v>
      </c>
    </row>
    <row r="144" spans="1:20" x14ac:dyDescent="0.25">
      <c r="A144">
        <v>142</v>
      </c>
      <c r="B144" s="2">
        <f t="shared" si="31"/>
        <v>11603</v>
      </c>
      <c r="C144" s="2">
        <f t="shared" si="32"/>
        <v>593164</v>
      </c>
      <c r="E144" s="2">
        <f t="shared" si="36"/>
        <v>4260</v>
      </c>
      <c r="F144" s="2">
        <f t="shared" si="27"/>
        <v>304590</v>
      </c>
      <c r="G144" s="2"/>
      <c r="H144" s="2">
        <f t="shared" si="37"/>
        <v>8520</v>
      </c>
      <c r="I144" s="2">
        <f t="shared" si="33"/>
        <v>609180</v>
      </c>
      <c r="J144" s="2"/>
      <c r="K144" s="2">
        <f t="shared" si="38"/>
        <v>6153</v>
      </c>
      <c r="L144" s="2">
        <f t="shared" si="34"/>
        <v>333868</v>
      </c>
      <c r="M144" s="2"/>
      <c r="N144" s="8">
        <f t="shared" si="28"/>
        <v>7088.9095930113162</v>
      </c>
      <c r="O144" s="2">
        <f t="shared" si="35"/>
        <v>356546.18209004519</v>
      </c>
      <c r="Q144" s="7">
        <f t="shared" si="39"/>
        <v>1.1521062234700661</v>
      </c>
      <c r="S144" s="2">
        <f t="shared" si="29"/>
        <v>453813.42729492765</v>
      </c>
      <c r="T144" s="2">
        <f t="shared" si="30"/>
        <v>-97267.245204882463</v>
      </c>
    </row>
    <row r="145" spans="1:20" x14ac:dyDescent="0.25">
      <c r="A145">
        <v>143</v>
      </c>
      <c r="B145" s="2">
        <f t="shared" si="31"/>
        <v>11756</v>
      </c>
      <c r="C145" s="2">
        <f t="shared" si="32"/>
        <v>604920</v>
      </c>
      <c r="E145" s="2">
        <f t="shared" si="36"/>
        <v>4290</v>
      </c>
      <c r="F145" s="2">
        <f t="shared" si="27"/>
        <v>308880</v>
      </c>
      <c r="G145" s="2"/>
      <c r="H145" s="2">
        <f t="shared" si="37"/>
        <v>8580</v>
      </c>
      <c r="I145" s="2">
        <f t="shared" si="33"/>
        <v>617760</v>
      </c>
      <c r="J145" s="2"/>
      <c r="K145" s="2">
        <f t="shared" si="38"/>
        <v>6228</v>
      </c>
      <c r="L145" s="2">
        <f t="shared" si="34"/>
        <v>340096</v>
      </c>
      <c r="M145" s="2"/>
      <c r="N145" s="8">
        <f t="shared" si="28"/>
        <v>7186.3529770617442</v>
      </c>
      <c r="O145" s="2">
        <f t="shared" si="35"/>
        <v>363732.53506710695</v>
      </c>
      <c r="Q145" s="7">
        <f t="shared" si="39"/>
        <v>1.1538781273381091</v>
      </c>
      <c r="S145" s="2">
        <f t="shared" si="29"/>
        <v>462375.9830161506</v>
      </c>
      <c r="T145" s="2">
        <f t="shared" si="30"/>
        <v>-98643.44794904365</v>
      </c>
    </row>
    <row r="146" spans="1:20" x14ac:dyDescent="0.25">
      <c r="A146">
        <v>144</v>
      </c>
      <c r="B146" s="2">
        <f t="shared" si="31"/>
        <v>11910</v>
      </c>
      <c r="C146" s="2">
        <f t="shared" si="32"/>
        <v>616830</v>
      </c>
      <c r="E146" s="2">
        <f t="shared" si="36"/>
        <v>4320</v>
      </c>
      <c r="F146" s="2">
        <f t="shared" si="27"/>
        <v>313200</v>
      </c>
      <c r="G146" s="2"/>
      <c r="H146" s="2">
        <f t="shared" si="37"/>
        <v>8640</v>
      </c>
      <c r="I146" s="2">
        <f t="shared" si="33"/>
        <v>626400</v>
      </c>
      <c r="J146" s="2"/>
      <c r="K146" s="2">
        <f t="shared" si="38"/>
        <v>6304</v>
      </c>
      <c r="L146" s="2">
        <f t="shared" si="34"/>
        <v>346400</v>
      </c>
      <c r="M146" s="2"/>
      <c r="N146" s="8">
        <f t="shared" si="28"/>
        <v>7284.6539934425864</v>
      </c>
      <c r="O146" s="2">
        <f t="shared" si="35"/>
        <v>371017.18906054954</v>
      </c>
      <c r="Q146" s="7">
        <f t="shared" si="39"/>
        <v>1.1555605954065016</v>
      </c>
      <c r="S146" s="2">
        <f t="shared" si="29"/>
        <v>471046.41013994406</v>
      </c>
      <c r="T146" s="2">
        <f t="shared" si="30"/>
        <v>-100029.22107939451</v>
      </c>
    </row>
    <row r="147" spans="1:20" x14ac:dyDescent="0.25">
      <c r="A147">
        <v>145</v>
      </c>
      <c r="B147" s="2">
        <f t="shared" si="31"/>
        <v>12065</v>
      </c>
      <c r="C147" s="2">
        <f t="shared" si="32"/>
        <v>628895</v>
      </c>
      <c r="E147" s="2">
        <f t="shared" si="36"/>
        <v>4350</v>
      </c>
      <c r="F147" s="2">
        <f t="shared" si="27"/>
        <v>317550</v>
      </c>
      <c r="G147" s="2"/>
      <c r="H147" s="2">
        <f t="shared" si="37"/>
        <v>8700</v>
      </c>
      <c r="I147" s="2">
        <f t="shared" si="33"/>
        <v>635100</v>
      </c>
      <c r="J147" s="2"/>
      <c r="K147" s="2">
        <f t="shared" si="38"/>
        <v>6380</v>
      </c>
      <c r="L147" s="2">
        <f t="shared" si="34"/>
        <v>352780</v>
      </c>
      <c r="M147" s="2"/>
      <c r="N147" s="8">
        <f t="shared" si="28"/>
        <v>7383.8215988160155</v>
      </c>
      <c r="O147" s="2">
        <f t="shared" si="35"/>
        <v>378401.01065936557</v>
      </c>
      <c r="Q147" s="7">
        <f t="shared" si="39"/>
        <v>1.1573388085918519</v>
      </c>
      <c r="S147" s="2">
        <f t="shared" si="29"/>
        <v>479825.57076200185</v>
      </c>
      <c r="T147" s="2">
        <f t="shared" si="30"/>
        <v>-101424.56010263629</v>
      </c>
    </row>
    <row r="148" spans="1:20" x14ac:dyDescent="0.25">
      <c r="A148">
        <v>146</v>
      </c>
      <c r="B148" s="2">
        <f t="shared" si="31"/>
        <v>12221</v>
      </c>
      <c r="C148" s="2">
        <f t="shared" si="32"/>
        <v>641116</v>
      </c>
      <c r="E148" s="2">
        <f t="shared" si="36"/>
        <v>4380</v>
      </c>
      <c r="F148" s="2">
        <f t="shared" si="27"/>
        <v>321930</v>
      </c>
      <c r="G148" s="2"/>
      <c r="H148" s="2">
        <f t="shared" si="37"/>
        <v>8760</v>
      </c>
      <c r="I148" s="2">
        <f t="shared" si="33"/>
        <v>643860</v>
      </c>
      <c r="J148" s="2"/>
      <c r="K148" s="2">
        <f t="shared" si="38"/>
        <v>6456</v>
      </c>
      <c r="L148" s="2">
        <f t="shared" si="34"/>
        <v>359236</v>
      </c>
      <c r="M148" s="2"/>
      <c r="N148" s="8">
        <f t="shared" si="28"/>
        <v>7483.8649252200757</v>
      </c>
      <c r="O148" s="2">
        <f t="shared" si="35"/>
        <v>385884.87558458565</v>
      </c>
      <c r="Q148" s="7">
        <f t="shared" si="39"/>
        <v>1.1592108000650676</v>
      </c>
      <c r="S148" s="2">
        <f t="shared" si="29"/>
        <v>488714.33602222876</v>
      </c>
      <c r="T148" s="2">
        <f t="shared" si="30"/>
        <v>-102829.46043764311</v>
      </c>
    </row>
    <row r="149" spans="1:20" x14ac:dyDescent="0.25">
      <c r="A149">
        <v>147</v>
      </c>
      <c r="B149" s="2">
        <f t="shared" si="31"/>
        <v>12378</v>
      </c>
      <c r="C149" s="2">
        <f t="shared" si="32"/>
        <v>653494</v>
      </c>
      <c r="E149" s="2">
        <f t="shared" si="36"/>
        <v>4410</v>
      </c>
      <c r="F149" s="2">
        <f t="shared" si="27"/>
        <v>326340</v>
      </c>
      <c r="G149" s="2"/>
      <c r="H149" s="2">
        <f t="shared" si="37"/>
        <v>8820</v>
      </c>
      <c r="I149" s="2">
        <f t="shared" si="33"/>
        <v>652680</v>
      </c>
      <c r="J149" s="2"/>
      <c r="K149" s="2">
        <f t="shared" si="38"/>
        <v>6533</v>
      </c>
      <c r="L149" s="2">
        <f t="shared" si="34"/>
        <v>365769</v>
      </c>
      <c r="M149" s="2"/>
      <c r="N149" s="8">
        <f t="shared" si="28"/>
        <v>7584.7932817440578</v>
      </c>
      <c r="O149" s="2">
        <f t="shared" si="35"/>
        <v>393469.66886632971</v>
      </c>
      <c r="Q149" s="7">
        <f t="shared" si="39"/>
        <v>1.1609969817456081</v>
      </c>
      <c r="S149" s="2">
        <f t="shared" si="29"/>
        <v>497713.58628095023</v>
      </c>
      <c r="T149" s="2">
        <f t="shared" si="30"/>
        <v>-104243.91741462052</v>
      </c>
    </row>
    <row r="150" spans="1:20" x14ac:dyDescent="0.25">
      <c r="A150">
        <v>148</v>
      </c>
      <c r="B150" s="2">
        <f t="shared" si="31"/>
        <v>12536</v>
      </c>
      <c r="C150" s="2">
        <f t="shared" si="32"/>
        <v>666030</v>
      </c>
      <c r="E150" s="2">
        <f t="shared" si="36"/>
        <v>4440</v>
      </c>
      <c r="F150" s="2">
        <f t="shared" si="27"/>
        <v>330780</v>
      </c>
      <c r="G150" s="2"/>
      <c r="H150" s="2">
        <f t="shared" si="37"/>
        <v>8880</v>
      </c>
      <c r="I150" s="2">
        <f t="shared" si="33"/>
        <v>661560</v>
      </c>
      <c r="J150" s="2"/>
      <c r="K150" s="2">
        <f t="shared" si="38"/>
        <v>6610</v>
      </c>
      <c r="L150" s="2">
        <f t="shared" si="34"/>
        <v>372379</v>
      </c>
      <c r="M150" s="2"/>
      <c r="N150" s="8">
        <f t="shared" si="28"/>
        <v>7686.6161562118905</v>
      </c>
      <c r="O150" s="2">
        <f t="shared" si="35"/>
        <v>401156.28502254159</v>
      </c>
      <c r="Q150" s="7">
        <f t="shared" si="39"/>
        <v>1.1628768768853086</v>
      </c>
      <c r="S150" s="2">
        <f t="shared" si="29"/>
        <v>506824.21129680506</v>
      </c>
      <c r="T150" s="2">
        <f t="shared" si="30"/>
        <v>-105667.92627426347</v>
      </c>
    </row>
    <row r="151" spans="1:20" x14ac:dyDescent="0.25">
      <c r="A151">
        <v>149</v>
      </c>
      <c r="B151" s="2">
        <f t="shared" si="31"/>
        <v>12695</v>
      </c>
      <c r="C151" s="2">
        <f t="shared" si="32"/>
        <v>678725</v>
      </c>
      <c r="E151" s="2">
        <f t="shared" si="36"/>
        <v>4470</v>
      </c>
      <c r="F151" s="2">
        <f t="shared" si="27"/>
        <v>335250</v>
      </c>
      <c r="G151" s="2"/>
      <c r="H151" s="2">
        <f t="shared" si="37"/>
        <v>8940</v>
      </c>
      <c r="I151" s="2">
        <f t="shared" si="33"/>
        <v>670500</v>
      </c>
      <c r="J151" s="2"/>
      <c r="K151" s="2">
        <f t="shared" si="38"/>
        <v>6688</v>
      </c>
      <c r="L151" s="2">
        <f t="shared" si="34"/>
        <v>379067</v>
      </c>
      <c r="M151" s="2"/>
      <c r="N151" s="8">
        <f t="shared" si="28"/>
        <v>7789.3432168736945</v>
      </c>
      <c r="O151" s="2">
        <f t="shared" si="35"/>
        <v>408945.62823941529</v>
      </c>
      <c r="Q151" s="7">
        <f t="shared" si="39"/>
        <v>1.164674524054081</v>
      </c>
      <c r="S151" s="2">
        <f t="shared" si="29"/>
        <v>516047.11040632456</v>
      </c>
      <c r="T151" s="2">
        <f t="shared" si="30"/>
        <v>-107101.48216690926</v>
      </c>
    </row>
    <row r="152" spans="1:20" x14ac:dyDescent="0.25">
      <c r="A152">
        <v>150</v>
      </c>
      <c r="B152" s="2">
        <f t="shared" si="31"/>
        <v>12855</v>
      </c>
      <c r="C152" s="2">
        <f t="shared" si="32"/>
        <v>691580</v>
      </c>
      <c r="E152" s="2">
        <f t="shared" si="36"/>
        <v>4500</v>
      </c>
      <c r="F152" s="2">
        <f t="shared" ref="F152:F215" si="40">F151+E152</f>
        <v>339750</v>
      </c>
      <c r="G152" s="2"/>
      <c r="H152" s="2">
        <f t="shared" si="37"/>
        <v>9000</v>
      </c>
      <c r="I152" s="2">
        <f t="shared" si="33"/>
        <v>679500</v>
      </c>
      <c r="J152" s="2"/>
      <c r="K152" s="2">
        <f t="shared" si="38"/>
        <v>6766</v>
      </c>
      <c r="L152" s="2">
        <f t="shared" si="34"/>
        <v>385833</v>
      </c>
      <c r="M152" s="2"/>
      <c r="N152" s="8">
        <f t="shared" si="28"/>
        <v>7892.9843141051324</v>
      </c>
      <c r="O152" s="2">
        <f t="shared" si="35"/>
        <v>416838.61255352042</v>
      </c>
      <c r="Q152" s="7">
        <f t="shared" si="39"/>
        <v>1.1665658164506552</v>
      </c>
      <c r="S152" s="2">
        <f t="shared" si="29"/>
        <v>525383.19270520681</v>
      </c>
      <c r="T152" s="2">
        <f t="shared" si="30"/>
        <v>-108544.58015168639</v>
      </c>
    </row>
    <row r="153" spans="1:20" x14ac:dyDescent="0.25">
      <c r="A153">
        <v>151</v>
      </c>
      <c r="B153" s="2">
        <f t="shared" si="31"/>
        <v>13016</v>
      </c>
      <c r="C153" s="2">
        <f t="shared" si="32"/>
        <v>704596</v>
      </c>
      <c r="E153" s="2">
        <f t="shared" si="36"/>
        <v>4530</v>
      </c>
      <c r="F153" s="2">
        <f t="shared" si="40"/>
        <v>344280</v>
      </c>
      <c r="G153" s="2"/>
      <c r="H153" s="2">
        <f t="shared" si="37"/>
        <v>9060</v>
      </c>
      <c r="I153" s="2">
        <f t="shared" si="33"/>
        <v>688560</v>
      </c>
      <c r="J153" s="2"/>
      <c r="K153" s="2">
        <f t="shared" si="38"/>
        <v>6845</v>
      </c>
      <c r="L153" s="2">
        <f t="shared" si="34"/>
        <v>392678</v>
      </c>
      <c r="M153" s="2"/>
      <c r="N153" s="8">
        <f t="shared" si="28"/>
        <v>7997.5494821148841</v>
      </c>
      <c r="O153" s="2">
        <f t="shared" si="35"/>
        <v>424836.16203563532</v>
      </c>
      <c r="Q153" s="7">
        <f t="shared" si="39"/>
        <v>1.1683783027194863</v>
      </c>
      <c r="S153" s="2">
        <f t="shared" si="29"/>
        <v>534833.37723130069</v>
      </c>
      <c r="T153" s="2">
        <f t="shared" si="30"/>
        <v>-109997.21519566537</v>
      </c>
    </row>
    <row r="154" spans="1:20" x14ac:dyDescent="0.25">
      <c r="A154">
        <v>152</v>
      </c>
      <c r="B154" s="2">
        <f t="shared" si="31"/>
        <v>13178</v>
      </c>
      <c r="C154" s="2">
        <f t="shared" si="32"/>
        <v>717774</v>
      </c>
      <c r="E154" s="2">
        <f t="shared" si="36"/>
        <v>4560</v>
      </c>
      <c r="F154" s="2">
        <f t="shared" si="40"/>
        <v>348840</v>
      </c>
      <c r="G154" s="2"/>
      <c r="H154" s="2">
        <f t="shared" si="37"/>
        <v>9120</v>
      </c>
      <c r="I154" s="2">
        <f t="shared" si="33"/>
        <v>697680</v>
      </c>
      <c r="J154" s="2"/>
      <c r="K154" s="2">
        <f t="shared" si="38"/>
        <v>6924</v>
      </c>
      <c r="L154" s="2">
        <f t="shared" si="34"/>
        <v>399602</v>
      </c>
      <c r="M154" s="2"/>
      <c r="N154" s="8">
        <f t="shared" si="28"/>
        <v>8103.0489406597417</v>
      </c>
      <c r="O154" s="2">
        <f t="shared" si="35"/>
        <v>432939.21097629506</v>
      </c>
      <c r="Q154" s="7">
        <f t="shared" si="39"/>
        <v>1.1702843646244572</v>
      </c>
      <c r="S154" s="2">
        <f t="shared" si="29"/>
        <v>544398.59314928798</v>
      </c>
      <c r="T154" s="2">
        <f t="shared" si="30"/>
        <v>-111459.38217299292</v>
      </c>
    </row>
    <row r="155" spans="1:20" x14ac:dyDescent="0.25">
      <c r="A155">
        <v>153</v>
      </c>
      <c r="B155" s="2">
        <f t="shared" si="31"/>
        <v>13341</v>
      </c>
      <c r="C155" s="2">
        <f t="shared" si="32"/>
        <v>731115</v>
      </c>
      <c r="E155" s="2">
        <f t="shared" si="36"/>
        <v>4590</v>
      </c>
      <c r="F155" s="2">
        <f t="shared" si="40"/>
        <v>353430</v>
      </c>
      <c r="G155" s="2"/>
      <c r="H155" s="2">
        <f t="shared" si="37"/>
        <v>9180</v>
      </c>
      <c r="I155" s="2">
        <f t="shared" si="33"/>
        <v>706860</v>
      </c>
      <c r="J155" s="2"/>
      <c r="K155" s="2">
        <f t="shared" si="38"/>
        <v>7004</v>
      </c>
      <c r="L155" s="2">
        <f t="shared" si="34"/>
        <v>406606</v>
      </c>
      <c r="M155" s="2"/>
      <c r="N155" s="8">
        <f t="shared" si="28"/>
        <v>8209.49309676749</v>
      </c>
      <c r="O155" s="2">
        <f t="shared" si="35"/>
        <v>441148.70407306257</v>
      </c>
      <c r="Q155" s="7">
        <f t="shared" si="39"/>
        <v>1.1721149481392761</v>
      </c>
      <c r="S155" s="2">
        <f t="shared" si="29"/>
        <v>554079.77993709617</v>
      </c>
      <c r="T155" s="2">
        <f t="shared" si="30"/>
        <v>-112931.0758640336</v>
      </c>
    </row>
    <row r="156" spans="1:20" x14ac:dyDescent="0.25">
      <c r="A156">
        <v>154</v>
      </c>
      <c r="B156" s="2">
        <f t="shared" si="31"/>
        <v>13505</v>
      </c>
      <c r="C156" s="2">
        <f t="shared" si="32"/>
        <v>744620</v>
      </c>
      <c r="E156" s="2">
        <f t="shared" si="36"/>
        <v>4620</v>
      </c>
      <c r="F156" s="2">
        <f t="shared" si="40"/>
        <v>358050</v>
      </c>
      <c r="G156" s="2"/>
      <c r="H156" s="2">
        <f t="shared" si="37"/>
        <v>9240</v>
      </c>
      <c r="I156" s="2">
        <f t="shared" si="33"/>
        <v>716100</v>
      </c>
      <c r="J156" s="2"/>
      <c r="K156" s="2">
        <f t="shared" si="38"/>
        <v>7084</v>
      </c>
      <c r="L156" s="2">
        <f t="shared" si="34"/>
        <v>413690</v>
      </c>
      <c r="M156" s="2"/>
      <c r="N156" s="8">
        <f t="shared" si="28"/>
        <v>8316.8925464676231</v>
      </c>
      <c r="O156" s="2">
        <f t="shared" si="35"/>
        <v>449465.59661953017</v>
      </c>
      <c r="Q156" s="7">
        <f t="shared" si="39"/>
        <v>1.1740390381800709</v>
      </c>
      <c r="S156" s="2">
        <f t="shared" si="29"/>
        <v>563877.88757403684</v>
      </c>
      <c r="T156" s="2">
        <f t="shared" si="30"/>
        <v>-114412.29095450667</v>
      </c>
    </row>
    <row r="157" spans="1:20" x14ac:dyDescent="0.25">
      <c r="A157">
        <v>155</v>
      </c>
      <c r="B157" s="2">
        <f t="shared" si="31"/>
        <v>13670</v>
      </c>
      <c r="C157" s="2">
        <f t="shared" si="32"/>
        <v>758290</v>
      </c>
      <c r="E157" s="2">
        <f t="shared" si="36"/>
        <v>4650</v>
      </c>
      <c r="F157" s="2">
        <f t="shared" si="40"/>
        <v>362700</v>
      </c>
      <c r="G157" s="2"/>
      <c r="H157" s="2">
        <f t="shared" si="37"/>
        <v>9300</v>
      </c>
      <c r="I157" s="2">
        <f t="shared" si="33"/>
        <v>725400</v>
      </c>
      <c r="J157" s="2"/>
      <c r="K157" s="2">
        <f t="shared" si="38"/>
        <v>7164</v>
      </c>
      <c r="L157" s="2">
        <f t="shared" si="34"/>
        <v>420854</v>
      </c>
      <c r="M157" s="2"/>
      <c r="N157" s="8">
        <f t="shared" si="28"/>
        <v>8425.2580765294279</v>
      </c>
      <c r="O157" s="2">
        <f t="shared" si="35"/>
        <v>457890.8546960596</v>
      </c>
      <c r="Q157" s="7">
        <f t="shared" si="39"/>
        <v>1.1760550078907632</v>
      </c>
      <c r="S157" s="2">
        <f t="shared" si="29"/>
        <v>573793.87673066859</v>
      </c>
      <c r="T157" s="2">
        <f t="shared" si="30"/>
        <v>-115903.02203460899</v>
      </c>
    </row>
    <row r="158" spans="1:20" x14ac:dyDescent="0.25">
      <c r="A158">
        <v>156</v>
      </c>
      <c r="B158" s="2">
        <f t="shared" si="31"/>
        <v>13836</v>
      </c>
      <c r="C158" s="2">
        <f t="shared" si="32"/>
        <v>772126</v>
      </c>
      <c r="E158" s="2">
        <f t="shared" si="36"/>
        <v>4680</v>
      </c>
      <c r="F158" s="2">
        <f t="shared" si="40"/>
        <v>367380</v>
      </c>
      <c r="G158" s="2"/>
      <c r="H158" s="2">
        <f t="shared" si="37"/>
        <v>9360</v>
      </c>
      <c r="I158" s="2">
        <f t="shared" si="33"/>
        <v>734760</v>
      </c>
      <c r="J158" s="2"/>
      <c r="K158" s="2">
        <f t="shared" si="38"/>
        <v>7245</v>
      </c>
      <c r="L158" s="2">
        <f t="shared" si="34"/>
        <v>428099</v>
      </c>
      <c r="M158" s="2"/>
      <c r="N158" s="8">
        <f t="shared" si="28"/>
        <v>8534.6006662078162</v>
      </c>
      <c r="O158" s="2">
        <f t="shared" si="35"/>
        <v>466425.45536226744</v>
      </c>
      <c r="Q158" s="7">
        <f t="shared" si="39"/>
        <v>1.1779987116919002</v>
      </c>
      <c r="S158" s="2">
        <f t="shared" si="29"/>
        <v>583828.71896041627</v>
      </c>
      <c r="T158" s="2">
        <f t="shared" si="30"/>
        <v>-117403.26359814883</v>
      </c>
    </row>
    <row r="159" spans="1:20" x14ac:dyDescent="0.25">
      <c r="A159">
        <v>157</v>
      </c>
      <c r="B159" s="2">
        <f t="shared" si="31"/>
        <v>14003</v>
      </c>
      <c r="C159" s="2">
        <f t="shared" si="32"/>
        <v>786129</v>
      </c>
      <c r="E159" s="2">
        <f t="shared" si="36"/>
        <v>4710</v>
      </c>
      <c r="F159" s="2">
        <f t="shared" si="40"/>
        <v>372090</v>
      </c>
      <c r="G159" s="2"/>
      <c r="H159" s="2">
        <f t="shared" si="37"/>
        <v>9420</v>
      </c>
      <c r="I159" s="2">
        <f t="shared" si="33"/>
        <v>744180</v>
      </c>
      <c r="J159" s="2"/>
      <c r="K159" s="2">
        <f t="shared" si="38"/>
        <v>7326</v>
      </c>
      <c r="L159" s="2">
        <f t="shared" si="34"/>
        <v>435425</v>
      </c>
      <c r="M159" s="2"/>
      <c r="N159" s="8">
        <f t="shared" si="28"/>
        <v>8644.931488996579</v>
      </c>
      <c r="O159" s="2">
        <f t="shared" si="35"/>
        <v>475070.38685126405</v>
      </c>
      <c r="Q159" s="7">
        <f t="shared" si="39"/>
        <v>1.1800343282823613</v>
      </c>
      <c r="S159" s="2">
        <f t="shared" si="29"/>
        <v>593983.39689292735</v>
      </c>
      <c r="T159" s="2">
        <f t="shared" si="30"/>
        <v>-118913.01004166331</v>
      </c>
    </row>
    <row r="160" spans="1:20" x14ac:dyDescent="0.25">
      <c r="A160">
        <v>158</v>
      </c>
      <c r="B160" s="2">
        <f t="shared" si="31"/>
        <v>14171</v>
      </c>
      <c r="C160" s="2">
        <f t="shared" si="32"/>
        <v>800300</v>
      </c>
      <c r="E160" s="2">
        <f t="shared" si="36"/>
        <v>4740</v>
      </c>
      <c r="F160" s="2">
        <f t="shared" si="40"/>
        <v>376830</v>
      </c>
      <c r="G160" s="2"/>
      <c r="H160" s="2">
        <f t="shared" si="37"/>
        <v>9480</v>
      </c>
      <c r="I160" s="2">
        <f t="shared" si="33"/>
        <v>753660</v>
      </c>
      <c r="J160" s="2"/>
      <c r="K160" s="2">
        <f t="shared" si="38"/>
        <v>7408</v>
      </c>
      <c r="L160" s="2">
        <f t="shared" si="34"/>
        <v>442833</v>
      </c>
      <c r="M160" s="2"/>
      <c r="N160" s="8">
        <f t="shared" si="28"/>
        <v>8756.2619143890297</v>
      </c>
      <c r="O160" s="2">
        <f t="shared" si="35"/>
        <v>483826.64876565308</v>
      </c>
      <c r="Q160" s="7">
        <f t="shared" si="39"/>
        <v>1.1820007983786487</v>
      </c>
      <c r="S160" s="2">
        <f t="shared" si="29"/>
        <v>604258.90442919545</v>
      </c>
      <c r="T160" s="2">
        <f t="shared" si="30"/>
        <v>-120432.25566354237</v>
      </c>
    </row>
    <row r="161" spans="1:20" x14ac:dyDescent="0.25">
      <c r="A161">
        <v>159</v>
      </c>
      <c r="B161" s="2">
        <f t="shared" si="31"/>
        <v>14340</v>
      </c>
      <c r="C161" s="2">
        <f t="shared" si="32"/>
        <v>814640</v>
      </c>
      <c r="E161" s="2">
        <f t="shared" si="36"/>
        <v>4770</v>
      </c>
      <c r="F161" s="2">
        <f t="shared" si="40"/>
        <v>381600</v>
      </c>
      <c r="G161" s="2"/>
      <c r="H161" s="2">
        <f t="shared" si="37"/>
        <v>9540</v>
      </c>
      <c r="I161" s="2">
        <f t="shared" si="33"/>
        <v>763200</v>
      </c>
      <c r="J161" s="2"/>
      <c r="K161" s="2">
        <f t="shared" si="38"/>
        <v>7490</v>
      </c>
      <c r="L161" s="2">
        <f t="shared" si="34"/>
        <v>450323</v>
      </c>
      <c r="M161" s="2"/>
      <c r="N161" s="8">
        <f t="shared" si="28"/>
        <v>8868.6035096460491</v>
      </c>
      <c r="O161" s="2">
        <f t="shared" si="35"/>
        <v>492695.25227529911</v>
      </c>
      <c r="Q161" s="7">
        <f t="shared" si="39"/>
        <v>1.1840592135709012</v>
      </c>
      <c r="S161" s="2">
        <f t="shared" si="29"/>
        <v>614656.24693843652</v>
      </c>
      <c r="T161" s="2">
        <f t="shared" si="30"/>
        <v>-121960.99466313742</v>
      </c>
    </row>
    <row r="162" spans="1:20" x14ac:dyDescent="0.25">
      <c r="A162">
        <v>160</v>
      </c>
      <c r="B162" s="2">
        <f t="shared" si="31"/>
        <v>14510</v>
      </c>
      <c r="C162" s="2">
        <f t="shared" si="32"/>
        <v>829150</v>
      </c>
      <c r="E162" s="2">
        <f t="shared" si="36"/>
        <v>4800</v>
      </c>
      <c r="F162" s="2">
        <f t="shared" si="40"/>
        <v>386400</v>
      </c>
      <c r="G162" s="2"/>
      <c r="H162" s="2">
        <f t="shared" si="37"/>
        <v>9600</v>
      </c>
      <c r="I162" s="2">
        <f t="shared" si="33"/>
        <v>772800</v>
      </c>
      <c r="J162" s="2"/>
      <c r="K162" s="2">
        <f t="shared" si="38"/>
        <v>7573</v>
      </c>
      <c r="L162" s="2">
        <f t="shared" si="34"/>
        <v>457896</v>
      </c>
      <c r="M162" s="2"/>
      <c r="N162" s="8">
        <f t="shared" si="28"/>
        <v>8981.9680415714756</v>
      </c>
      <c r="O162" s="2">
        <f t="shared" si="35"/>
        <v>501677.2203168706</v>
      </c>
      <c r="Q162" s="7">
        <f t="shared" si="39"/>
        <v>1.1860515042349764</v>
      </c>
      <c r="S162" s="2">
        <f t="shared" si="29"/>
        <v>625176.44145674934</v>
      </c>
      <c r="T162" s="2">
        <f t="shared" si="30"/>
        <v>-123499.22113987873</v>
      </c>
    </row>
    <row r="163" spans="1:20" x14ac:dyDescent="0.25">
      <c r="A163">
        <v>161</v>
      </c>
      <c r="B163" s="2">
        <f t="shared" si="31"/>
        <v>14681</v>
      </c>
      <c r="C163" s="2">
        <f t="shared" si="32"/>
        <v>843831</v>
      </c>
      <c r="E163" s="2">
        <f t="shared" si="36"/>
        <v>4830</v>
      </c>
      <c r="F163" s="2">
        <f t="shared" si="40"/>
        <v>391230</v>
      </c>
      <c r="G163" s="2"/>
      <c r="H163" s="2">
        <f t="shared" si="37"/>
        <v>9660</v>
      </c>
      <c r="I163" s="2">
        <f t="shared" si="33"/>
        <v>782460</v>
      </c>
      <c r="J163" s="2"/>
      <c r="K163" s="2">
        <f t="shared" si="38"/>
        <v>7656</v>
      </c>
      <c r="L163" s="2">
        <f t="shared" si="34"/>
        <v>465552</v>
      </c>
      <c r="M163" s="2"/>
      <c r="N163" s="8">
        <f t="shared" si="28"/>
        <v>9096.3674782946709</v>
      </c>
      <c r="O163" s="2">
        <f t="shared" si="35"/>
        <v>510773.58779516525</v>
      </c>
      <c r="Q163" s="7">
        <f t="shared" si="39"/>
        <v>1.1881357730269946</v>
      </c>
      <c r="S163" s="2">
        <f t="shared" si="29"/>
        <v>635820.51688754745</v>
      </c>
      <c r="T163" s="2">
        <f t="shared" si="30"/>
        <v>-125046.9290923822</v>
      </c>
    </row>
    <row r="164" spans="1:20" x14ac:dyDescent="0.25">
      <c r="A164">
        <v>162</v>
      </c>
      <c r="B164" s="2">
        <f t="shared" si="31"/>
        <v>14853</v>
      </c>
      <c r="C164" s="2">
        <f t="shared" si="32"/>
        <v>858684</v>
      </c>
      <c r="E164" s="2">
        <f t="shared" si="36"/>
        <v>4860</v>
      </c>
      <c r="F164" s="2">
        <f t="shared" si="40"/>
        <v>396090</v>
      </c>
      <c r="G164" s="2"/>
      <c r="H164" s="2">
        <f t="shared" si="37"/>
        <v>9720</v>
      </c>
      <c r="I164" s="2">
        <f t="shared" si="33"/>
        <v>792180</v>
      </c>
      <c r="J164" s="2"/>
      <c r="K164" s="2">
        <f t="shared" si="38"/>
        <v>7740</v>
      </c>
      <c r="L164" s="2">
        <f t="shared" si="34"/>
        <v>473292</v>
      </c>
      <c r="M164" s="2"/>
      <c r="N164" s="8">
        <f t="shared" si="28"/>
        <v>9211.8139910602822</v>
      </c>
      <c r="O164" s="2">
        <f t="shared" si="35"/>
        <v>519985.40178622556</v>
      </c>
      <c r="Q164" s="7">
        <f t="shared" si="39"/>
        <v>1.1901568463902172</v>
      </c>
      <c r="S164" s="2">
        <f t="shared" si="29"/>
        <v>646589.5142037773</v>
      </c>
      <c r="T164" s="2">
        <f t="shared" si="30"/>
        <v>-126604.11241755175</v>
      </c>
    </row>
    <row r="165" spans="1:20" x14ac:dyDescent="0.25">
      <c r="A165">
        <v>163</v>
      </c>
      <c r="B165" s="2">
        <f t="shared" si="31"/>
        <v>15026</v>
      </c>
      <c r="C165" s="2">
        <f t="shared" si="32"/>
        <v>873710</v>
      </c>
      <c r="E165" s="2">
        <f t="shared" si="36"/>
        <v>4890</v>
      </c>
      <c r="F165" s="2">
        <f t="shared" si="40"/>
        <v>400980</v>
      </c>
      <c r="G165" s="2"/>
      <c r="H165" s="2">
        <f t="shared" si="37"/>
        <v>9780</v>
      </c>
      <c r="I165" s="2">
        <f t="shared" si="33"/>
        <v>801960</v>
      </c>
      <c r="J165" s="2"/>
      <c r="K165" s="2">
        <f t="shared" si="38"/>
        <v>7824</v>
      </c>
      <c r="L165" s="2">
        <f t="shared" si="34"/>
        <v>481116</v>
      </c>
      <c r="M165" s="2"/>
      <c r="N165" s="8">
        <f t="shared" si="28"/>
        <v>9328.3199560253106</v>
      </c>
      <c r="O165" s="2">
        <f t="shared" si="35"/>
        <v>529313.72174225084</v>
      </c>
      <c r="Q165" s="7">
        <f t="shared" si="39"/>
        <v>1.1922699330298199</v>
      </c>
      <c r="S165" s="2">
        <f t="shared" si="29"/>
        <v>657484.48665193422</v>
      </c>
      <c r="T165" s="2">
        <f t="shared" si="30"/>
        <v>-128170.76490968338</v>
      </c>
    </row>
    <row r="166" spans="1:20" x14ac:dyDescent="0.25">
      <c r="A166">
        <v>164</v>
      </c>
      <c r="B166" s="2">
        <f t="shared" si="31"/>
        <v>15200</v>
      </c>
      <c r="C166" s="2">
        <f t="shared" si="32"/>
        <v>888910</v>
      </c>
      <c r="E166" s="2">
        <f t="shared" si="36"/>
        <v>4920</v>
      </c>
      <c r="F166" s="2">
        <f t="shared" si="40"/>
        <v>405900</v>
      </c>
      <c r="G166" s="2"/>
      <c r="H166" s="2">
        <f t="shared" si="37"/>
        <v>9840</v>
      </c>
      <c r="I166" s="2">
        <f t="shared" si="33"/>
        <v>811800</v>
      </c>
      <c r="J166" s="2"/>
      <c r="K166" s="2">
        <f t="shared" si="38"/>
        <v>7908</v>
      </c>
      <c r="L166" s="2">
        <f t="shared" si="34"/>
        <v>489024</v>
      </c>
      <c r="M166" s="2"/>
      <c r="N166" s="8">
        <f t="shared" si="28"/>
        <v>9445.8979560629577</v>
      </c>
      <c r="O166" s="2">
        <f t="shared" si="35"/>
        <v>538759.61969831376</v>
      </c>
      <c r="Q166" s="7">
        <f t="shared" si="39"/>
        <v>1.1944736919654726</v>
      </c>
      <c r="S166" s="2">
        <f t="shared" si="29"/>
        <v>668506.49995787127</v>
      </c>
      <c r="T166" s="2">
        <f t="shared" si="30"/>
        <v>-129746.88025955751</v>
      </c>
    </row>
    <row r="167" spans="1:20" x14ac:dyDescent="0.25">
      <c r="A167">
        <v>165</v>
      </c>
      <c r="B167" s="2">
        <f t="shared" si="31"/>
        <v>15375</v>
      </c>
      <c r="C167" s="2">
        <f t="shared" si="32"/>
        <v>904285</v>
      </c>
      <c r="E167" s="2">
        <f t="shared" si="36"/>
        <v>4950</v>
      </c>
      <c r="F167" s="2">
        <f t="shared" si="40"/>
        <v>410850</v>
      </c>
      <c r="G167" s="2"/>
      <c r="H167" s="2">
        <f t="shared" si="37"/>
        <v>9900</v>
      </c>
      <c r="I167" s="2">
        <f t="shared" si="33"/>
        <v>821700</v>
      </c>
      <c r="J167" s="2"/>
      <c r="K167" s="2">
        <f t="shared" si="38"/>
        <v>7993</v>
      </c>
      <c r="L167" s="2">
        <f t="shared" si="34"/>
        <v>497017</v>
      </c>
      <c r="M167" s="2"/>
      <c r="N167" s="8">
        <f t="shared" si="28"/>
        <v>9564.5607825738407</v>
      </c>
      <c r="O167" s="2">
        <f t="shared" si="35"/>
        <v>548324.18048088765</v>
      </c>
      <c r="Q167" s="7">
        <f t="shared" si="39"/>
        <v>1.1966171378173203</v>
      </c>
      <c r="S167" s="2">
        <f t="shared" si="29"/>
        <v>679656.63253442501</v>
      </c>
      <c r="T167" s="2">
        <f t="shared" si="30"/>
        <v>-131332.45205353736</v>
      </c>
    </row>
    <row r="168" spans="1:20" x14ac:dyDescent="0.25">
      <c r="A168">
        <v>166</v>
      </c>
      <c r="B168" s="2">
        <f t="shared" si="31"/>
        <v>15551</v>
      </c>
      <c r="C168" s="2">
        <f t="shared" si="32"/>
        <v>919836</v>
      </c>
      <c r="E168" s="2">
        <f t="shared" si="36"/>
        <v>4980</v>
      </c>
      <c r="F168" s="2">
        <f t="shared" si="40"/>
        <v>415830</v>
      </c>
      <c r="G168" s="2"/>
      <c r="H168" s="2">
        <f t="shared" si="37"/>
        <v>9960</v>
      </c>
      <c r="I168" s="2">
        <f t="shared" si="33"/>
        <v>831660</v>
      </c>
      <c r="J168" s="2"/>
      <c r="K168" s="2">
        <f t="shared" si="38"/>
        <v>8078</v>
      </c>
      <c r="L168" s="2">
        <f t="shared" si="34"/>
        <v>505095</v>
      </c>
      <c r="M168" s="2"/>
      <c r="N168" s="8">
        <f t="shared" si="28"/>
        <v>9684.3214373040282</v>
      </c>
      <c r="O168" s="2">
        <f t="shared" si="35"/>
        <v>558008.50191819167</v>
      </c>
      <c r="Q168" s="7">
        <f t="shared" si="39"/>
        <v>1.1988513787204789</v>
      </c>
      <c r="S168" s="2">
        <f t="shared" si="29"/>
        <v>690935.97569085262</v>
      </c>
      <c r="T168" s="2">
        <f t="shared" si="30"/>
        <v>-132927.47377266095</v>
      </c>
    </row>
    <row r="169" spans="1:20" x14ac:dyDescent="0.25">
      <c r="A169">
        <v>167</v>
      </c>
      <c r="B169" s="2">
        <f t="shared" si="31"/>
        <v>15728</v>
      </c>
      <c r="C169" s="2">
        <f t="shared" si="32"/>
        <v>935564</v>
      </c>
      <c r="E169" s="2">
        <f t="shared" si="36"/>
        <v>5010</v>
      </c>
      <c r="F169" s="2">
        <f t="shared" si="40"/>
        <v>420840</v>
      </c>
      <c r="G169" s="2"/>
      <c r="H169" s="2">
        <f t="shared" si="37"/>
        <v>10020</v>
      </c>
      <c r="I169" s="2">
        <f t="shared" si="33"/>
        <v>841680</v>
      </c>
      <c r="J169" s="2"/>
      <c r="K169" s="2">
        <f t="shared" si="38"/>
        <v>8164</v>
      </c>
      <c r="L169" s="2">
        <f t="shared" si="34"/>
        <v>513259</v>
      </c>
      <c r="M169" s="2"/>
      <c r="N169" s="8">
        <f t="shared" si="28"/>
        <v>9805.1931341699146</v>
      </c>
      <c r="O169" s="2">
        <f t="shared" si="35"/>
        <v>567813.69505236158</v>
      </c>
      <c r="Q169" s="7">
        <f t="shared" si="39"/>
        <v>1.2010280664098376</v>
      </c>
      <c r="S169" s="2">
        <f t="shared" si="29"/>
        <v>702345.63384408143</v>
      </c>
      <c r="T169" s="2">
        <f t="shared" si="30"/>
        <v>-134531.93879171985</v>
      </c>
    </row>
    <row r="170" spans="1:20" x14ac:dyDescent="0.25">
      <c r="A170">
        <v>168</v>
      </c>
      <c r="B170" s="2">
        <f t="shared" si="31"/>
        <v>15906</v>
      </c>
      <c r="C170" s="2">
        <f t="shared" si="32"/>
        <v>951470</v>
      </c>
      <c r="E170" s="2">
        <f t="shared" si="36"/>
        <v>5040</v>
      </c>
      <c r="F170" s="2">
        <f t="shared" si="40"/>
        <v>425880</v>
      </c>
      <c r="G170" s="2"/>
      <c r="H170" s="2">
        <f t="shared" si="37"/>
        <v>10080</v>
      </c>
      <c r="I170" s="2">
        <f t="shared" si="33"/>
        <v>851760</v>
      </c>
      <c r="J170" s="2"/>
      <c r="K170" s="2">
        <f t="shared" si="38"/>
        <v>8250</v>
      </c>
      <c r="L170" s="2">
        <f t="shared" si="34"/>
        <v>521509</v>
      </c>
      <c r="M170" s="2"/>
      <c r="N170" s="8">
        <f t="shared" si="28"/>
        <v>9927.189301090275</v>
      </c>
      <c r="O170" s="2">
        <f t="shared" si="35"/>
        <v>577740.8843534519</v>
      </c>
      <c r="Q170" s="7">
        <f t="shared" si="39"/>
        <v>1.2032956728594273</v>
      </c>
      <c r="S170" s="2">
        <f t="shared" si="29"/>
        <v>713886.72473180247</v>
      </c>
      <c r="T170" s="2">
        <f t="shared" si="30"/>
        <v>-136145.84037835058</v>
      </c>
    </row>
    <row r="171" spans="1:20" x14ac:dyDescent="0.25">
      <c r="A171">
        <v>169</v>
      </c>
      <c r="B171" s="2">
        <f t="shared" si="31"/>
        <v>16085</v>
      </c>
      <c r="C171" s="2">
        <f t="shared" si="32"/>
        <v>967555</v>
      </c>
      <c r="E171" s="2">
        <f t="shared" si="36"/>
        <v>5070</v>
      </c>
      <c r="F171" s="2">
        <f t="shared" si="40"/>
        <v>430950</v>
      </c>
      <c r="G171" s="2"/>
      <c r="H171" s="2">
        <f t="shared" si="37"/>
        <v>10140</v>
      </c>
      <c r="I171" s="2">
        <f t="shared" si="33"/>
        <v>861900</v>
      </c>
      <c r="J171" s="2"/>
      <c r="K171" s="2">
        <f t="shared" si="38"/>
        <v>8337</v>
      </c>
      <c r="L171" s="2">
        <f t="shared" si="34"/>
        <v>529846</v>
      </c>
      <c r="M171" s="2"/>
      <c r="N171" s="8">
        <f t="shared" si="28"/>
        <v>10050.323581824896</v>
      </c>
      <c r="O171" s="2">
        <f t="shared" si="35"/>
        <v>587791.20793527679</v>
      </c>
      <c r="Q171" s="7">
        <f t="shared" si="39"/>
        <v>1.2055084061202945</v>
      </c>
      <c r="S171" s="2">
        <f t="shared" si="29"/>
        <v>725560.3796273882</v>
      </c>
      <c r="T171" s="2">
        <f t="shared" si="30"/>
        <v>-137769.17169211141</v>
      </c>
    </row>
    <row r="172" spans="1:20" x14ac:dyDescent="0.25">
      <c r="A172">
        <v>170</v>
      </c>
      <c r="B172" s="2">
        <f t="shared" si="31"/>
        <v>16265</v>
      </c>
      <c r="C172" s="2">
        <f t="shared" si="32"/>
        <v>983820</v>
      </c>
      <c r="E172" s="2">
        <f t="shared" si="36"/>
        <v>5100</v>
      </c>
      <c r="F172" s="2">
        <f t="shared" si="40"/>
        <v>436050</v>
      </c>
      <c r="G172" s="2"/>
      <c r="H172" s="2">
        <f t="shared" si="37"/>
        <v>10200</v>
      </c>
      <c r="I172" s="2">
        <f t="shared" si="33"/>
        <v>872100</v>
      </c>
      <c r="J172" s="2"/>
      <c r="K172" s="2">
        <f t="shared" si="38"/>
        <v>8424</v>
      </c>
      <c r="L172" s="2">
        <f t="shared" si="34"/>
        <v>538270</v>
      </c>
      <c r="M172" s="2"/>
      <c r="N172" s="8">
        <f t="shared" si="28"/>
        <v>10174.60983782009</v>
      </c>
      <c r="O172" s="2">
        <f t="shared" si="35"/>
        <v>597965.81777309685</v>
      </c>
      <c r="Q172" s="7">
        <f t="shared" si="39"/>
        <v>1.2078121839767437</v>
      </c>
      <c r="S172" s="2">
        <f t="shared" si="29"/>
        <v>737367.74355665478</v>
      </c>
      <c r="T172" s="2">
        <f t="shared" si="30"/>
        <v>-139401.92578355793</v>
      </c>
    </row>
    <row r="173" spans="1:20" x14ac:dyDescent="0.25">
      <c r="A173">
        <v>171</v>
      </c>
      <c r="B173" s="2">
        <f t="shared" si="31"/>
        <v>16446</v>
      </c>
      <c r="C173" s="2">
        <f t="shared" si="32"/>
        <v>1000266</v>
      </c>
      <c r="E173" s="2">
        <f t="shared" si="36"/>
        <v>5130</v>
      </c>
      <c r="F173" s="2">
        <f t="shared" si="40"/>
        <v>441180</v>
      </c>
      <c r="G173" s="2"/>
      <c r="H173" s="2">
        <f t="shared" si="37"/>
        <v>10260</v>
      </c>
      <c r="I173" s="2">
        <f t="shared" si="33"/>
        <v>882360</v>
      </c>
      <c r="J173" s="2"/>
      <c r="K173" s="2">
        <f t="shared" si="38"/>
        <v>8512</v>
      </c>
      <c r="L173" s="2">
        <f t="shared" si="34"/>
        <v>546782</v>
      </c>
      <c r="M173" s="2"/>
      <c r="N173" s="8">
        <f t="shared" si="28"/>
        <v>10300.062150061032</v>
      </c>
      <c r="O173" s="2">
        <f t="shared" si="35"/>
        <v>608265.87992315786</v>
      </c>
      <c r="Q173" s="7">
        <f t="shared" si="39"/>
        <v>1.2100636924413806</v>
      </c>
      <c r="S173" s="2">
        <f t="shared" si="29"/>
        <v>749309.97551647783</v>
      </c>
      <c r="T173" s="2">
        <f t="shared" si="30"/>
        <v>-141044.09559331997</v>
      </c>
    </row>
    <row r="174" spans="1:20" x14ac:dyDescent="0.25">
      <c r="A174">
        <v>172</v>
      </c>
      <c r="B174" s="2">
        <f t="shared" si="31"/>
        <v>16628</v>
      </c>
      <c r="C174" s="2">
        <f t="shared" si="32"/>
        <v>1016894</v>
      </c>
      <c r="E174" s="2">
        <f t="shared" si="36"/>
        <v>5160</v>
      </c>
      <c r="F174" s="2">
        <f t="shared" si="40"/>
        <v>446340</v>
      </c>
      <c r="G174" s="2"/>
      <c r="H174" s="2">
        <f t="shared" si="37"/>
        <v>10320</v>
      </c>
      <c r="I174" s="2">
        <f t="shared" si="33"/>
        <v>892680</v>
      </c>
      <c r="J174" s="2"/>
      <c r="K174" s="2">
        <f t="shared" si="38"/>
        <v>8600</v>
      </c>
      <c r="L174" s="2">
        <f t="shared" si="34"/>
        <v>555382</v>
      </c>
      <c r="M174" s="2"/>
      <c r="N174" s="8">
        <f t="shared" si="28"/>
        <v>10426.694820930748</v>
      </c>
      <c r="O174" s="2">
        <f t="shared" si="35"/>
        <v>618692.57474408858</v>
      </c>
      <c r="Q174" s="7">
        <f t="shared" si="39"/>
        <v>1.2124063745268312</v>
      </c>
      <c r="S174" s="2">
        <f t="shared" si="29"/>
        <v>761388.24869525305</v>
      </c>
      <c r="T174" s="2">
        <f t="shared" si="30"/>
        <v>-142695.67395116447</v>
      </c>
    </row>
    <row r="175" spans="1:20" x14ac:dyDescent="0.25">
      <c r="A175">
        <v>173</v>
      </c>
      <c r="B175" s="2">
        <f t="shared" si="31"/>
        <v>16811</v>
      </c>
      <c r="C175" s="2">
        <f t="shared" si="32"/>
        <v>1033705</v>
      </c>
      <c r="E175" s="2">
        <f t="shared" si="36"/>
        <v>5190</v>
      </c>
      <c r="F175" s="2">
        <f t="shared" si="40"/>
        <v>451530</v>
      </c>
      <c r="G175" s="2"/>
      <c r="H175" s="2">
        <f t="shared" si="37"/>
        <v>10380</v>
      </c>
      <c r="I175" s="2">
        <f t="shared" si="33"/>
        <v>903060</v>
      </c>
      <c r="J175" s="2"/>
      <c r="K175" s="2">
        <f t="shared" si="38"/>
        <v>8688</v>
      </c>
      <c r="L175" s="2">
        <f t="shared" si="34"/>
        <v>564070</v>
      </c>
      <c r="M175" s="2"/>
      <c r="N175" s="8">
        <f t="shared" si="28"/>
        <v>10554.522376075787</v>
      </c>
      <c r="O175" s="2">
        <f t="shared" si="35"/>
        <v>629247.09712016431</v>
      </c>
      <c r="Q175" s="7">
        <f t="shared" si="39"/>
        <v>1.2148391316845979</v>
      </c>
      <c r="S175" s="2">
        <f t="shared" si="29"/>
        <v>773603.75069523824</v>
      </c>
      <c r="T175" s="2">
        <f t="shared" si="30"/>
        <v>-144356.65357507393</v>
      </c>
    </row>
    <row r="176" spans="1:20" x14ac:dyDescent="0.25">
      <c r="A176">
        <v>174</v>
      </c>
      <c r="B176" s="2">
        <f t="shared" si="31"/>
        <v>16995</v>
      </c>
      <c r="C176" s="2">
        <f t="shared" si="32"/>
        <v>1050700</v>
      </c>
      <c r="E176" s="2">
        <f t="shared" si="36"/>
        <v>5220</v>
      </c>
      <c r="F176" s="2">
        <f t="shared" si="40"/>
        <v>456750</v>
      </c>
      <c r="G176" s="2"/>
      <c r="H176" s="2">
        <f t="shared" si="37"/>
        <v>10440</v>
      </c>
      <c r="I176" s="2">
        <f t="shared" si="33"/>
        <v>913500</v>
      </c>
      <c r="J176" s="2"/>
      <c r="K176" s="2">
        <f t="shared" si="38"/>
        <v>8777</v>
      </c>
      <c r="L176" s="2">
        <f t="shared" si="34"/>
        <v>572847</v>
      </c>
      <c r="M176" s="2"/>
      <c r="N176" s="8">
        <f t="shared" si="28"/>
        <v>10683.559566278413</v>
      </c>
      <c r="O176" s="2">
        <f t="shared" si="35"/>
        <v>639930.65668644267</v>
      </c>
      <c r="Q176" s="7">
        <f t="shared" si="39"/>
        <v>1.2172222361032714</v>
      </c>
      <c r="S176" s="2">
        <f t="shared" si="29"/>
        <v>785957.68375673634</v>
      </c>
      <c r="T176" s="2">
        <f t="shared" si="30"/>
        <v>-146027.02707029367</v>
      </c>
    </row>
    <row r="177" spans="1:20" x14ac:dyDescent="0.25">
      <c r="A177">
        <v>175</v>
      </c>
      <c r="B177" s="2">
        <f t="shared" si="31"/>
        <v>17180</v>
      </c>
      <c r="C177" s="2">
        <f t="shared" si="32"/>
        <v>1067880</v>
      </c>
      <c r="E177" s="2">
        <f t="shared" si="36"/>
        <v>5250</v>
      </c>
      <c r="F177" s="2">
        <f t="shared" si="40"/>
        <v>462000</v>
      </c>
      <c r="G177" s="2"/>
      <c r="H177" s="2">
        <f t="shared" si="37"/>
        <v>10500</v>
      </c>
      <c r="I177" s="2">
        <f t="shared" si="33"/>
        <v>924000</v>
      </c>
      <c r="J177" s="2"/>
      <c r="K177" s="2">
        <f t="shared" si="38"/>
        <v>8866</v>
      </c>
      <c r="L177" s="2">
        <f t="shared" si="34"/>
        <v>581713</v>
      </c>
      <c r="M177" s="2"/>
      <c r="N177" s="8">
        <f t="shared" si="28"/>
        <v>10813.821369335619</v>
      </c>
      <c r="O177" s="2">
        <f t="shared" si="35"/>
        <v>650744.47805577831</v>
      </c>
      <c r="Q177" s="7">
        <f t="shared" si="39"/>
        <v>1.2196956202724587</v>
      </c>
      <c r="S177" s="2">
        <f t="shared" si="29"/>
        <v>798451.26498418662</v>
      </c>
      <c r="T177" s="2">
        <f t="shared" si="30"/>
        <v>-147706.78692840831</v>
      </c>
    </row>
    <row r="178" spans="1:20" x14ac:dyDescent="0.25">
      <c r="A178">
        <v>176</v>
      </c>
      <c r="B178" s="2">
        <f t="shared" si="31"/>
        <v>17366</v>
      </c>
      <c r="C178" s="2">
        <f t="shared" si="32"/>
        <v>1085246</v>
      </c>
      <c r="E178" s="2">
        <f t="shared" si="36"/>
        <v>5280</v>
      </c>
      <c r="F178" s="2">
        <f t="shared" si="40"/>
        <v>467280</v>
      </c>
      <c r="G178" s="2"/>
      <c r="H178" s="2">
        <f t="shared" si="37"/>
        <v>10560</v>
      </c>
      <c r="I178" s="2">
        <f t="shared" si="33"/>
        <v>934560</v>
      </c>
      <c r="J178" s="2"/>
      <c r="K178" s="2">
        <f t="shared" si="38"/>
        <v>8956</v>
      </c>
      <c r="L178" s="2">
        <f t="shared" si="34"/>
        <v>590669</v>
      </c>
      <c r="M178" s="2"/>
      <c r="N178" s="8">
        <f t="shared" si="28"/>
        <v>10945.322991944418</v>
      </c>
      <c r="O178" s="2">
        <f t="shared" si="35"/>
        <v>661689.80104772269</v>
      </c>
      <c r="Q178" s="7">
        <f t="shared" si="39"/>
        <v>1.2221218168763308</v>
      </c>
      <c r="S178" s="2">
        <f t="shared" si="29"/>
        <v>811085.72657410556</v>
      </c>
      <c r="T178" s="2">
        <f t="shared" si="30"/>
        <v>-149395.92552638287</v>
      </c>
    </row>
    <row r="179" spans="1:20" x14ac:dyDescent="0.25">
      <c r="A179">
        <v>177</v>
      </c>
      <c r="B179" s="2">
        <f t="shared" si="31"/>
        <v>17553</v>
      </c>
      <c r="C179" s="2">
        <f t="shared" si="32"/>
        <v>1102799</v>
      </c>
      <c r="E179" s="2">
        <f t="shared" si="36"/>
        <v>5310</v>
      </c>
      <c r="F179" s="2">
        <f t="shared" si="40"/>
        <v>472590</v>
      </c>
      <c r="G179" s="2"/>
      <c r="H179" s="2">
        <f t="shared" si="37"/>
        <v>10620</v>
      </c>
      <c r="I179" s="2">
        <f t="shared" si="33"/>
        <v>945180</v>
      </c>
      <c r="J179" s="2"/>
      <c r="K179" s="2">
        <f t="shared" si="38"/>
        <v>9046</v>
      </c>
      <c r="L179" s="2">
        <f t="shared" si="34"/>
        <v>599715</v>
      </c>
      <c r="M179" s="2"/>
      <c r="N179" s="8">
        <f t="shared" si="28"/>
        <v>11078.079871593955</v>
      </c>
      <c r="O179" s="2">
        <f t="shared" si="35"/>
        <v>672767.88091931667</v>
      </c>
      <c r="Q179" s="7">
        <f t="shared" si="39"/>
        <v>1.2246385000656594</v>
      </c>
      <c r="S179" s="2">
        <f t="shared" si="29"/>
        <v>823862.31604494969</v>
      </c>
      <c r="T179" s="2">
        <f t="shared" si="30"/>
        <v>-151094.43512563303</v>
      </c>
    </row>
    <row r="180" spans="1:20" x14ac:dyDescent="0.25">
      <c r="A180">
        <v>178</v>
      </c>
      <c r="B180" s="2">
        <f t="shared" si="31"/>
        <v>17741</v>
      </c>
      <c r="C180" s="2">
        <f t="shared" si="32"/>
        <v>1120540</v>
      </c>
      <c r="E180" s="2">
        <f t="shared" si="36"/>
        <v>5340</v>
      </c>
      <c r="F180" s="2">
        <f t="shared" si="40"/>
        <v>477930</v>
      </c>
      <c r="G180" s="2"/>
      <c r="H180" s="2">
        <f t="shared" si="37"/>
        <v>10680</v>
      </c>
      <c r="I180" s="2">
        <f t="shared" si="33"/>
        <v>955860</v>
      </c>
      <c r="J180" s="2"/>
      <c r="K180" s="2">
        <f t="shared" si="38"/>
        <v>9137</v>
      </c>
      <c r="L180" s="2">
        <f t="shared" si="34"/>
        <v>608852</v>
      </c>
      <c r="M180" s="2"/>
      <c r="N180" s="8">
        <f t="shared" si="28"/>
        <v>11212.107678463648</v>
      </c>
      <c r="O180" s="2">
        <f t="shared" si="35"/>
        <v>683979.98859778035</v>
      </c>
      <c r="Q180" s="7">
        <f t="shared" si="39"/>
        <v>1.2271103949287128</v>
      </c>
      <c r="S180" s="2">
        <f t="shared" si="29"/>
        <v>836782.29646883812</v>
      </c>
      <c r="T180" s="2">
        <f t="shared" si="30"/>
        <v>-152802.30787105777</v>
      </c>
    </row>
    <row r="181" spans="1:20" x14ac:dyDescent="0.25">
      <c r="A181">
        <v>179</v>
      </c>
      <c r="B181" s="2">
        <f t="shared" si="31"/>
        <v>17930</v>
      </c>
      <c r="C181" s="2">
        <f t="shared" si="32"/>
        <v>1138470</v>
      </c>
      <c r="E181" s="2">
        <f t="shared" si="36"/>
        <v>5370</v>
      </c>
      <c r="F181" s="2">
        <f t="shared" si="40"/>
        <v>483300</v>
      </c>
      <c r="G181" s="2"/>
      <c r="H181" s="2">
        <f t="shared" si="37"/>
        <v>10740</v>
      </c>
      <c r="I181" s="2">
        <f t="shared" si="33"/>
        <v>966600</v>
      </c>
      <c r="J181" s="2"/>
      <c r="K181" s="2">
        <f t="shared" si="38"/>
        <v>9228</v>
      </c>
      <c r="L181" s="2">
        <f t="shared" si="34"/>
        <v>618080</v>
      </c>
      <c r="M181" s="2"/>
      <c r="N181" s="8">
        <f t="shared" si="28"/>
        <v>11347.422317328223</v>
      </c>
      <c r="O181" s="2">
        <f t="shared" si="35"/>
        <v>695327.41091510863</v>
      </c>
      <c r="Q181" s="7">
        <f t="shared" si="39"/>
        <v>1.229672986273106</v>
      </c>
      <c r="S181" s="2">
        <f t="shared" si="29"/>
        <v>849846.94670520816</v>
      </c>
      <c r="T181" s="2">
        <f t="shared" si="30"/>
        <v>-154519.53579009953</v>
      </c>
    </row>
    <row r="182" spans="1:20" x14ac:dyDescent="0.25">
      <c r="A182">
        <v>180</v>
      </c>
      <c r="B182" s="2">
        <f t="shared" si="31"/>
        <v>18120</v>
      </c>
      <c r="C182" s="2">
        <f t="shared" si="32"/>
        <v>1156590</v>
      </c>
      <c r="E182" s="2">
        <f t="shared" si="36"/>
        <v>5400</v>
      </c>
      <c r="F182" s="2">
        <f t="shared" si="40"/>
        <v>488700</v>
      </c>
      <c r="G182" s="2"/>
      <c r="H182" s="2">
        <f t="shared" si="37"/>
        <v>10800</v>
      </c>
      <c r="I182" s="2">
        <f t="shared" si="33"/>
        <v>977400</v>
      </c>
      <c r="J182" s="2"/>
      <c r="K182" s="2">
        <f t="shared" si="38"/>
        <v>9320</v>
      </c>
      <c r="L182" s="2">
        <f t="shared" si="34"/>
        <v>627400</v>
      </c>
      <c r="M182" s="2"/>
      <c r="N182" s="8">
        <f t="shared" si="28"/>
        <v>11484.039929468825</v>
      </c>
      <c r="O182" s="2">
        <f t="shared" si="35"/>
        <v>706811.45084457751</v>
      </c>
      <c r="Q182" s="7">
        <f t="shared" si="39"/>
        <v>1.2321931254794876</v>
      </c>
      <c r="S182" s="2">
        <f t="shared" si="29"/>
        <v>863057.5616363585</v>
      </c>
      <c r="T182" s="2">
        <f t="shared" si="30"/>
        <v>-156246.11079178099</v>
      </c>
    </row>
    <row r="183" spans="1:20" x14ac:dyDescent="0.25">
      <c r="A183">
        <v>181</v>
      </c>
      <c r="B183" s="2">
        <f t="shared" si="31"/>
        <v>18311</v>
      </c>
      <c r="C183" s="2">
        <f t="shared" si="32"/>
        <v>1174901</v>
      </c>
      <c r="E183" s="2">
        <f t="shared" si="36"/>
        <v>5430</v>
      </c>
      <c r="F183" s="2">
        <f t="shared" si="40"/>
        <v>494130</v>
      </c>
      <c r="G183" s="2"/>
      <c r="H183" s="2">
        <f t="shared" si="37"/>
        <v>10860</v>
      </c>
      <c r="I183" s="2">
        <f t="shared" si="33"/>
        <v>988260</v>
      </c>
      <c r="J183" s="2"/>
      <c r="K183" s="2">
        <f t="shared" si="38"/>
        <v>9412</v>
      </c>
      <c r="L183" s="2">
        <f t="shared" si="34"/>
        <v>636812</v>
      </c>
      <c r="M183" s="2"/>
      <c r="N183" s="8">
        <f t="shared" si="28"/>
        <v>11621.97689459066</v>
      </c>
      <c r="O183" s="2">
        <f t="shared" si="35"/>
        <v>718433.42773916817</v>
      </c>
      <c r="Q183" s="7">
        <f t="shared" si="39"/>
        <v>1.234804174945884</v>
      </c>
      <c r="S183" s="2">
        <f t="shared" si="29"/>
        <v>876415.45240491815</v>
      </c>
      <c r="T183" s="2">
        <f t="shared" si="30"/>
        <v>-157982.02466574998</v>
      </c>
    </row>
    <row r="184" spans="1:20" x14ac:dyDescent="0.25">
      <c r="A184">
        <v>182</v>
      </c>
      <c r="B184" s="2">
        <f t="shared" si="31"/>
        <v>18503</v>
      </c>
      <c r="C184" s="2">
        <f t="shared" si="32"/>
        <v>1193404</v>
      </c>
      <c r="E184" s="2">
        <f t="shared" si="36"/>
        <v>5460</v>
      </c>
      <c r="F184" s="2">
        <f t="shared" si="40"/>
        <v>499590</v>
      </c>
      <c r="G184" s="2"/>
      <c r="H184" s="2">
        <f t="shared" si="37"/>
        <v>10920</v>
      </c>
      <c r="I184" s="2">
        <f t="shared" si="33"/>
        <v>999180</v>
      </c>
      <c r="J184" s="2"/>
      <c r="K184" s="2">
        <f t="shared" si="38"/>
        <v>9504</v>
      </c>
      <c r="L184" s="2">
        <f t="shared" si="34"/>
        <v>646316</v>
      </c>
      <c r="M184" s="2"/>
      <c r="N184" s="8">
        <f t="shared" si="28"/>
        <v>11761.249832746847</v>
      </c>
      <c r="O184" s="2">
        <f t="shared" si="35"/>
        <v>730194.67757191497</v>
      </c>
      <c r="Q184" s="7">
        <f t="shared" si="39"/>
        <v>1.2375052433445757</v>
      </c>
      <c r="S184" s="2">
        <f t="shared" si="29"/>
        <v>889921.94665322592</v>
      </c>
      <c r="T184" s="2">
        <f t="shared" si="30"/>
        <v>-159727.26908131095</v>
      </c>
    </row>
    <row r="185" spans="1:20" x14ac:dyDescent="0.25">
      <c r="A185">
        <v>183</v>
      </c>
      <c r="B185" s="2">
        <f t="shared" si="31"/>
        <v>18696</v>
      </c>
      <c r="C185" s="2">
        <f t="shared" si="32"/>
        <v>1212100</v>
      </c>
      <c r="E185" s="2">
        <f t="shared" si="36"/>
        <v>5490</v>
      </c>
      <c r="F185" s="2">
        <f t="shared" si="40"/>
        <v>505080</v>
      </c>
      <c r="G185" s="2"/>
      <c r="H185" s="2">
        <f t="shared" si="37"/>
        <v>10980</v>
      </c>
      <c r="I185" s="2">
        <f t="shared" si="33"/>
        <v>1010160</v>
      </c>
      <c r="J185" s="2"/>
      <c r="K185" s="2">
        <f t="shared" si="38"/>
        <v>9597</v>
      </c>
      <c r="L185" s="2">
        <f t="shared" si="34"/>
        <v>655913</v>
      </c>
      <c r="M185" s="2"/>
      <c r="N185" s="8">
        <f t="shared" si="28"/>
        <v>11901.875606268648</v>
      </c>
      <c r="O185" s="2">
        <f t="shared" si="35"/>
        <v>742096.55317818362</v>
      </c>
      <c r="Q185" s="7">
        <f t="shared" si="39"/>
        <v>1.2401662609428621</v>
      </c>
      <c r="S185" s="2">
        <f t="shared" si="29"/>
        <v>903578.38876465405</v>
      </c>
      <c r="T185" s="2">
        <f t="shared" si="30"/>
        <v>-161481.83558647044</v>
      </c>
    </row>
    <row r="186" spans="1:20" x14ac:dyDescent="0.25">
      <c r="A186">
        <v>184</v>
      </c>
      <c r="B186" s="2">
        <f t="shared" si="31"/>
        <v>18890</v>
      </c>
      <c r="C186" s="2">
        <f t="shared" si="32"/>
        <v>1230990</v>
      </c>
      <c r="E186" s="2">
        <f t="shared" si="36"/>
        <v>5520</v>
      </c>
      <c r="F186" s="2">
        <f t="shared" si="40"/>
        <v>510600</v>
      </c>
      <c r="G186" s="2"/>
      <c r="H186" s="2">
        <f t="shared" si="37"/>
        <v>11040</v>
      </c>
      <c r="I186" s="2">
        <f t="shared" si="33"/>
        <v>1021200</v>
      </c>
      <c r="J186" s="2"/>
      <c r="K186" s="2">
        <f t="shared" si="38"/>
        <v>9690</v>
      </c>
      <c r="L186" s="2">
        <f t="shared" si="34"/>
        <v>665603</v>
      </c>
      <c r="M186" s="2"/>
      <c r="N186" s="8">
        <f t="shared" si="28"/>
        <v>12043.871321701825</v>
      </c>
      <c r="O186" s="2">
        <f t="shared" si="35"/>
        <v>754140.42449988541</v>
      </c>
      <c r="Q186" s="7">
        <f t="shared" si="39"/>
        <v>1.242917577059012</v>
      </c>
      <c r="S186" s="2">
        <f t="shared" si="29"/>
        <v>917386.14010683738</v>
      </c>
      <c r="T186" s="2">
        <f t="shared" si="30"/>
        <v>-163245.71560695197</v>
      </c>
    </row>
    <row r="187" spans="1:20" x14ac:dyDescent="0.25">
      <c r="A187">
        <v>185</v>
      </c>
      <c r="B187" s="2">
        <f t="shared" si="31"/>
        <v>19085</v>
      </c>
      <c r="C187" s="2">
        <f t="shared" si="32"/>
        <v>1250075</v>
      </c>
      <c r="E187" s="2">
        <f t="shared" si="36"/>
        <v>5550</v>
      </c>
      <c r="F187" s="2">
        <f t="shared" si="40"/>
        <v>516150</v>
      </c>
      <c r="G187" s="2"/>
      <c r="H187" s="2">
        <f t="shared" si="37"/>
        <v>11100</v>
      </c>
      <c r="I187" s="2">
        <f t="shared" si="33"/>
        <v>1032300</v>
      </c>
      <c r="J187" s="2"/>
      <c r="K187" s="2">
        <f t="shared" si="38"/>
        <v>9784</v>
      </c>
      <c r="L187" s="2">
        <f t="shared" si="34"/>
        <v>675387</v>
      </c>
      <c r="M187" s="2"/>
      <c r="N187" s="8">
        <f t="shared" si="28"/>
        <v>12187.254331749458</v>
      </c>
      <c r="O187" s="2">
        <f t="shared" si="35"/>
        <v>766327.67883163493</v>
      </c>
      <c r="Q187" s="7">
        <f t="shared" si="39"/>
        <v>1.2456310641608195</v>
      </c>
      <c r="S187" s="2">
        <f t="shared" si="29"/>
        <v>931346.57927687163</v>
      </c>
      <c r="T187" s="2">
        <f t="shared" si="30"/>
        <v>-165018.90044523671</v>
      </c>
    </row>
    <row r="188" spans="1:20" x14ac:dyDescent="0.25">
      <c r="A188">
        <v>186</v>
      </c>
      <c r="B188" s="2">
        <f t="shared" si="31"/>
        <v>19281</v>
      </c>
      <c r="C188" s="2">
        <f t="shared" si="32"/>
        <v>1269356</v>
      </c>
      <c r="E188" s="2">
        <f t="shared" si="36"/>
        <v>5580</v>
      </c>
      <c r="F188" s="2">
        <f t="shared" si="40"/>
        <v>521730</v>
      </c>
      <c r="G188" s="2"/>
      <c r="H188" s="2">
        <f t="shared" si="37"/>
        <v>11160</v>
      </c>
      <c r="I188" s="2">
        <f t="shared" si="33"/>
        <v>1043460</v>
      </c>
      <c r="J188" s="2"/>
      <c r="K188" s="2">
        <f t="shared" si="38"/>
        <v>9878</v>
      </c>
      <c r="L188" s="2">
        <f t="shared" si="34"/>
        <v>685265</v>
      </c>
      <c r="M188" s="2"/>
      <c r="N188" s="8">
        <f t="shared" si="28"/>
        <v>12332.042237220712</v>
      </c>
      <c r="O188" s="2">
        <f t="shared" si="35"/>
        <v>778659.72106885561</v>
      </c>
      <c r="Q188" s="7">
        <f t="shared" si="39"/>
        <v>1.2484351323365774</v>
      </c>
      <c r="S188" s="2">
        <f t="shared" si="29"/>
        <v>945461.10234844743</v>
      </c>
      <c r="T188" s="2">
        <f t="shared" si="30"/>
        <v>-166801.38127959182</v>
      </c>
    </row>
    <row r="189" spans="1:20" x14ac:dyDescent="0.25">
      <c r="A189">
        <v>187</v>
      </c>
      <c r="B189" s="2">
        <f t="shared" si="31"/>
        <v>19478</v>
      </c>
      <c r="C189" s="2">
        <f t="shared" si="32"/>
        <v>1288834</v>
      </c>
      <c r="E189" s="2">
        <f t="shared" si="36"/>
        <v>5610</v>
      </c>
      <c r="F189" s="2">
        <f t="shared" si="40"/>
        <v>527340</v>
      </c>
      <c r="G189" s="2"/>
      <c r="H189" s="2">
        <f t="shared" si="37"/>
        <v>11220</v>
      </c>
      <c r="I189" s="2">
        <f t="shared" si="33"/>
        <v>1054680</v>
      </c>
      <c r="J189" s="2"/>
      <c r="K189" s="2">
        <f t="shared" si="38"/>
        <v>9973</v>
      </c>
      <c r="L189" s="2">
        <f t="shared" si="34"/>
        <v>695238</v>
      </c>
      <c r="M189" s="2"/>
      <c r="N189" s="8">
        <f t="shared" si="28"/>
        <v>12478.252888985757</v>
      </c>
      <c r="O189" s="2">
        <f t="shared" si="35"/>
        <v>791137.9739578414</v>
      </c>
      <c r="Q189" s="7">
        <f t="shared" si="39"/>
        <v>1.2512035384523972</v>
      </c>
      <c r="S189" s="2">
        <f t="shared" si="29"/>
        <v>959731.12312091596</v>
      </c>
      <c r="T189" s="2">
        <f t="shared" si="30"/>
        <v>-168593.14916307456</v>
      </c>
    </row>
    <row r="190" spans="1:20" x14ac:dyDescent="0.25">
      <c r="A190">
        <v>188</v>
      </c>
      <c r="B190" s="2">
        <f t="shared" si="31"/>
        <v>19676</v>
      </c>
      <c r="C190" s="2">
        <f t="shared" si="32"/>
        <v>1308510</v>
      </c>
      <c r="E190" s="2">
        <f t="shared" si="36"/>
        <v>5640</v>
      </c>
      <c r="F190" s="2">
        <f t="shared" si="40"/>
        <v>532980</v>
      </c>
      <c r="G190" s="2"/>
      <c r="H190" s="2">
        <f t="shared" si="37"/>
        <v>11280</v>
      </c>
      <c r="I190" s="2">
        <f t="shared" si="33"/>
        <v>1065960</v>
      </c>
      <c r="J190" s="2"/>
      <c r="K190" s="2">
        <f t="shared" si="38"/>
        <v>10068</v>
      </c>
      <c r="L190" s="2">
        <f t="shared" si="34"/>
        <v>705306</v>
      </c>
      <c r="M190" s="2"/>
      <c r="N190" s="8">
        <f t="shared" si="28"/>
        <v>12625.904389937086</v>
      </c>
      <c r="O190" s="2">
        <f t="shared" si="35"/>
        <v>803763.87834777846</v>
      </c>
      <c r="Q190" s="7">
        <f t="shared" si="39"/>
        <v>1.2540628118729724</v>
      </c>
      <c r="S190" s="2">
        <f t="shared" si="29"/>
        <v>974158.07337034645</v>
      </c>
      <c r="T190" s="2">
        <f t="shared" si="30"/>
        <v>-170394.19502256799</v>
      </c>
    </row>
    <row r="191" spans="1:20" x14ac:dyDescent="0.25">
      <c r="A191">
        <v>189</v>
      </c>
      <c r="B191" s="2">
        <f t="shared" si="31"/>
        <v>19875</v>
      </c>
      <c r="C191" s="2">
        <f t="shared" si="32"/>
        <v>1328385</v>
      </c>
      <c r="E191" s="2">
        <f t="shared" si="36"/>
        <v>5670</v>
      </c>
      <c r="F191" s="2">
        <f t="shared" si="40"/>
        <v>538650</v>
      </c>
      <c r="G191" s="2"/>
      <c r="H191" s="2">
        <f t="shared" si="37"/>
        <v>11340</v>
      </c>
      <c r="I191" s="2">
        <f t="shared" si="33"/>
        <v>1077300</v>
      </c>
      <c r="J191" s="2"/>
      <c r="K191" s="2">
        <f t="shared" si="38"/>
        <v>10164</v>
      </c>
      <c r="L191" s="2">
        <f t="shared" si="34"/>
        <v>715470</v>
      </c>
      <c r="M191" s="2"/>
      <c r="N191" s="8">
        <f t="shared" si="28"/>
        <v>12775.015096956624</v>
      </c>
      <c r="O191" s="2">
        <f t="shared" si="35"/>
        <v>816538.89344473509</v>
      </c>
      <c r="Q191" s="7">
        <f t="shared" si="39"/>
        <v>1.2568885376777474</v>
      </c>
      <c r="S191" s="2">
        <f t="shared" si="29"/>
        <v>988743.40310252376</v>
      </c>
      <c r="T191" s="2">
        <f t="shared" si="30"/>
        <v>-172204.50965778867</v>
      </c>
    </row>
    <row r="192" spans="1:20" x14ac:dyDescent="0.25">
      <c r="A192">
        <v>190</v>
      </c>
      <c r="B192" s="2">
        <f t="shared" si="31"/>
        <v>20075</v>
      </c>
      <c r="C192" s="2">
        <f t="shared" si="32"/>
        <v>1348460</v>
      </c>
      <c r="E192" s="2">
        <f t="shared" si="36"/>
        <v>5700</v>
      </c>
      <c r="F192" s="2">
        <f t="shared" si="40"/>
        <v>544350</v>
      </c>
      <c r="G192" s="2"/>
      <c r="H192" s="2">
        <f t="shared" si="37"/>
        <v>11400</v>
      </c>
      <c r="I192" s="2">
        <f t="shared" si="33"/>
        <v>1088700</v>
      </c>
      <c r="J192" s="2"/>
      <c r="K192" s="2">
        <f t="shared" si="38"/>
        <v>10260</v>
      </c>
      <c r="L192" s="2">
        <f t="shared" si="34"/>
        <v>725730</v>
      </c>
      <c r="M192" s="2"/>
      <c r="N192" s="8">
        <f t="shared" si="28"/>
        <v>12925.603622889053</v>
      </c>
      <c r="O192" s="2">
        <f t="shared" si="35"/>
        <v>829464.49706762412</v>
      </c>
      <c r="Q192" s="7">
        <f t="shared" si="39"/>
        <v>1.2598054213342158</v>
      </c>
      <c r="S192" s="2">
        <f t="shared" si="29"/>
        <v>1003488.5808079283</v>
      </c>
      <c r="T192" s="2">
        <f t="shared" si="30"/>
        <v>-174024.08374030422</v>
      </c>
    </row>
    <row r="193" spans="1:20" x14ac:dyDescent="0.25">
      <c r="A193">
        <v>191</v>
      </c>
      <c r="B193" s="2">
        <f t="shared" si="31"/>
        <v>20276</v>
      </c>
      <c r="C193" s="2">
        <f t="shared" si="32"/>
        <v>1368736</v>
      </c>
      <c r="E193" s="2">
        <f t="shared" si="36"/>
        <v>5730</v>
      </c>
      <c r="F193" s="2">
        <f t="shared" si="40"/>
        <v>550080</v>
      </c>
      <c r="G193" s="2"/>
      <c r="H193" s="2">
        <f t="shared" si="37"/>
        <v>11460</v>
      </c>
      <c r="I193" s="2">
        <f t="shared" si="33"/>
        <v>1100160</v>
      </c>
      <c r="J193" s="2"/>
      <c r="K193" s="2">
        <f t="shared" si="38"/>
        <v>10356</v>
      </c>
      <c r="L193" s="2">
        <f t="shared" si="34"/>
        <v>736086</v>
      </c>
      <c r="M193" s="2"/>
      <c r="N193" s="8">
        <f t="shared" si="28"/>
        <v>13077.688838521175</v>
      </c>
      <c r="O193" s="2">
        <f t="shared" si="35"/>
        <v>842542.18590614526</v>
      </c>
      <c r="Q193" s="7">
        <f t="shared" si="39"/>
        <v>1.2628127499537636</v>
      </c>
      <c r="S193" s="2">
        <f t="shared" si="29"/>
        <v>1018395.093718684</v>
      </c>
      <c r="T193" s="2">
        <f t="shared" si="30"/>
        <v>-175852.90781253879</v>
      </c>
    </row>
    <row r="194" spans="1:20" x14ac:dyDescent="0.25">
      <c r="A194">
        <v>192</v>
      </c>
      <c r="B194" s="2">
        <f t="shared" si="31"/>
        <v>20478</v>
      </c>
      <c r="C194" s="2">
        <f t="shared" si="32"/>
        <v>1389214</v>
      </c>
      <c r="E194" s="2">
        <f t="shared" si="36"/>
        <v>5760</v>
      </c>
      <c r="F194" s="2">
        <f t="shared" si="40"/>
        <v>555840</v>
      </c>
      <c r="G194" s="2"/>
      <c r="H194" s="2">
        <f t="shared" si="37"/>
        <v>11520</v>
      </c>
      <c r="I194" s="2">
        <f t="shared" si="33"/>
        <v>1111680</v>
      </c>
      <c r="J194" s="2"/>
      <c r="K194" s="2">
        <f t="shared" si="38"/>
        <v>10453</v>
      </c>
      <c r="L194" s="2">
        <f t="shared" si="34"/>
        <v>746539</v>
      </c>
      <c r="M194" s="2"/>
      <c r="N194" s="8">
        <f t="shared" ref="N194:N257" si="41">((A194*$O$304)^$O$305)+(A194^$P$305)</f>
        <v>13231.289874567174</v>
      </c>
      <c r="O194" s="2">
        <f t="shared" si="35"/>
        <v>855773.47578071244</v>
      </c>
      <c r="Q194" s="7">
        <f t="shared" si="39"/>
        <v>1.2657887567748181</v>
      </c>
      <c r="S194" s="2">
        <f t="shared" ref="S194:S257" si="42">(0.0000000000696228)*A194^6.5+0.359712*A194^2.78+5*A194^2</f>
        <v>1033464.4480674914</v>
      </c>
      <c r="T194" s="2">
        <f t="shared" si="30"/>
        <v>-177690.97228677897</v>
      </c>
    </row>
    <row r="195" spans="1:20" x14ac:dyDescent="0.25">
      <c r="A195">
        <v>193</v>
      </c>
      <c r="B195" s="2">
        <f t="shared" si="31"/>
        <v>20681</v>
      </c>
      <c r="C195" s="2">
        <f t="shared" si="32"/>
        <v>1409895</v>
      </c>
      <c r="E195" s="2">
        <f t="shared" si="36"/>
        <v>5790</v>
      </c>
      <c r="F195" s="2">
        <f t="shared" si="40"/>
        <v>561630</v>
      </c>
      <c r="G195" s="2"/>
      <c r="H195" s="2">
        <f t="shared" si="37"/>
        <v>11580</v>
      </c>
      <c r="I195" s="2">
        <f t="shared" si="33"/>
        <v>1123260</v>
      </c>
      <c r="J195" s="2"/>
      <c r="K195" s="2">
        <f t="shared" si="38"/>
        <v>10550</v>
      </c>
      <c r="L195" s="2">
        <f t="shared" si="34"/>
        <v>757089</v>
      </c>
      <c r="M195" s="2"/>
      <c r="N195" s="8">
        <f t="shared" si="41"/>
        <v>13386.42612366003</v>
      </c>
      <c r="O195" s="2">
        <f t="shared" si="35"/>
        <v>869159.9019043725</v>
      </c>
      <c r="Q195" s="7">
        <f t="shared" si="39"/>
        <v>1.2688555567450266</v>
      </c>
      <c r="S195" s="2">
        <f t="shared" si="42"/>
        <v>1048698.1693485563</v>
      </c>
      <c r="T195" s="2">
        <f t="shared" ref="T195:T258" si="43">O195-S195</f>
        <v>-179538.26744418382</v>
      </c>
    </row>
    <row r="196" spans="1:20" x14ac:dyDescent="0.25">
      <c r="A196">
        <v>194</v>
      </c>
      <c r="B196" s="2">
        <f t="shared" ref="B196:B259" si="44">B195+10+A196</f>
        <v>20885</v>
      </c>
      <c r="C196" s="2">
        <f t="shared" ref="C196:C259" si="45">C195+B196</f>
        <v>1430780</v>
      </c>
      <c r="E196" s="2">
        <f t="shared" si="36"/>
        <v>5820</v>
      </c>
      <c r="F196" s="2">
        <f t="shared" si="40"/>
        <v>567450</v>
      </c>
      <c r="G196" s="2"/>
      <c r="H196" s="2">
        <f t="shared" si="37"/>
        <v>11640</v>
      </c>
      <c r="I196" s="2">
        <f t="shared" ref="I196:I259" si="46">I195+H196</f>
        <v>1134900</v>
      </c>
      <c r="J196" s="2"/>
      <c r="K196" s="2">
        <f t="shared" si="38"/>
        <v>10648</v>
      </c>
      <c r="L196" s="2">
        <f t="shared" ref="L196:L259" si="47">L195+K196</f>
        <v>767737</v>
      </c>
      <c r="M196" s="2"/>
      <c r="N196" s="8">
        <f t="shared" si="41"/>
        <v>13543.117242348666</v>
      </c>
      <c r="O196" s="2">
        <f t="shared" ref="O196:O259" si="48">O195+N196</f>
        <v>882703.01914672111</v>
      </c>
      <c r="Q196" s="7">
        <f t="shared" si="39"/>
        <v>1.2718930543152391</v>
      </c>
      <c r="S196" s="2">
        <f t="shared" si="42"/>
        <v>1064097.8025805017</v>
      </c>
      <c r="T196" s="2">
        <f t="shared" si="43"/>
        <v>-181394.78343378054</v>
      </c>
    </row>
    <row r="197" spans="1:20" x14ac:dyDescent="0.25">
      <c r="A197">
        <v>195</v>
      </c>
      <c r="B197" s="2">
        <f t="shared" si="44"/>
        <v>21090</v>
      </c>
      <c r="C197" s="2">
        <f t="shared" si="45"/>
        <v>1451870</v>
      </c>
      <c r="E197" s="2">
        <f t="shared" ref="E197:E260" si="49">E196+$E$3</f>
        <v>5850</v>
      </c>
      <c r="F197" s="2">
        <f t="shared" si="40"/>
        <v>573300</v>
      </c>
      <c r="G197" s="2"/>
      <c r="H197" s="2">
        <f t="shared" ref="H197:H260" si="50">H196+$H$3</f>
        <v>11700</v>
      </c>
      <c r="I197" s="2">
        <f t="shared" si="46"/>
        <v>1146600</v>
      </c>
      <c r="J197" s="2"/>
      <c r="K197" s="2">
        <f t="shared" ref="K197:K260" si="51">K196+$K$3+ROUNDDOWN(A197/$L$305,0)</f>
        <v>10746</v>
      </c>
      <c r="L197" s="2">
        <f t="shared" si="47"/>
        <v>778483</v>
      </c>
      <c r="M197" s="2"/>
      <c r="N197" s="8">
        <f t="shared" si="41"/>
        <v>13701.38315310122</v>
      </c>
      <c r="O197" s="2">
        <f t="shared" si="48"/>
        <v>896404.40229982231</v>
      </c>
      <c r="Q197" s="7">
        <f t="shared" si="39"/>
        <v>1.275021696733782</v>
      </c>
      <c r="S197" s="2">
        <f t="shared" si="42"/>
        <v>1079664.9125712847</v>
      </c>
      <c r="T197" s="2">
        <f t="shared" si="43"/>
        <v>-183260.51027146238</v>
      </c>
    </row>
    <row r="198" spans="1:20" x14ac:dyDescent="0.25">
      <c r="A198">
        <v>196</v>
      </c>
      <c r="B198" s="2">
        <f t="shared" si="44"/>
        <v>21296</v>
      </c>
      <c r="C198" s="2">
        <f t="shared" si="45"/>
        <v>1473166</v>
      </c>
      <c r="E198" s="2">
        <f t="shared" si="49"/>
        <v>5880</v>
      </c>
      <c r="F198" s="2">
        <f t="shared" si="40"/>
        <v>579180</v>
      </c>
      <c r="G198" s="2"/>
      <c r="H198" s="2">
        <f t="shared" si="50"/>
        <v>11760</v>
      </c>
      <c r="I198" s="2">
        <f t="shared" si="46"/>
        <v>1158360</v>
      </c>
      <c r="J198" s="2"/>
      <c r="K198" s="2">
        <f t="shared" si="51"/>
        <v>10845</v>
      </c>
      <c r="L198" s="2">
        <f t="shared" si="47"/>
        <v>789328</v>
      </c>
      <c r="M198" s="2"/>
      <c r="N198" s="8">
        <f t="shared" si="41"/>
        <v>13861.244046314099</v>
      </c>
      <c r="O198" s="2">
        <f t="shared" si="48"/>
        <v>910265.64634613646</v>
      </c>
      <c r="Q198" s="7">
        <f t="shared" ref="Q198:Q261" si="52">N198/K198</f>
        <v>1.2781230102640939</v>
      </c>
      <c r="S198" s="2">
        <f t="shared" si="42"/>
        <v>1095401.084185122</v>
      </c>
      <c r="T198" s="2">
        <f t="shared" si="43"/>
        <v>-185135.43783898558</v>
      </c>
    </row>
    <row r="199" spans="1:20" x14ac:dyDescent="0.25">
      <c r="A199">
        <v>197</v>
      </c>
      <c r="B199" s="2">
        <f t="shared" si="44"/>
        <v>21503</v>
      </c>
      <c r="C199" s="2">
        <f t="shared" si="45"/>
        <v>1494669</v>
      </c>
      <c r="E199" s="2">
        <f t="shared" si="49"/>
        <v>5910</v>
      </c>
      <c r="F199" s="2">
        <f t="shared" si="40"/>
        <v>585090</v>
      </c>
      <c r="G199" s="2"/>
      <c r="H199" s="2">
        <f t="shared" si="50"/>
        <v>11820</v>
      </c>
      <c r="I199" s="2">
        <f t="shared" si="46"/>
        <v>1170180</v>
      </c>
      <c r="J199" s="2"/>
      <c r="K199" s="2">
        <f t="shared" si="51"/>
        <v>10944</v>
      </c>
      <c r="L199" s="2">
        <f t="shared" si="47"/>
        <v>800272</v>
      </c>
      <c r="M199" s="2"/>
      <c r="N199" s="8">
        <f t="shared" si="41"/>
        <v>14022.72038232695</v>
      </c>
      <c r="O199" s="2">
        <f t="shared" si="48"/>
        <v>924288.36672846344</v>
      </c>
      <c r="Q199" s="7">
        <f t="shared" si="52"/>
        <v>1.2813158244085299</v>
      </c>
      <c r="S199" s="2">
        <f t="shared" si="42"/>
        <v>1111307.9226114266</v>
      </c>
      <c r="T199" s="2">
        <f t="shared" si="43"/>
        <v>-187019.55588296312</v>
      </c>
    </row>
    <row r="200" spans="1:20" x14ac:dyDescent="0.25">
      <c r="A200">
        <v>198</v>
      </c>
      <c r="B200" s="2">
        <f t="shared" si="44"/>
        <v>21711</v>
      </c>
      <c r="C200" s="2">
        <f t="shared" si="45"/>
        <v>1516380</v>
      </c>
      <c r="E200" s="2">
        <f t="shared" si="49"/>
        <v>5940</v>
      </c>
      <c r="F200" s="2">
        <f t="shared" si="40"/>
        <v>591030</v>
      </c>
      <c r="G200" s="2"/>
      <c r="H200" s="2">
        <f t="shared" si="50"/>
        <v>11880</v>
      </c>
      <c r="I200" s="2">
        <f t="shared" si="46"/>
        <v>1182060</v>
      </c>
      <c r="J200" s="2"/>
      <c r="K200" s="2">
        <f t="shared" si="51"/>
        <v>11044</v>
      </c>
      <c r="L200" s="2">
        <f t="shared" si="47"/>
        <v>811316</v>
      </c>
      <c r="M200" s="2"/>
      <c r="N200" s="8">
        <f t="shared" si="41"/>
        <v>14185.832893443305</v>
      </c>
      <c r="O200" s="2">
        <f t="shared" si="48"/>
        <v>938474.19962190674</v>
      </c>
      <c r="Q200" s="7">
        <f t="shared" si="52"/>
        <v>1.2844832391745116</v>
      </c>
      <c r="S200" s="2">
        <f t="shared" si="42"/>
        <v>1127387.0536357528</v>
      </c>
      <c r="T200" s="2">
        <f t="shared" si="43"/>
        <v>-188912.85401384602</v>
      </c>
    </row>
    <row r="201" spans="1:20" x14ac:dyDescent="0.25">
      <c r="A201">
        <v>199</v>
      </c>
      <c r="B201" s="2">
        <f t="shared" si="44"/>
        <v>21920</v>
      </c>
      <c r="C201" s="2">
        <f t="shared" si="45"/>
        <v>1538300</v>
      </c>
      <c r="E201" s="2">
        <f t="shared" si="49"/>
        <v>5970</v>
      </c>
      <c r="F201" s="2">
        <f t="shared" si="40"/>
        <v>597000</v>
      </c>
      <c r="G201" s="2"/>
      <c r="H201" s="2">
        <f t="shared" si="50"/>
        <v>11940</v>
      </c>
      <c r="I201" s="2">
        <f t="shared" si="46"/>
        <v>1194000</v>
      </c>
      <c r="J201" s="2"/>
      <c r="K201" s="2">
        <f t="shared" si="51"/>
        <v>11144</v>
      </c>
      <c r="L201" s="2">
        <f t="shared" si="47"/>
        <v>822460</v>
      </c>
      <c r="M201" s="2"/>
      <c r="N201" s="8">
        <f t="shared" si="41"/>
        <v>14350.602585957437</v>
      </c>
      <c r="O201" s="2">
        <f t="shared" si="48"/>
        <v>952824.80220786412</v>
      </c>
      <c r="Q201" s="7">
        <f t="shared" si="52"/>
        <v>1.2877425148920887</v>
      </c>
      <c r="S201" s="2">
        <f t="shared" si="42"/>
        <v>1143640.1239127824</v>
      </c>
      <c r="T201" s="2">
        <f t="shared" si="43"/>
        <v>-190815.32170491829</v>
      </c>
    </row>
    <row r="202" spans="1:20" x14ac:dyDescent="0.25">
      <c r="A202">
        <v>200</v>
      </c>
      <c r="B202" s="2">
        <f t="shared" si="44"/>
        <v>22130</v>
      </c>
      <c r="C202" s="2">
        <f t="shared" si="45"/>
        <v>1560430</v>
      </c>
      <c r="E202" s="2">
        <f t="shared" si="49"/>
        <v>6000</v>
      </c>
      <c r="F202" s="2">
        <f t="shared" si="40"/>
        <v>603000</v>
      </c>
      <c r="G202" s="2"/>
      <c r="H202" s="2">
        <f t="shared" si="50"/>
        <v>12000</v>
      </c>
      <c r="I202" s="2">
        <f t="shared" si="46"/>
        <v>1206000</v>
      </c>
      <c r="J202" s="2"/>
      <c r="K202" s="2">
        <f t="shared" si="51"/>
        <v>11244</v>
      </c>
      <c r="L202" s="2">
        <f t="shared" si="47"/>
        <v>833704</v>
      </c>
      <c r="M202" s="2"/>
      <c r="N202" s="8">
        <f t="shared" si="41"/>
        <v>14517.0507421865</v>
      </c>
      <c r="O202" s="2">
        <f t="shared" si="48"/>
        <v>967341.85295005061</v>
      </c>
      <c r="Q202" s="7">
        <f t="shared" si="52"/>
        <v>1.2910930933997244</v>
      </c>
      <c r="S202" s="2">
        <f t="shared" si="42"/>
        <v>1160068.8012413257</v>
      </c>
      <c r="T202" s="2">
        <f t="shared" si="43"/>
        <v>-192726.94829127507</v>
      </c>
    </row>
    <row r="203" spans="1:20" x14ac:dyDescent="0.25">
      <c r="A203">
        <v>201</v>
      </c>
      <c r="B203" s="2">
        <f t="shared" si="44"/>
        <v>22341</v>
      </c>
      <c r="C203" s="2">
        <f t="shared" si="45"/>
        <v>1582771</v>
      </c>
      <c r="E203" s="2">
        <f t="shared" si="49"/>
        <v>6030</v>
      </c>
      <c r="F203" s="2">
        <f t="shared" si="40"/>
        <v>609030</v>
      </c>
      <c r="G203" s="2"/>
      <c r="H203" s="2">
        <f t="shared" si="50"/>
        <v>12060</v>
      </c>
      <c r="I203" s="2">
        <f t="shared" si="46"/>
        <v>1218060</v>
      </c>
      <c r="J203" s="2"/>
      <c r="K203" s="2">
        <f t="shared" si="51"/>
        <v>11345</v>
      </c>
      <c r="L203" s="2">
        <f t="shared" si="47"/>
        <v>845049</v>
      </c>
      <c r="M203" s="2"/>
      <c r="N203" s="8">
        <f t="shared" si="41"/>
        <v>14685.198922508862</v>
      </c>
      <c r="O203" s="2">
        <f t="shared" si="48"/>
        <v>982027.05187255947</v>
      </c>
      <c r="Q203" s="7">
        <f t="shared" si="52"/>
        <v>1.2944203545622619</v>
      </c>
      <c r="S203" s="2">
        <f t="shared" si="42"/>
        <v>1176674.7748413668</v>
      </c>
      <c r="T203" s="2">
        <f t="shared" si="43"/>
        <v>-194647.72296880733</v>
      </c>
    </row>
    <row r="204" spans="1:20" x14ac:dyDescent="0.25">
      <c r="A204">
        <v>202</v>
      </c>
      <c r="B204" s="2">
        <f t="shared" si="44"/>
        <v>22553</v>
      </c>
      <c r="C204" s="2">
        <f t="shared" si="45"/>
        <v>1605324</v>
      </c>
      <c r="E204" s="2">
        <f t="shared" si="49"/>
        <v>6060</v>
      </c>
      <c r="F204" s="2">
        <f t="shared" si="40"/>
        <v>615090</v>
      </c>
      <c r="G204" s="2"/>
      <c r="H204" s="2">
        <f t="shared" si="50"/>
        <v>12120</v>
      </c>
      <c r="I204" s="2">
        <f t="shared" si="46"/>
        <v>1230180</v>
      </c>
      <c r="J204" s="2"/>
      <c r="K204" s="2">
        <f t="shared" si="51"/>
        <v>11446</v>
      </c>
      <c r="L204" s="2">
        <f t="shared" si="47"/>
        <v>856495</v>
      </c>
      <c r="M204" s="2"/>
      <c r="N204" s="8">
        <f t="shared" si="41"/>
        <v>14855.068967407895</v>
      </c>
      <c r="O204" s="2">
        <f t="shared" si="48"/>
        <v>996882.12083996739</v>
      </c>
      <c r="Q204" s="7">
        <f t="shared" si="52"/>
        <v>1.2978393296704434</v>
      </c>
      <c r="S204" s="2">
        <f t="shared" si="42"/>
        <v>1193459.755633137</v>
      </c>
      <c r="T204" s="2">
        <f t="shared" si="43"/>
        <v>-196577.63479316956</v>
      </c>
    </row>
    <row r="205" spans="1:20" x14ac:dyDescent="0.25">
      <c r="A205">
        <v>203</v>
      </c>
      <c r="B205" s="2">
        <f t="shared" si="44"/>
        <v>22766</v>
      </c>
      <c r="C205" s="2">
        <f t="shared" si="45"/>
        <v>1628090</v>
      </c>
      <c r="E205" s="2">
        <f t="shared" si="49"/>
        <v>6090</v>
      </c>
      <c r="F205" s="2">
        <f t="shared" si="40"/>
        <v>621180</v>
      </c>
      <c r="G205" s="2"/>
      <c r="H205" s="2">
        <f t="shared" si="50"/>
        <v>12180</v>
      </c>
      <c r="I205" s="2">
        <f t="shared" si="46"/>
        <v>1242360</v>
      </c>
      <c r="J205" s="2"/>
      <c r="K205" s="2">
        <f t="shared" si="51"/>
        <v>11548</v>
      </c>
      <c r="L205" s="2">
        <f t="shared" si="47"/>
        <v>868043</v>
      </c>
      <c r="M205" s="2"/>
      <c r="N205" s="8">
        <f t="shared" si="41"/>
        <v>15026.682999521641</v>
      </c>
      <c r="O205" s="2">
        <f t="shared" si="48"/>
        <v>1011908.803839489</v>
      </c>
      <c r="Q205" s="7">
        <f t="shared" si="52"/>
        <v>1.3012368375062038</v>
      </c>
      <c r="S205" s="2">
        <f t="shared" si="42"/>
        <v>1210425.4765182552</v>
      </c>
      <c r="T205" s="2">
        <f t="shared" si="43"/>
        <v>-198516.67267876619</v>
      </c>
    </row>
    <row r="206" spans="1:20" x14ac:dyDescent="0.25">
      <c r="A206">
        <v>204</v>
      </c>
      <c r="B206" s="2">
        <f t="shared" si="44"/>
        <v>22980</v>
      </c>
      <c r="C206" s="2">
        <f t="shared" si="45"/>
        <v>1651070</v>
      </c>
      <c r="E206" s="2">
        <f t="shared" si="49"/>
        <v>6120</v>
      </c>
      <c r="F206" s="2">
        <f t="shared" si="40"/>
        <v>627300</v>
      </c>
      <c r="G206" s="2"/>
      <c r="H206" s="2">
        <f t="shared" si="50"/>
        <v>12240</v>
      </c>
      <c r="I206" s="2">
        <f t="shared" si="46"/>
        <v>1254600</v>
      </c>
      <c r="J206" s="2"/>
      <c r="K206" s="2">
        <f t="shared" si="51"/>
        <v>11650</v>
      </c>
      <c r="L206" s="2">
        <f t="shared" si="47"/>
        <v>879693</v>
      </c>
      <c r="M206" s="2"/>
      <c r="N206" s="8">
        <f t="shared" si="41"/>
        <v>15200.063425698108</v>
      </c>
      <c r="O206" s="2">
        <f t="shared" si="48"/>
        <v>1027108.8672651871</v>
      </c>
      <c r="Q206" s="7">
        <f t="shared" si="52"/>
        <v>1.3047264743088505</v>
      </c>
      <c r="S206" s="2">
        <f t="shared" si="42"/>
        <v>1227573.6926629057</v>
      </c>
      <c r="T206" s="2">
        <f t="shared" si="43"/>
        <v>-200464.82539771858</v>
      </c>
    </row>
    <row r="207" spans="1:20" x14ac:dyDescent="0.25">
      <c r="A207">
        <v>205</v>
      </c>
      <c r="B207" s="2">
        <f t="shared" si="44"/>
        <v>23195</v>
      </c>
      <c r="C207" s="2">
        <f t="shared" si="45"/>
        <v>1674265</v>
      </c>
      <c r="E207" s="2">
        <f t="shared" si="49"/>
        <v>6150</v>
      </c>
      <c r="F207" s="2">
        <f t="shared" si="40"/>
        <v>633450</v>
      </c>
      <c r="G207" s="2"/>
      <c r="H207" s="2">
        <f t="shared" si="50"/>
        <v>12300</v>
      </c>
      <c r="I207" s="2">
        <f t="shared" si="46"/>
        <v>1266900</v>
      </c>
      <c r="J207" s="2"/>
      <c r="K207" s="2">
        <f t="shared" si="51"/>
        <v>11753</v>
      </c>
      <c r="L207" s="2">
        <f t="shared" si="47"/>
        <v>891446</v>
      </c>
      <c r="M207" s="2"/>
      <c r="N207" s="8">
        <f t="shared" si="41"/>
        <v>15375.232939056306</v>
      </c>
      <c r="O207" s="2">
        <f t="shared" si="48"/>
        <v>1042484.1002042434</v>
      </c>
      <c r="Q207" s="7">
        <f t="shared" si="52"/>
        <v>1.3081964552928025</v>
      </c>
      <c r="S207" s="2">
        <f t="shared" si="42"/>
        <v>1244906.1817830787</v>
      </c>
      <c r="T207" s="2">
        <f t="shared" si="43"/>
        <v>-202422.08157883526</v>
      </c>
    </row>
    <row r="208" spans="1:20" x14ac:dyDescent="0.25">
      <c r="A208">
        <v>206</v>
      </c>
      <c r="B208" s="2">
        <f t="shared" si="44"/>
        <v>23411</v>
      </c>
      <c r="C208" s="2">
        <f t="shared" si="45"/>
        <v>1697676</v>
      </c>
      <c r="E208" s="2">
        <f t="shared" si="49"/>
        <v>6180</v>
      </c>
      <c r="F208" s="2">
        <f t="shared" si="40"/>
        <v>639630</v>
      </c>
      <c r="G208" s="2"/>
      <c r="H208" s="2">
        <f t="shared" si="50"/>
        <v>12360</v>
      </c>
      <c r="I208" s="2">
        <f t="shared" si="46"/>
        <v>1279260</v>
      </c>
      <c r="J208" s="2"/>
      <c r="K208" s="2">
        <f t="shared" si="51"/>
        <v>11856</v>
      </c>
      <c r="L208" s="2">
        <f t="shared" si="47"/>
        <v>903302</v>
      </c>
      <c r="M208" s="2"/>
      <c r="N208" s="8">
        <f t="shared" si="41"/>
        <v>15552.214521052705</v>
      </c>
      <c r="O208" s="2">
        <f t="shared" si="48"/>
        <v>1058036.3147252961</v>
      </c>
      <c r="Q208" s="7">
        <f t="shared" si="52"/>
        <v>1.3117589845692228</v>
      </c>
      <c r="S208" s="2">
        <f t="shared" si="42"/>
        <v>1262424.7444318682</v>
      </c>
      <c r="T208" s="2">
        <f t="shared" si="43"/>
        <v>-204388.42970657209</v>
      </c>
    </row>
    <row r="209" spans="1:20" x14ac:dyDescent="0.25">
      <c r="A209">
        <v>207</v>
      </c>
      <c r="B209" s="2">
        <f t="shared" si="44"/>
        <v>23628</v>
      </c>
      <c r="C209" s="2">
        <f t="shared" si="45"/>
        <v>1721304</v>
      </c>
      <c r="E209" s="2">
        <f t="shared" si="49"/>
        <v>6210</v>
      </c>
      <c r="F209" s="2">
        <f t="shared" si="40"/>
        <v>645840</v>
      </c>
      <c r="G209" s="2"/>
      <c r="H209" s="2">
        <f t="shared" si="50"/>
        <v>12420</v>
      </c>
      <c r="I209" s="2">
        <f t="shared" si="46"/>
        <v>1291680</v>
      </c>
      <c r="J209" s="2"/>
      <c r="K209" s="2">
        <f t="shared" si="51"/>
        <v>11960</v>
      </c>
      <c r="L209" s="2">
        <f t="shared" si="47"/>
        <v>915262</v>
      </c>
      <c r="M209" s="2"/>
      <c r="N209" s="8">
        <f t="shared" si="41"/>
        <v>15731.031443553673</v>
      </c>
      <c r="O209" s="2">
        <f t="shared" si="48"/>
        <v>1073767.3461688499</v>
      </c>
      <c r="Q209" s="7">
        <f t="shared" si="52"/>
        <v>1.3153036324041532</v>
      </c>
      <c r="S209" s="2">
        <f t="shared" si="42"/>
        <v>1280131.2042888491</v>
      </c>
      <c r="T209" s="2">
        <f t="shared" si="43"/>
        <v>-206363.85811999929</v>
      </c>
    </row>
    <row r="210" spans="1:20" x14ac:dyDescent="0.25">
      <c r="A210">
        <v>208</v>
      </c>
      <c r="B210" s="2">
        <f t="shared" si="44"/>
        <v>23846</v>
      </c>
      <c r="C210" s="2">
        <f t="shared" si="45"/>
        <v>1745150</v>
      </c>
      <c r="E210" s="2">
        <f t="shared" si="49"/>
        <v>6240</v>
      </c>
      <c r="F210" s="2">
        <f t="shared" si="40"/>
        <v>652080</v>
      </c>
      <c r="G210" s="2"/>
      <c r="H210" s="2">
        <f t="shared" si="50"/>
        <v>12480</v>
      </c>
      <c r="I210" s="2">
        <f t="shared" si="46"/>
        <v>1304160</v>
      </c>
      <c r="J210" s="2"/>
      <c r="K210" s="2">
        <f t="shared" si="51"/>
        <v>12064</v>
      </c>
      <c r="L210" s="2">
        <f t="shared" si="47"/>
        <v>927326</v>
      </c>
      <c r="M210" s="2"/>
      <c r="N210" s="8">
        <f t="shared" si="41"/>
        <v>15911.707270913255</v>
      </c>
      <c r="O210" s="2">
        <f t="shared" si="48"/>
        <v>1089679.0534397631</v>
      </c>
      <c r="Q210" s="7">
        <f t="shared" si="52"/>
        <v>1.3189412525624382</v>
      </c>
      <c r="S210" s="2">
        <f t="shared" si="42"/>
        <v>1298027.4084515336</v>
      </c>
      <c r="T210" s="2">
        <f t="shared" si="43"/>
        <v>-208348.3550117705</v>
      </c>
    </row>
    <row r="211" spans="1:20" x14ac:dyDescent="0.25">
      <c r="A211">
        <v>209</v>
      </c>
      <c r="B211" s="2">
        <f t="shared" si="44"/>
        <v>24065</v>
      </c>
      <c r="C211" s="2">
        <f t="shared" si="45"/>
        <v>1769215</v>
      </c>
      <c r="E211" s="2">
        <f t="shared" si="49"/>
        <v>6270</v>
      </c>
      <c r="F211" s="2">
        <f t="shared" si="40"/>
        <v>658350</v>
      </c>
      <c r="G211" s="2"/>
      <c r="H211" s="2">
        <f t="shared" si="50"/>
        <v>12540</v>
      </c>
      <c r="I211" s="2">
        <f t="shared" si="46"/>
        <v>1316700</v>
      </c>
      <c r="J211" s="2"/>
      <c r="K211" s="2">
        <f t="shared" si="51"/>
        <v>12168</v>
      </c>
      <c r="L211" s="2">
        <f t="shared" si="47"/>
        <v>939494</v>
      </c>
      <c r="M211" s="2"/>
      <c r="N211" s="8">
        <f t="shared" si="41"/>
        <v>16094.265862056531</v>
      </c>
      <c r="O211" s="2">
        <f t="shared" si="48"/>
        <v>1105773.3193018197</v>
      </c>
      <c r="Q211" s="7">
        <f t="shared" si="52"/>
        <v>1.3226714219310101</v>
      </c>
      <c r="S211" s="2">
        <f t="shared" si="42"/>
        <v>1316115.2277288872</v>
      </c>
      <c r="T211" s="2">
        <f t="shared" si="43"/>
        <v>-210341.90842706757</v>
      </c>
    </row>
    <row r="212" spans="1:20" x14ac:dyDescent="0.25">
      <c r="A212">
        <v>210</v>
      </c>
      <c r="B212" s="2">
        <f t="shared" si="44"/>
        <v>24285</v>
      </c>
      <c r="C212" s="2">
        <f t="shared" si="45"/>
        <v>1793500</v>
      </c>
      <c r="E212" s="2">
        <f t="shared" si="49"/>
        <v>6300</v>
      </c>
      <c r="F212" s="2">
        <f t="shared" si="40"/>
        <v>664650</v>
      </c>
      <c r="G212" s="2"/>
      <c r="H212" s="2">
        <f t="shared" si="50"/>
        <v>12600</v>
      </c>
      <c r="I212" s="2">
        <f t="shared" si="46"/>
        <v>1329300</v>
      </c>
      <c r="J212" s="2"/>
      <c r="K212" s="2">
        <f t="shared" si="51"/>
        <v>12273</v>
      </c>
      <c r="L212" s="2">
        <f t="shared" si="47"/>
        <v>951767</v>
      </c>
      <c r="M212" s="2"/>
      <c r="N212" s="8">
        <f t="shared" si="41"/>
        <v>16278.731372568665</v>
      </c>
      <c r="O212" s="2">
        <f t="shared" si="48"/>
        <v>1122052.0506743884</v>
      </c>
      <c r="Q212" s="7">
        <f t="shared" si="52"/>
        <v>1.3263856736387734</v>
      </c>
      <c r="S212" s="2">
        <f t="shared" si="42"/>
        <v>1334396.5569369467</v>
      </c>
      <c r="T212" s="2">
        <f t="shared" si="43"/>
        <v>-212344.50626255828</v>
      </c>
    </row>
    <row r="213" spans="1:20" x14ac:dyDescent="0.25">
      <c r="A213">
        <v>211</v>
      </c>
      <c r="B213" s="2">
        <f t="shared" si="44"/>
        <v>24506</v>
      </c>
      <c r="C213" s="2">
        <f t="shared" si="45"/>
        <v>1818006</v>
      </c>
      <c r="E213" s="2">
        <f t="shared" si="49"/>
        <v>6330</v>
      </c>
      <c r="F213" s="2">
        <f t="shared" si="40"/>
        <v>670980</v>
      </c>
      <c r="G213" s="2"/>
      <c r="H213" s="2">
        <f t="shared" si="50"/>
        <v>12660</v>
      </c>
      <c r="I213" s="2">
        <f t="shared" si="46"/>
        <v>1341960</v>
      </c>
      <c r="J213" s="2"/>
      <c r="K213" s="2">
        <f t="shared" si="51"/>
        <v>12378</v>
      </c>
      <c r="L213" s="2">
        <f t="shared" si="47"/>
        <v>964145</v>
      </c>
      <c r="M213" s="2"/>
      <c r="N213" s="8">
        <f t="shared" si="41"/>
        <v>16465.128256789474</v>
      </c>
      <c r="O213" s="2">
        <f t="shared" si="48"/>
        <v>1138517.1789311778</v>
      </c>
      <c r="Q213" s="7">
        <f t="shared" si="52"/>
        <v>1.3301929436734103</v>
      </c>
      <c r="S213" s="2">
        <f t="shared" si="42"/>
        <v>1352873.3151965353</v>
      </c>
      <c r="T213" s="2">
        <f t="shared" si="43"/>
        <v>-214356.13626535749</v>
      </c>
    </row>
    <row r="214" spans="1:20" x14ac:dyDescent="0.25">
      <c r="A214">
        <v>212</v>
      </c>
      <c r="B214" s="2">
        <f t="shared" si="44"/>
        <v>24728</v>
      </c>
      <c r="C214" s="2">
        <f t="shared" si="45"/>
        <v>1842734</v>
      </c>
      <c r="E214" s="2">
        <f t="shared" si="49"/>
        <v>6360</v>
      </c>
      <c r="F214" s="2">
        <f t="shared" si="40"/>
        <v>677340</v>
      </c>
      <c r="G214" s="2"/>
      <c r="H214" s="2">
        <f t="shared" si="50"/>
        <v>12720</v>
      </c>
      <c r="I214" s="2">
        <f t="shared" si="46"/>
        <v>1354680</v>
      </c>
      <c r="J214" s="2"/>
      <c r="K214" s="2">
        <f t="shared" si="51"/>
        <v>12484</v>
      </c>
      <c r="L214" s="2">
        <f t="shared" si="47"/>
        <v>976629</v>
      </c>
      <c r="M214" s="2"/>
      <c r="N214" s="8">
        <f t="shared" si="41"/>
        <v>16653.481269913369</v>
      </c>
      <c r="O214" s="2">
        <f t="shared" si="48"/>
        <v>1155170.6602010911</v>
      </c>
      <c r="Q214" s="7">
        <f t="shared" si="52"/>
        <v>1.3339860036777771</v>
      </c>
      <c r="S214" s="2">
        <f t="shared" si="42"/>
        <v>1371547.4462330537</v>
      </c>
      <c r="T214" s="2">
        <f t="shared" si="43"/>
        <v>-216376.78603196261</v>
      </c>
    </row>
    <row r="215" spans="1:20" x14ac:dyDescent="0.25">
      <c r="A215">
        <v>213</v>
      </c>
      <c r="B215" s="2">
        <f t="shared" si="44"/>
        <v>24951</v>
      </c>
      <c r="C215" s="2">
        <f t="shared" si="45"/>
        <v>1867685</v>
      </c>
      <c r="E215" s="2">
        <f t="shared" si="49"/>
        <v>6390</v>
      </c>
      <c r="F215" s="2">
        <f t="shared" si="40"/>
        <v>683730</v>
      </c>
      <c r="G215" s="2"/>
      <c r="H215" s="2">
        <f t="shared" si="50"/>
        <v>12780</v>
      </c>
      <c r="I215" s="2">
        <f t="shared" si="46"/>
        <v>1367460</v>
      </c>
      <c r="J215" s="2"/>
      <c r="K215" s="2">
        <f t="shared" si="51"/>
        <v>12590</v>
      </c>
      <c r="L215" s="2">
        <f t="shared" si="47"/>
        <v>989219</v>
      </c>
      <c r="M215" s="2"/>
      <c r="N215" s="8">
        <f t="shared" si="41"/>
        <v>16843.815470095004</v>
      </c>
      <c r="O215" s="2">
        <f t="shared" si="48"/>
        <v>1172014.4756711861</v>
      </c>
      <c r="Q215" s="7">
        <f t="shared" si="52"/>
        <v>1.3378725552100876</v>
      </c>
      <c r="S215" s="2">
        <f t="shared" si="42"/>
        <v>1390420.9186784029</v>
      </c>
      <c r="T215" s="2">
        <f t="shared" si="43"/>
        <v>-218406.44300721679</v>
      </c>
    </row>
    <row r="216" spans="1:20" x14ac:dyDescent="0.25">
      <c r="A216">
        <v>214</v>
      </c>
      <c r="B216" s="2">
        <f t="shared" si="44"/>
        <v>25175</v>
      </c>
      <c r="C216" s="2">
        <f t="shared" si="45"/>
        <v>1892860</v>
      </c>
      <c r="E216" s="2">
        <f t="shared" si="49"/>
        <v>6420</v>
      </c>
      <c r="F216" s="2">
        <f t="shared" ref="F216:F279" si="53">F215+E216</f>
        <v>690150</v>
      </c>
      <c r="G216" s="2"/>
      <c r="H216" s="2">
        <f t="shared" si="50"/>
        <v>12840</v>
      </c>
      <c r="I216" s="2">
        <f t="shared" si="46"/>
        <v>1380300</v>
      </c>
      <c r="J216" s="2"/>
      <c r="K216" s="2">
        <f t="shared" si="51"/>
        <v>12697</v>
      </c>
      <c r="L216" s="2">
        <f t="shared" si="47"/>
        <v>1001916</v>
      </c>
      <c r="M216" s="2"/>
      <c r="N216" s="8">
        <f t="shared" si="41"/>
        <v>17036.156220560053</v>
      </c>
      <c r="O216" s="2">
        <f t="shared" si="48"/>
        <v>1189050.6318917461</v>
      </c>
      <c r="Q216" s="7">
        <f t="shared" si="52"/>
        <v>1.3417465716752031</v>
      </c>
      <c r="S216" s="2">
        <f t="shared" si="42"/>
        <v>1409495.7263749766</v>
      </c>
      <c r="T216" s="2">
        <f t="shared" si="43"/>
        <v>-220445.0944832305</v>
      </c>
    </row>
    <row r="217" spans="1:20" x14ac:dyDescent="0.25">
      <c r="A217">
        <v>215</v>
      </c>
      <c r="B217" s="2">
        <f t="shared" si="44"/>
        <v>25400</v>
      </c>
      <c r="C217" s="2">
        <f t="shared" si="45"/>
        <v>1918260</v>
      </c>
      <c r="E217" s="2">
        <f t="shared" si="49"/>
        <v>6450</v>
      </c>
      <c r="F217" s="2">
        <f t="shared" si="53"/>
        <v>696600</v>
      </c>
      <c r="G217" s="2"/>
      <c r="H217" s="2">
        <f t="shared" si="50"/>
        <v>12900</v>
      </c>
      <c r="I217" s="2">
        <f t="shared" si="46"/>
        <v>1393200</v>
      </c>
      <c r="J217" s="2"/>
      <c r="K217" s="2">
        <f t="shared" si="51"/>
        <v>12804</v>
      </c>
      <c r="L217" s="2">
        <f t="shared" si="47"/>
        <v>1014720</v>
      </c>
      <c r="M217" s="2"/>
      <c r="N217" s="8">
        <f t="shared" si="41"/>
        <v>17230.529191722009</v>
      </c>
      <c r="O217" s="2">
        <f t="shared" si="48"/>
        <v>1206281.161083468</v>
      </c>
      <c r="Q217" s="7">
        <f t="shared" si="52"/>
        <v>1.3457145573041245</v>
      </c>
      <c r="S217" s="2">
        <f t="shared" si="42"/>
        <v>1428773.8886818185</v>
      </c>
      <c r="T217" s="2">
        <f t="shared" si="43"/>
        <v>-222492.7275983505</v>
      </c>
    </row>
    <row r="218" spans="1:20" x14ac:dyDescent="0.25">
      <c r="A218">
        <v>216</v>
      </c>
      <c r="B218" s="2">
        <f t="shared" si="44"/>
        <v>25626</v>
      </c>
      <c r="C218" s="2">
        <f t="shared" si="45"/>
        <v>1943886</v>
      </c>
      <c r="E218" s="2">
        <f t="shared" si="49"/>
        <v>6480</v>
      </c>
      <c r="F218" s="2">
        <f t="shared" si="53"/>
        <v>703080</v>
      </c>
      <c r="G218" s="2"/>
      <c r="H218" s="2">
        <f t="shared" si="50"/>
        <v>12960</v>
      </c>
      <c r="I218" s="2">
        <f t="shared" si="46"/>
        <v>1406160</v>
      </c>
      <c r="J218" s="2"/>
      <c r="K218" s="2">
        <f t="shared" si="51"/>
        <v>12912</v>
      </c>
      <c r="L218" s="2">
        <f t="shared" si="47"/>
        <v>1027632</v>
      </c>
      <c r="M218" s="2"/>
      <c r="N218" s="8">
        <f t="shared" si="41"/>
        <v>17426.960363303846</v>
      </c>
      <c r="O218" s="2">
        <f t="shared" si="48"/>
        <v>1223708.1214467718</v>
      </c>
      <c r="Q218" s="7">
        <f t="shared" si="52"/>
        <v>1.3496716514330735</v>
      </c>
      <c r="S218" s="2">
        <f t="shared" si="42"/>
        <v>1448257.450782852</v>
      </c>
      <c r="T218" s="2">
        <f t="shared" si="43"/>
        <v>-224549.32933608023</v>
      </c>
    </row>
    <row r="219" spans="1:20" x14ac:dyDescent="0.25">
      <c r="A219">
        <v>217</v>
      </c>
      <c r="B219" s="2">
        <f t="shared" si="44"/>
        <v>25853</v>
      </c>
      <c r="C219" s="2">
        <f t="shared" si="45"/>
        <v>1969739</v>
      </c>
      <c r="E219" s="2">
        <f t="shared" si="49"/>
        <v>6510</v>
      </c>
      <c r="F219" s="2">
        <f t="shared" si="53"/>
        <v>709590</v>
      </c>
      <c r="G219" s="2"/>
      <c r="H219" s="2">
        <f t="shared" si="50"/>
        <v>13020</v>
      </c>
      <c r="I219" s="2">
        <f t="shared" si="46"/>
        <v>1419180</v>
      </c>
      <c r="J219" s="2"/>
      <c r="K219" s="2">
        <f t="shared" si="51"/>
        <v>13020</v>
      </c>
      <c r="L219" s="2">
        <f t="shared" si="47"/>
        <v>1040652</v>
      </c>
      <c r="M219" s="2"/>
      <c r="N219" s="8">
        <f t="shared" si="41"/>
        <v>17625.476026465327</v>
      </c>
      <c r="O219" s="2">
        <f t="shared" si="48"/>
        <v>1241333.5974732372</v>
      </c>
      <c r="Q219" s="7">
        <f t="shared" si="52"/>
        <v>1.3537231971171526</v>
      </c>
      <c r="S219" s="2">
        <f t="shared" si="42"/>
        <v>1467948.4839972444</v>
      </c>
      <c r="T219" s="2">
        <f t="shared" si="43"/>
        <v>-226614.88652400719</v>
      </c>
    </row>
    <row r="220" spans="1:20" x14ac:dyDescent="0.25">
      <c r="A220">
        <v>218</v>
      </c>
      <c r="B220" s="2">
        <f t="shared" si="44"/>
        <v>26081</v>
      </c>
      <c r="C220" s="2">
        <f t="shared" si="45"/>
        <v>1995820</v>
      </c>
      <c r="E220" s="2">
        <f t="shared" si="49"/>
        <v>6540</v>
      </c>
      <c r="F220" s="2">
        <f t="shared" si="53"/>
        <v>716130</v>
      </c>
      <c r="G220" s="2"/>
      <c r="H220" s="2">
        <f t="shared" si="50"/>
        <v>13080</v>
      </c>
      <c r="I220" s="2">
        <f t="shared" si="46"/>
        <v>1432260</v>
      </c>
      <c r="J220" s="2"/>
      <c r="K220" s="2">
        <f t="shared" si="51"/>
        <v>13128</v>
      </c>
      <c r="L220" s="2">
        <f t="shared" si="47"/>
        <v>1053780</v>
      </c>
      <c r="M220" s="2"/>
      <c r="N220" s="8">
        <f t="shared" si="41"/>
        <v>17826.102785935815</v>
      </c>
      <c r="O220" s="2">
        <f t="shared" si="48"/>
        <v>1259159.7002591731</v>
      </c>
      <c r="Q220" s="7">
        <f t="shared" si="52"/>
        <v>1.3578688898488585</v>
      </c>
      <c r="S220" s="2">
        <f t="shared" si="42"/>
        <v>1487849.0860919354</v>
      </c>
      <c r="T220" s="2">
        <f t="shared" si="43"/>
        <v>-228689.38583276235</v>
      </c>
    </row>
    <row r="221" spans="1:20" x14ac:dyDescent="0.25">
      <c r="A221">
        <v>219</v>
      </c>
      <c r="B221" s="2">
        <f t="shared" si="44"/>
        <v>26310</v>
      </c>
      <c r="C221" s="2">
        <f t="shared" si="45"/>
        <v>2022130</v>
      </c>
      <c r="E221" s="2">
        <f t="shared" si="49"/>
        <v>6570</v>
      </c>
      <c r="F221" s="2">
        <f t="shared" si="53"/>
        <v>722700</v>
      </c>
      <c r="G221" s="2"/>
      <c r="H221" s="2">
        <f t="shared" si="50"/>
        <v>13140</v>
      </c>
      <c r="I221" s="2">
        <f t="shared" si="46"/>
        <v>1445400</v>
      </c>
      <c r="J221" s="2"/>
      <c r="K221" s="2">
        <f t="shared" si="51"/>
        <v>13237</v>
      </c>
      <c r="L221" s="2">
        <f t="shared" si="47"/>
        <v>1067017</v>
      </c>
      <c r="M221" s="2"/>
      <c r="N221" s="8">
        <f t="shared" si="41"/>
        <v>18028.867562152293</v>
      </c>
      <c r="O221" s="2">
        <f t="shared" si="48"/>
        <v>1277188.5678213253</v>
      </c>
      <c r="Q221" s="7">
        <f t="shared" si="52"/>
        <v>1.3620055573130083</v>
      </c>
      <c r="S221" s="2">
        <f t="shared" si="42"/>
        <v>1507961.3815962593</v>
      </c>
      <c r="T221" s="2">
        <f t="shared" si="43"/>
        <v>-230772.81377493404</v>
      </c>
    </row>
    <row r="222" spans="1:20" x14ac:dyDescent="0.25">
      <c r="A222">
        <v>220</v>
      </c>
      <c r="B222" s="2">
        <f t="shared" si="44"/>
        <v>26540</v>
      </c>
      <c r="C222" s="2">
        <f t="shared" si="45"/>
        <v>2048670</v>
      </c>
      <c r="E222" s="2">
        <f t="shared" si="49"/>
        <v>6600</v>
      </c>
      <c r="F222" s="2">
        <f t="shared" si="53"/>
        <v>729300</v>
      </c>
      <c r="G222" s="2"/>
      <c r="H222" s="2">
        <f t="shared" si="50"/>
        <v>13200</v>
      </c>
      <c r="I222" s="2">
        <f t="shared" si="46"/>
        <v>1458600</v>
      </c>
      <c r="J222" s="2"/>
      <c r="K222" s="2">
        <f t="shared" si="51"/>
        <v>13346</v>
      </c>
      <c r="L222" s="2">
        <f t="shared" si="47"/>
        <v>1080363</v>
      </c>
      <c r="M222" s="2"/>
      <c r="N222" s="8">
        <f t="shared" si="41"/>
        <v>18233.797593402865</v>
      </c>
      <c r="O222" s="2">
        <f t="shared" si="48"/>
        <v>1295422.3654147282</v>
      </c>
      <c r="Q222" s="7">
        <f t="shared" si="52"/>
        <v>1.3662368944554821</v>
      </c>
      <c r="S222" s="2">
        <f t="shared" si="42"/>
        <v>1528287.5221187212</v>
      </c>
      <c r="T222" s="2">
        <f t="shared" si="43"/>
        <v>-232865.15670399298</v>
      </c>
    </row>
    <row r="223" spans="1:20" x14ac:dyDescent="0.25">
      <c r="A223">
        <v>221</v>
      </c>
      <c r="B223" s="2">
        <f t="shared" si="44"/>
        <v>26771</v>
      </c>
      <c r="C223" s="2">
        <f t="shared" si="45"/>
        <v>2075441</v>
      </c>
      <c r="E223" s="2">
        <f t="shared" si="49"/>
        <v>6630</v>
      </c>
      <c r="F223" s="2">
        <f t="shared" si="53"/>
        <v>735930</v>
      </c>
      <c r="G223" s="2"/>
      <c r="H223" s="2">
        <f t="shared" si="50"/>
        <v>13260</v>
      </c>
      <c r="I223" s="2">
        <f t="shared" si="46"/>
        <v>1471860</v>
      </c>
      <c r="J223" s="2"/>
      <c r="K223" s="2">
        <f t="shared" si="51"/>
        <v>13456</v>
      </c>
      <c r="L223" s="2">
        <f t="shared" si="47"/>
        <v>1093819</v>
      </c>
      <c r="M223" s="2"/>
      <c r="N223" s="8">
        <f t="shared" si="41"/>
        <v>18440.920437975397</v>
      </c>
      <c r="O223" s="2">
        <f t="shared" si="48"/>
        <v>1313863.2858527035</v>
      </c>
      <c r="Q223" s="7">
        <f t="shared" si="52"/>
        <v>1.3704607935475177</v>
      </c>
      <c r="S223" s="2">
        <f t="shared" si="42"/>
        <v>1548829.6866659245</v>
      </c>
      <c r="T223" s="2">
        <f t="shared" si="43"/>
        <v>-234966.400813221</v>
      </c>
    </row>
    <row r="224" spans="1:20" x14ac:dyDescent="0.25">
      <c r="A224">
        <v>222</v>
      </c>
      <c r="B224" s="2">
        <f t="shared" si="44"/>
        <v>27003</v>
      </c>
      <c r="C224" s="2">
        <f t="shared" si="45"/>
        <v>2102444</v>
      </c>
      <c r="E224" s="2">
        <f t="shared" si="49"/>
        <v>6660</v>
      </c>
      <c r="F224" s="2">
        <f t="shared" si="53"/>
        <v>742590</v>
      </c>
      <c r="G224" s="2"/>
      <c r="H224" s="2">
        <f t="shared" si="50"/>
        <v>13320</v>
      </c>
      <c r="I224" s="2">
        <f t="shared" si="46"/>
        <v>1485180</v>
      </c>
      <c r="J224" s="2"/>
      <c r="K224" s="2">
        <f t="shared" si="51"/>
        <v>13566</v>
      </c>
      <c r="L224" s="2">
        <f t="shared" si="47"/>
        <v>1107385</v>
      </c>
      <c r="M224" s="2"/>
      <c r="N224" s="8">
        <f t="shared" si="41"/>
        <v>18650.263976311799</v>
      </c>
      <c r="O224" s="2">
        <f t="shared" si="48"/>
        <v>1332513.5498290153</v>
      </c>
      <c r="Q224" s="7">
        <f t="shared" si="52"/>
        <v>1.3747798891575851</v>
      </c>
      <c r="S224" s="2">
        <f t="shared" si="42"/>
        <v>1569590.0819636597</v>
      </c>
      <c r="T224" s="2">
        <f t="shared" si="43"/>
        <v>-237076.53213464445</v>
      </c>
    </row>
    <row r="225" spans="1:20" x14ac:dyDescent="0.25">
      <c r="A225">
        <v>223</v>
      </c>
      <c r="B225" s="2">
        <f t="shared" si="44"/>
        <v>27236</v>
      </c>
      <c r="C225" s="2">
        <f t="shared" si="45"/>
        <v>2129680</v>
      </c>
      <c r="E225" s="2">
        <f t="shared" si="49"/>
        <v>6690</v>
      </c>
      <c r="F225" s="2">
        <f t="shared" si="53"/>
        <v>749280</v>
      </c>
      <c r="G225" s="2"/>
      <c r="H225" s="2">
        <f t="shared" si="50"/>
        <v>13380</v>
      </c>
      <c r="I225" s="2">
        <f t="shared" si="46"/>
        <v>1498560</v>
      </c>
      <c r="J225" s="2"/>
      <c r="K225" s="2">
        <f t="shared" si="51"/>
        <v>13677</v>
      </c>
      <c r="L225" s="2">
        <f t="shared" si="47"/>
        <v>1121062</v>
      </c>
      <c r="M225" s="2"/>
      <c r="N225" s="8">
        <f t="shared" si="41"/>
        <v>18861.856413167316</v>
      </c>
      <c r="O225" s="2">
        <f t="shared" si="48"/>
        <v>1351375.4062421825</v>
      </c>
      <c r="Q225" s="7">
        <f t="shared" si="52"/>
        <v>1.3790931061758658</v>
      </c>
      <c r="S225" s="2">
        <f t="shared" si="42"/>
        <v>1590570.942780121</v>
      </c>
      <c r="T225" s="2">
        <f t="shared" si="43"/>
        <v>-239195.53653793852</v>
      </c>
    </row>
    <row r="226" spans="1:20" x14ac:dyDescent="0.25">
      <c r="A226">
        <v>224</v>
      </c>
      <c r="B226" s="2">
        <f t="shared" si="44"/>
        <v>27470</v>
      </c>
      <c r="C226" s="2">
        <f t="shared" si="45"/>
        <v>2157150</v>
      </c>
      <c r="E226" s="2">
        <f t="shared" si="49"/>
        <v>6720</v>
      </c>
      <c r="F226" s="2">
        <f t="shared" si="53"/>
        <v>756000</v>
      </c>
      <c r="G226" s="2"/>
      <c r="H226" s="2">
        <f t="shared" si="50"/>
        <v>13440</v>
      </c>
      <c r="I226" s="2">
        <f t="shared" si="46"/>
        <v>1512000</v>
      </c>
      <c r="J226" s="2"/>
      <c r="K226" s="2">
        <f t="shared" si="51"/>
        <v>13788</v>
      </c>
      <c r="L226" s="2">
        <f t="shared" si="47"/>
        <v>1134850</v>
      </c>
      <c r="M226" s="2"/>
      <c r="N226" s="8">
        <f t="shared" si="41"/>
        <v>19075.726279775139</v>
      </c>
      <c r="O226" s="2">
        <f t="shared" si="48"/>
        <v>1370451.1325219576</v>
      </c>
      <c r="Q226" s="7">
        <f t="shared" si="52"/>
        <v>1.3835020510425833</v>
      </c>
      <c r="S226" s="2">
        <f t="shared" si="42"/>
        <v>1611774.5322513005</v>
      </c>
      <c r="T226" s="2">
        <f t="shared" si="43"/>
        <v>-241323.3997293429</v>
      </c>
    </row>
    <row r="227" spans="1:20" x14ac:dyDescent="0.25">
      <c r="A227">
        <v>225</v>
      </c>
      <c r="B227" s="2">
        <f t="shared" si="44"/>
        <v>27705</v>
      </c>
      <c r="C227" s="2">
        <f t="shared" si="45"/>
        <v>2184855</v>
      </c>
      <c r="E227" s="2">
        <f t="shared" si="49"/>
        <v>6750</v>
      </c>
      <c r="F227" s="2">
        <f t="shared" si="53"/>
        <v>762750</v>
      </c>
      <c r="G227" s="2"/>
      <c r="H227" s="2">
        <f t="shared" si="50"/>
        <v>13500</v>
      </c>
      <c r="I227" s="2">
        <f t="shared" si="46"/>
        <v>1525500</v>
      </c>
      <c r="J227" s="2"/>
      <c r="K227" s="2">
        <f t="shared" si="51"/>
        <v>13900</v>
      </c>
      <c r="L227" s="2">
        <f t="shared" si="47"/>
        <v>1148750</v>
      </c>
      <c r="M227" s="2"/>
      <c r="N227" s="8">
        <f t="shared" si="41"/>
        <v>19291.90243601664</v>
      </c>
      <c r="O227" s="2">
        <f t="shared" si="48"/>
        <v>1389743.0349579742</v>
      </c>
      <c r="Q227" s="7">
        <f t="shared" si="52"/>
        <v>1.3879066500731396</v>
      </c>
      <c r="S227" s="2">
        <f t="shared" si="42"/>
        <v>1633203.1422085739</v>
      </c>
      <c r="T227" s="2">
        <f t="shared" si="43"/>
        <v>-243460.10725059966</v>
      </c>
    </row>
    <row r="228" spans="1:20" x14ac:dyDescent="0.25">
      <c r="A228">
        <v>226</v>
      </c>
      <c r="B228" s="2">
        <f t="shared" si="44"/>
        <v>27941</v>
      </c>
      <c r="C228" s="2">
        <f t="shared" si="45"/>
        <v>2212796</v>
      </c>
      <c r="E228" s="2">
        <f t="shared" si="49"/>
        <v>6780</v>
      </c>
      <c r="F228" s="2">
        <f t="shared" si="53"/>
        <v>769530</v>
      </c>
      <c r="G228" s="2"/>
      <c r="H228" s="2">
        <f t="shared" si="50"/>
        <v>13560</v>
      </c>
      <c r="I228" s="2">
        <f t="shared" si="46"/>
        <v>1539060</v>
      </c>
      <c r="J228" s="2"/>
      <c r="K228" s="2">
        <f t="shared" si="51"/>
        <v>14012</v>
      </c>
      <c r="L228" s="2">
        <f t="shared" si="47"/>
        <v>1162762</v>
      </c>
      <c r="M228" s="2"/>
      <c r="N228" s="8">
        <f t="shared" si="41"/>
        <v>19510.414072596242</v>
      </c>
      <c r="O228" s="2">
        <f t="shared" si="48"/>
        <v>1409253.4490305705</v>
      </c>
      <c r="Q228" s="7">
        <f t="shared" si="52"/>
        <v>1.3924075130314189</v>
      </c>
      <c r="S228" s="2">
        <f t="shared" si="42"/>
        <v>1654859.0935084054</v>
      </c>
      <c r="T228" s="2">
        <f t="shared" si="43"/>
        <v>-245605.64447783493</v>
      </c>
    </row>
    <row r="229" spans="1:20" x14ac:dyDescent="0.25">
      <c r="A229">
        <v>227</v>
      </c>
      <c r="B229" s="2">
        <f t="shared" si="44"/>
        <v>28178</v>
      </c>
      <c r="C229" s="2">
        <f t="shared" si="45"/>
        <v>2240974</v>
      </c>
      <c r="E229" s="2">
        <f t="shared" si="49"/>
        <v>6810</v>
      </c>
      <c r="F229" s="2">
        <f t="shared" si="53"/>
        <v>776340</v>
      </c>
      <c r="G229" s="2"/>
      <c r="H229" s="2">
        <f t="shared" si="50"/>
        <v>13620</v>
      </c>
      <c r="I229" s="2">
        <f t="shared" si="46"/>
        <v>1552680</v>
      </c>
      <c r="J229" s="2"/>
      <c r="K229" s="2">
        <f t="shared" si="51"/>
        <v>14124</v>
      </c>
      <c r="L229" s="2">
        <f t="shared" si="47"/>
        <v>1176886</v>
      </c>
      <c r="M229" s="2"/>
      <c r="N229" s="8">
        <f t="shared" si="41"/>
        <v>19731.290713222028</v>
      </c>
      <c r="O229" s="2">
        <f t="shared" si="48"/>
        <v>1428984.7397437925</v>
      </c>
      <c r="Q229" s="7">
        <f t="shared" si="52"/>
        <v>1.3970044401884756</v>
      </c>
      <c r="S229" s="2">
        <f t="shared" si="42"/>
        <v>1676744.7363642792</v>
      </c>
      <c r="T229" s="2">
        <f t="shared" si="43"/>
        <v>-247759.99662048672</v>
      </c>
    </row>
    <row r="230" spans="1:20" x14ac:dyDescent="0.25">
      <c r="A230">
        <v>228</v>
      </c>
      <c r="B230" s="2">
        <f t="shared" si="44"/>
        <v>28416</v>
      </c>
      <c r="C230" s="2">
        <f t="shared" si="45"/>
        <v>2269390</v>
      </c>
      <c r="E230" s="2">
        <f t="shared" si="49"/>
        <v>6840</v>
      </c>
      <c r="F230" s="2">
        <f t="shared" si="53"/>
        <v>783180</v>
      </c>
      <c r="G230" s="2"/>
      <c r="H230" s="2">
        <f t="shared" si="50"/>
        <v>13680</v>
      </c>
      <c r="I230" s="2">
        <f t="shared" si="46"/>
        <v>1566360</v>
      </c>
      <c r="J230" s="2"/>
      <c r="K230" s="2">
        <f t="shared" si="51"/>
        <v>14237</v>
      </c>
      <c r="L230" s="2">
        <f t="shared" si="47"/>
        <v>1191123</v>
      </c>
      <c r="M230" s="2"/>
      <c r="N230" s="8">
        <f t="shared" si="41"/>
        <v>19954.562216791463</v>
      </c>
      <c r="O230" s="2">
        <f t="shared" si="48"/>
        <v>1448939.301960584</v>
      </c>
      <c r="Q230" s="7">
        <f t="shared" si="52"/>
        <v>1.4015988071076395</v>
      </c>
      <c r="S230" s="2">
        <f t="shared" si="42"/>
        <v>1698862.4506807895</v>
      </c>
      <c r="T230" s="2">
        <f t="shared" si="43"/>
        <v>-249923.14872020553</v>
      </c>
    </row>
    <row r="231" spans="1:20" x14ac:dyDescent="0.25">
      <c r="A231">
        <v>229</v>
      </c>
      <c r="B231" s="2">
        <f t="shared" si="44"/>
        <v>28655</v>
      </c>
      <c r="C231" s="2">
        <f t="shared" si="45"/>
        <v>2298045</v>
      </c>
      <c r="E231" s="2">
        <f t="shared" si="49"/>
        <v>6870</v>
      </c>
      <c r="F231" s="2">
        <f t="shared" si="53"/>
        <v>790050</v>
      </c>
      <c r="G231" s="2"/>
      <c r="H231" s="2">
        <f t="shared" si="50"/>
        <v>13740</v>
      </c>
      <c r="I231" s="2">
        <f t="shared" si="46"/>
        <v>1580100</v>
      </c>
      <c r="J231" s="2"/>
      <c r="K231" s="2">
        <f t="shared" si="51"/>
        <v>14350</v>
      </c>
      <c r="L231" s="2">
        <f t="shared" si="47"/>
        <v>1205473</v>
      </c>
      <c r="M231" s="2"/>
      <c r="N231" s="8">
        <f t="shared" si="41"/>
        <v>20180.258779582055</v>
      </c>
      <c r="O231" s="2">
        <f t="shared" si="48"/>
        <v>1469119.5607401661</v>
      </c>
      <c r="Q231" s="7">
        <f t="shared" si="52"/>
        <v>1.4062898104238366</v>
      </c>
      <c r="S231" s="2">
        <f t="shared" si="42"/>
        <v>1721214.6463899338</v>
      </c>
      <c r="T231" s="2">
        <f t="shared" si="43"/>
        <v>-252095.08564976766</v>
      </c>
    </row>
    <row r="232" spans="1:20" x14ac:dyDescent="0.25">
      <c r="A232">
        <v>230</v>
      </c>
      <c r="B232" s="2">
        <f t="shared" si="44"/>
        <v>28895</v>
      </c>
      <c r="C232" s="2">
        <f t="shared" si="45"/>
        <v>2326940</v>
      </c>
      <c r="E232" s="2">
        <f t="shared" si="49"/>
        <v>6900</v>
      </c>
      <c r="F232" s="2">
        <f t="shared" si="53"/>
        <v>796950</v>
      </c>
      <c r="G232" s="2"/>
      <c r="H232" s="2">
        <f t="shared" si="50"/>
        <v>13800</v>
      </c>
      <c r="I232" s="2">
        <f t="shared" si="46"/>
        <v>1593900</v>
      </c>
      <c r="J232" s="2"/>
      <c r="K232" s="2">
        <f t="shared" si="51"/>
        <v>14464</v>
      </c>
      <c r="L232" s="2">
        <f t="shared" si="47"/>
        <v>1219937</v>
      </c>
      <c r="M232" s="2"/>
      <c r="N232" s="8">
        <f t="shared" si="41"/>
        <v>20408.410937447603</v>
      </c>
      <c r="O232" s="2">
        <f t="shared" si="48"/>
        <v>1489527.9716776137</v>
      </c>
      <c r="Q232" s="7">
        <f t="shared" si="52"/>
        <v>1.4109797384850389</v>
      </c>
      <c r="S232" s="2">
        <f t="shared" si="42"/>
        <v>1743803.7637895721</v>
      </c>
      <c r="T232" s="2">
        <f t="shared" si="43"/>
        <v>-254275.79211195838</v>
      </c>
    </row>
    <row r="233" spans="1:20" x14ac:dyDescent="0.25">
      <c r="A233">
        <v>231</v>
      </c>
      <c r="B233" s="2">
        <f t="shared" si="44"/>
        <v>29136</v>
      </c>
      <c r="C233" s="2">
        <f t="shared" si="45"/>
        <v>2356076</v>
      </c>
      <c r="E233" s="2">
        <f t="shared" si="49"/>
        <v>6930</v>
      </c>
      <c r="F233" s="2">
        <f t="shared" si="53"/>
        <v>803880</v>
      </c>
      <c r="G233" s="2"/>
      <c r="H233" s="2">
        <f t="shared" si="50"/>
        <v>13860</v>
      </c>
      <c r="I233" s="2">
        <f t="shared" si="46"/>
        <v>1607760</v>
      </c>
      <c r="J233" s="2"/>
      <c r="K233" s="2">
        <f t="shared" si="51"/>
        <v>14578</v>
      </c>
      <c r="L233" s="2">
        <f t="shared" si="47"/>
        <v>1234515</v>
      </c>
      <c r="M233" s="2"/>
      <c r="N233" s="8">
        <f t="shared" si="41"/>
        <v>20639.049568019189</v>
      </c>
      <c r="O233" s="2">
        <f t="shared" si="48"/>
        <v>1510167.0212456328</v>
      </c>
      <c r="Q233" s="7">
        <f t="shared" si="52"/>
        <v>1.4157668794086424</v>
      </c>
      <c r="S233" s="2">
        <f t="shared" si="42"/>
        <v>1766632.2738841188</v>
      </c>
      <c r="T233" s="2">
        <f t="shared" si="43"/>
        <v>-256465.25263848598</v>
      </c>
    </row>
    <row r="234" spans="1:20" x14ac:dyDescent="0.25">
      <c r="A234">
        <v>232</v>
      </c>
      <c r="B234" s="2">
        <f t="shared" si="44"/>
        <v>29378</v>
      </c>
      <c r="C234" s="2">
        <f t="shared" si="45"/>
        <v>2385454</v>
      </c>
      <c r="E234" s="2">
        <f t="shared" si="49"/>
        <v>6960</v>
      </c>
      <c r="F234" s="2">
        <f t="shared" si="53"/>
        <v>810840</v>
      </c>
      <c r="G234" s="2"/>
      <c r="H234" s="2">
        <f t="shared" si="50"/>
        <v>13920</v>
      </c>
      <c r="I234" s="2">
        <f t="shared" si="46"/>
        <v>1621680</v>
      </c>
      <c r="J234" s="2"/>
      <c r="K234" s="2">
        <f t="shared" si="51"/>
        <v>14693</v>
      </c>
      <c r="L234" s="2">
        <f t="shared" si="47"/>
        <v>1249208</v>
      </c>
      <c r="M234" s="2"/>
      <c r="N234" s="8">
        <f t="shared" si="41"/>
        <v>20872.205892911748</v>
      </c>
      <c r="O234" s="2">
        <f t="shared" si="48"/>
        <v>1531039.2271385444</v>
      </c>
      <c r="Q234" s="7">
        <f t="shared" si="52"/>
        <v>1.420554406377986</v>
      </c>
      <c r="S234" s="2">
        <f t="shared" si="42"/>
        <v>1789702.678727421</v>
      </c>
      <c r="T234" s="2">
        <f t="shared" si="43"/>
        <v>-258663.45158887655</v>
      </c>
    </row>
    <row r="235" spans="1:20" x14ac:dyDescent="0.25">
      <c r="A235">
        <v>233</v>
      </c>
      <c r="B235" s="2">
        <f t="shared" si="44"/>
        <v>29621</v>
      </c>
      <c r="C235" s="2">
        <f t="shared" si="45"/>
        <v>2415075</v>
      </c>
      <c r="E235" s="2">
        <f t="shared" si="49"/>
        <v>6990</v>
      </c>
      <c r="F235" s="2">
        <f t="shared" si="53"/>
        <v>817830</v>
      </c>
      <c r="G235" s="2"/>
      <c r="H235" s="2">
        <f t="shared" si="50"/>
        <v>13980</v>
      </c>
      <c r="I235" s="2">
        <f t="shared" si="46"/>
        <v>1635660</v>
      </c>
      <c r="J235" s="2"/>
      <c r="K235" s="2">
        <f t="shared" si="51"/>
        <v>14808</v>
      </c>
      <c r="L235" s="2">
        <f t="shared" si="47"/>
        <v>1264016</v>
      </c>
      <c r="M235" s="2"/>
      <c r="N235" s="8">
        <f t="shared" si="41"/>
        <v>21107.911479935326</v>
      </c>
      <c r="O235" s="2">
        <f t="shared" si="48"/>
        <v>1552147.1386184797</v>
      </c>
      <c r="Q235" s="7">
        <f t="shared" si="52"/>
        <v>1.4254397271701329</v>
      </c>
      <c r="S235" s="2">
        <f t="shared" si="42"/>
        <v>1813017.5117678358</v>
      </c>
      <c r="T235" s="2">
        <f t="shared" si="43"/>
        <v>-260870.37314935611</v>
      </c>
    </row>
    <row r="236" spans="1:20" x14ac:dyDescent="0.25">
      <c r="A236">
        <v>234</v>
      </c>
      <c r="B236" s="2">
        <f t="shared" si="44"/>
        <v>29865</v>
      </c>
      <c r="C236" s="2">
        <f t="shared" si="45"/>
        <v>2444940</v>
      </c>
      <c r="E236" s="2">
        <f t="shared" si="49"/>
        <v>7020</v>
      </c>
      <c r="F236" s="2">
        <f t="shared" si="53"/>
        <v>824850</v>
      </c>
      <c r="G236" s="2"/>
      <c r="H236" s="2">
        <f t="shared" si="50"/>
        <v>14040</v>
      </c>
      <c r="I236" s="2">
        <f t="shared" si="46"/>
        <v>1649700</v>
      </c>
      <c r="J236" s="2"/>
      <c r="K236" s="2">
        <f t="shared" si="51"/>
        <v>14924</v>
      </c>
      <c r="L236" s="2">
        <f t="shared" si="47"/>
        <v>1278940</v>
      </c>
      <c r="M236" s="2"/>
      <c r="N236" s="8">
        <f t="shared" si="41"/>
        <v>21346.198245311894</v>
      </c>
      <c r="O236" s="2">
        <f t="shared" si="48"/>
        <v>1573493.3368637916</v>
      </c>
      <c r="Q236" s="7">
        <f t="shared" si="52"/>
        <v>1.4303268725081677</v>
      </c>
      <c r="S236" s="2">
        <f t="shared" si="42"/>
        <v>1836579.338195553</v>
      </c>
      <c r="T236" s="2">
        <f t="shared" si="43"/>
        <v>-263086.00133176148</v>
      </c>
    </row>
    <row r="237" spans="1:20" x14ac:dyDescent="0.25">
      <c r="A237">
        <v>235</v>
      </c>
      <c r="B237" s="2">
        <f t="shared" si="44"/>
        <v>30110</v>
      </c>
      <c r="C237" s="2">
        <f t="shared" si="45"/>
        <v>2475050</v>
      </c>
      <c r="E237" s="2">
        <f t="shared" si="49"/>
        <v>7050</v>
      </c>
      <c r="F237" s="2">
        <f t="shared" si="53"/>
        <v>831900</v>
      </c>
      <c r="G237" s="2"/>
      <c r="H237" s="2">
        <f t="shared" si="50"/>
        <v>14100</v>
      </c>
      <c r="I237" s="2">
        <f t="shared" si="46"/>
        <v>1663800</v>
      </c>
      <c r="J237" s="2"/>
      <c r="K237" s="2">
        <f t="shared" si="51"/>
        <v>15040</v>
      </c>
      <c r="L237" s="2">
        <f t="shared" si="47"/>
        <v>1293980</v>
      </c>
      <c r="M237" s="2"/>
      <c r="N237" s="8">
        <f t="shared" si="41"/>
        <v>21587.098455896914</v>
      </c>
      <c r="O237" s="2">
        <f t="shared" si="48"/>
        <v>1595080.4353196884</v>
      </c>
      <c r="Q237" s="7">
        <f t="shared" si="52"/>
        <v>1.4353123973335713</v>
      </c>
      <c r="S237" s="2">
        <f t="shared" si="42"/>
        <v>1860390.7552920918</v>
      </c>
      <c r="T237" s="2">
        <f t="shared" si="43"/>
        <v>-265310.31997240335</v>
      </c>
    </row>
    <row r="238" spans="1:20" x14ac:dyDescent="0.25">
      <c r="A238">
        <v>236</v>
      </c>
      <c r="B238" s="2">
        <f t="shared" si="44"/>
        <v>30356</v>
      </c>
      <c r="C238" s="2">
        <f t="shared" si="45"/>
        <v>2505406</v>
      </c>
      <c r="E238" s="2">
        <f t="shared" si="49"/>
        <v>7080</v>
      </c>
      <c r="F238" s="2">
        <f t="shared" si="53"/>
        <v>838980</v>
      </c>
      <c r="G238" s="2"/>
      <c r="H238" s="2">
        <f t="shared" si="50"/>
        <v>14160</v>
      </c>
      <c r="I238" s="2">
        <f t="shared" si="46"/>
        <v>1677960</v>
      </c>
      <c r="J238" s="2"/>
      <c r="K238" s="2">
        <f t="shared" si="51"/>
        <v>15156</v>
      </c>
      <c r="L238" s="2">
        <f t="shared" si="47"/>
        <v>1309136</v>
      </c>
      <c r="M238" s="2"/>
      <c r="N238" s="8">
        <f t="shared" si="41"/>
        <v>21830.644731406213</v>
      </c>
      <c r="O238" s="2">
        <f t="shared" si="48"/>
        <v>1616911.0800510945</v>
      </c>
      <c r="Q238" s="7">
        <f t="shared" si="52"/>
        <v>1.4403961949990904</v>
      </c>
      <c r="S238" s="2">
        <f t="shared" si="42"/>
        <v>1884454.3927820781</v>
      </c>
      <c r="T238" s="2">
        <f t="shared" si="43"/>
        <v>-267543.3127309836</v>
      </c>
    </row>
    <row r="239" spans="1:20" x14ac:dyDescent="0.25">
      <c r="A239">
        <v>237</v>
      </c>
      <c r="B239" s="2">
        <f t="shared" si="44"/>
        <v>30603</v>
      </c>
      <c r="C239" s="2">
        <f t="shared" si="45"/>
        <v>2536009</v>
      </c>
      <c r="E239" s="2">
        <f t="shared" si="49"/>
        <v>7110</v>
      </c>
      <c r="F239" s="2">
        <f t="shared" si="53"/>
        <v>846090</v>
      </c>
      <c r="G239" s="2"/>
      <c r="H239" s="2">
        <f t="shared" si="50"/>
        <v>14220</v>
      </c>
      <c r="I239" s="2">
        <f t="shared" si="46"/>
        <v>1692180</v>
      </c>
      <c r="J239" s="2"/>
      <c r="K239" s="2">
        <f t="shared" si="51"/>
        <v>15273</v>
      </c>
      <c r="L239" s="2">
        <f t="shared" si="47"/>
        <v>1324409</v>
      </c>
      <c r="M239" s="2"/>
      <c r="N239" s="8">
        <f t="shared" si="41"/>
        <v>22076.870046647822</v>
      </c>
      <c r="O239" s="2">
        <f t="shared" si="48"/>
        <v>1638987.9500977423</v>
      </c>
      <c r="Q239" s="7">
        <f t="shared" si="52"/>
        <v>1.4454835360864153</v>
      </c>
      <c r="S239" s="2">
        <f t="shared" si="42"/>
        <v>1908772.9131871839</v>
      </c>
      <c r="T239" s="2">
        <f t="shared" si="43"/>
        <v>-269784.96308944165</v>
      </c>
    </row>
    <row r="240" spans="1:20" x14ac:dyDescent="0.25">
      <c r="A240">
        <v>238</v>
      </c>
      <c r="B240" s="2">
        <f t="shared" si="44"/>
        <v>30851</v>
      </c>
      <c r="C240" s="2">
        <f t="shared" si="45"/>
        <v>2566860</v>
      </c>
      <c r="E240" s="2">
        <f t="shared" si="49"/>
        <v>7140</v>
      </c>
      <c r="F240" s="2">
        <f t="shared" si="53"/>
        <v>853230</v>
      </c>
      <c r="G240" s="2"/>
      <c r="H240" s="2">
        <f t="shared" si="50"/>
        <v>14280</v>
      </c>
      <c r="I240" s="2">
        <f t="shared" si="46"/>
        <v>1706460</v>
      </c>
      <c r="J240" s="2"/>
      <c r="K240" s="2">
        <f t="shared" si="51"/>
        <v>15390</v>
      </c>
      <c r="L240" s="2">
        <f t="shared" si="47"/>
        <v>1339799</v>
      </c>
      <c r="M240" s="2"/>
      <c r="N240" s="8">
        <f t="shared" si="41"/>
        <v>22325.807733758927</v>
      </c>
      <c r="O240" s="2">
        <f t="shared" si="48"/>
        <v>1661313.7578315011</v>
      </c>
      <c r="Q240" s="7">
        <f t="shared" si="52"/>
        <v>1.4506697682754339</v>
      </c>
      <c r="S240" s="2">
        <f t="shared" si="42"/>
        <v>1933349.0121823763</v>
      </c>
      <c r="T240" s="2">
        <f t="shared" si="43"/>
        <v>-272035.25435087527</v>
      </c>
    </row>
    <row r="241" spans="1:20" x14ac:dyDescent="0.25">
      <c r="A241">
        <v>239</v>
      </c>
      <c r="B241" s="2">
        <f t="shared" si="44"/>
        <v>31100</v>
      </c>
      <c r="C241" s="2">
        <f t="shared" si="45"/>
        <v>2597960</v>
      </c>
      <c r="E241" s="2">
        <f t="shared" si="49"/>
        <v>7170</v>
      </c>
      <c r="F241" s="2">
        <f t="shared" si="53"/>
        <v>860400</v>
      </c>
      <c r="G241" s="2"/>
      <c r="H241" s="2">
        <f t="shared" si="50"/>
        <v>14340</v>
      </c>
      <c r="I241" s="2">
        <f t="shared" si="46"/>
        <v>1720800</v>
      </c>
      <c r="J241" s="2"/>
      <c r="K241" s="2">
        <f t="shared" si="51"/>
        <v>15508</v>
      </c>
      <c r="L241" s="2">
        <f t="shared" si="47"/>
        <v>1355307</v>
      </c>
      <c r="M241" s="2"/>
      <c r="N241" s="8">
        <f t="shared" si="41"/>
        <v>22577.491484447815</v>
      </c>
      <c r="O241" s="2">
        <f t="shared" si="48"/>
        <v>1683891.2493159489</v>
      </c>
      <c r="Q241" s="7">
        <f t="shared" si="52"/>
        <v>1.4558609417363821</v>
      </c>
      <c r="S241" s="2">
        <f t="shared" si="42"/>
        <v>1958185.4189543345</v>
      </c>
      <c r="T241" s="2">
        <f t="shared" si="43"/>
        <v>-274294.16963838553</v>
      </c>
    </row>
    <row r="242" spans="1:20" x14ac:dyDescent="0.25">
      <c r="A242">
        <v>240</v>
      </c>
      <c r="B242" s="2">
        <f t="shared" si="44"/>
        <v>31350</v>
      </c>
      <c r="C242" s="2">
        <f t="shared" si="45"/>
        <v>2629310</v>
      </c>
      <c r="E242" s="2">
        <f t="shared" si="49"/>
        <v>7200</v>
      </c>
      <c r="F242" s="2">
        <f t="shared" si="53"/>
        <v>867600</v>
      </c>
      <c r="G242" s="2"/>
      <c r="H242" s="2">
        <f t="shared" si="50"/>
        <v>14400</v>
      </c>
      <c r="I242" s="2">
        <f t="shared" si="46"/>
        <v>1735200</v>
      </c>
      <c r="J242" s="2"/>
      <c r="K242" s="2">
        <f t="shared" si="51"/>
        <v>15626</v>
      </c>
      <c r="L242" s="2">
        <f t="shared" si="47"/>
        <v>1370933</v>
      </c>
      <c r="M242" s="2"/>
      <c r="N242" s="8">
        <f t="shared" si="41"/>
        <v>22831.955352240813</v>
      </c>
      <c r="O242" s="2">
        <f t="shared" si="48"/>
        <v>1706723.2046681896</v>
      </c>
      <c r="Q242" s="7">
        <f t="shared" si="52"/>
        <v>1.4611516288391664</v>
      </c>
      <c r="S242" s="2">
        <f t="shared" si="42"/>
        <v>1983284.8965621612</v>
      </c>
      <c r="T242" s="2">
        <f t="shared" si="43"/>
        <v>-276561.69189397153</v>
      </c>
    </row>
    <row r="243" spans="1:20" x14ac:dyDescent="0.25">
      <c r="A243">
        <v>241</v>
      </c>
      <c r="B243" s="2">
        <f t="shared" si="44"/>
        <v>31601</v>
      </c>
      <c r="C243" s="2">
        <f t="shared" si="45"/>
        <v>2660911</v>
      </c>
      <c r="E243" s="2">
        <f t="shared" si="49"/>
        <v>7230</v>
      </c>
      <c r="F243" s="2">
        <f t="shared" si="53"/>
        <v>874830</v>
      </c>
      <c r="G243" s="2"/>
      <c r="H243" s="2">
        <f t="shared" si="50"/>
        <v>14460</v>
      </c>
      <c r="I243" s="2">
        <f t="shared" si="46"/>
        <v>1749660</v>
      </c>
      <c r="J243" s="2"/>
      <c r="K243" s="2">
        <f t="shared" si="51"/>
        <v>15745</v>
      </c>
      <c r="L243" s="2">
        <f t="shared" si="47"/>
        <v>1386678</v>
      </c>
      <c r="M243" s="2"/>
      <c r="N243" s="8">
        <f t="shared" si="41"/>
        <v>23089.233754734549</v>
      </c>
      <c r="O243" s="2">
        <f t="shared" si="48"/>
        <v>1729812.4384229241</v>
      </c>
      <c r="Q243" s="7">
        <f t="shared" si="52"/>
        <v>1.4664486347878405</v>
      </c>
      <c r="S243" s="2">
        <f t="shared" si="42"/>
        <v>2008650.2423003258</v>
      </c>
      <c r="T243" s="2">
        <f t="shared" si="43"/>
        <v>-278837.80387740163</v>
      </c>
    </row>
    <row r="244" spans="1:20" x14ac:dyDescent="0.25">
      <c r="A244">
        <v>242</v>
      </c>
      <c r="B244" s="2">
        <f t="shared" si="44"/>
        <v>31853</v>
      </c>
      <c r="C244" s="2">
        <f t="shared" si="45"/>
        <v>2692764</v>
      </c>
      <c r="E244" s="2">
        <f t="shared" si="49"/>
        <v>7260</v>
      </c>
      <c r="F244" s="2">
        <f t="shared" si="53"/>
        <v>882090</v>
      </c>
      <c r="G244" s="2"/>
      <c r="H244" s="2">
        <f t="shared" si="50"/>
        <v>14520</v>
      </c>
      <c r="I244" s="2">
        <f t="shared" si="46"/>
        <v>1764180</v>
      </c>
      <c r="J244" s="2"/>
      <c r="K244" s="2">
        <f t="shared" si="51"/>
        <v>15864</v>
      </c>
      <c r="L244" s="2">
        <f t="shared" si="47"/>
        <v>1402542</v>
      </c>
      <c r="M244" s="2"/>
      <c r="N244" s="8">
        <f t="shared" si="41"/>
        <v>23349.361475852627</v>
      </c>
      <c r="O244" s="2">
        <f t="shared" si="48"/>
        <v>1753161.7998987767</v>
      </c>
      <c r="Q244" s="7">
        <f t="shared" si="52"/>
        <v>1.4718457813825407</v>
      </c>
      <c r="S244" s="2">
        <f t="shared" si="42"/>
        <v>2034284.2880638621</v>
      </c>
      <c r="T244" s="2">
        <f t="shared" si="43"/>
        <v>-281122.48816508544</v>
      </c>
    </row>
    <row r="245" spans="1:20" x14ac:dyDescent="0.25">
      <c r="A245">
        <v>243</v>
      </c>
      <c r="B245" s="2">
        <f t="shared" si="44"/>
        <v>32106</v>
      </c>
      <c r="C245" s="2">
        <f t="shared" si="45"/>
        <v>2724870</v>
      </c>
      <c r="E245" s="2">
        <f t="shared" si="49"/>
        <v>7290</v>
      </c>
      <c r="F245" s="2">
        <f t="shared" si="53"/>
        <v>889380</v>
      </c>
      <c r="G245" s="2"/>
      <c r="H245" s="2">
        <f t="shared" si="50"/>
        <v>14580</v>
      </c>
      <c r="I245" s="2">
        <f t="shared" si="46"/>
        <v>1778760</v>
      </c>
      <c r="J245" s="2"/>
      <c r="K245" s="2">
        <f t="shared" si="51"/>
        <v>15984</v>
      </c>
      <c r="L245" s="2">
        <f t="shared" si="47"/>
        <v>1418526</v>
      </c>
      <c r="M245" s="2"/>
      <c r="N245" s="8">
        <f t="shared" si="41"/>
        <v>23612.373668107743</v>
      </c>
      <c r="O245" s="2">
        <f t="shared" si="48"/>
        <v>1776774.1735668844</v>
      </c>
      <c r="Q245" s="7">
        <f t="shared" si="52"/>
        <v>1.4772506048615954</v>
      </c>
      <c r="S245" s="2">
        <f t="shared" si="42"/>
        <v>2060189.9007158026</v>
      </c>
      <c r="T245" s="2">
        <f t="shared" si="43"/>
        <v>-283415.7271489182</v>
      </c>
    </row>
    <row r="246" spans="1:20" x14ac:dyDescent="0.25">
      <c r="A246">
        <v>244</v>
      </c>
      <c r="B246" s="2">
        <f t="shared" si="44"/>
        <v>32360</v>
      </c>
      <c r="C246" s="2">
        <f t="shared" si="45"/>
        <v>2757230</v>
      </c>
      <c r="E246" s="2">
        <f t="shared" si="49"/>
        <v>7320</v>
      </c>
      <c r="F246" s="2">
        <f t="shared" si="53"/>
        <v>896700</v>
      </c>
      <c r="G246" s="2"/>
      <c r="H246" s="2">
        <f t="shared" si="50"/>
        <v>14640</v>
      </c>
      <c r="I246" s="2">
        <f t="shared" si="46"/>
        <v>1793400</v>
      </c>
      <c r="J246" s="2"/>
      <c r="K246" s="2">
        <f t="shared" si="51"/>
        <v>16104</v>
      </c>
      <c r="L246" s="2">
        <f t="shared" si="47"/>
        <v>1434630</v>
      </c>
      <c r="M246" s="2"/>
      <c r="N246" s="8">
        <f t="shared" si="41"/>
        <v>23878.30585486893</v>
      </c>
      <c r="O246" s="2">
        <f t="shared" si="48"/>
        <v>1800652.4794217532</v>
      </c>
      <c r="Q246" s="7">
        <f t="shared" si="52"/>
        <v>1.4827562006252439</v>
      </c>
      <c r="S246" s="2">
        <f t="shared" si="42"/>
        <v>2086369.9824569495</v>
      </c>
      <c r="T246" s="2">
        <f t="shared" si="43"/>
        <v>-285717.50303519634</v>
      </c>
    </row>
    <row r="247" spans="1:20" x14ac:dyDescent="0.25">
      <c r="A247">
        <v>245</v>
      </c>
      <c r="B247" s="2">
        <f t="shared" si="44"/>
        <v>32615</v>
      </c>
      <c r="C247" s="2">
        <f t="shared" si="45"/>
        <v>2789845</v>
      </c>
      <c r="E247" s="2">
        <f t="shared" si="49"/>
        <v>7350</v>
      </c>
      <c r="F247" s="2">
        <f t="shared" si="53"/>
        <v>904050</v>
      </c>
      <c r="G247" s="2"/>
      <c r="H247" s="2">
        <f t="shared" si="50"/>
        <v>14700</v>
      </c>
      <c r="I247" s="2">
        <f t="shared" si="46"/>
        <v>1808100</v>
      </c>
      <c r="J247" s="2"/>
      <c r="K247" s="2">
        <f t="shared" si="51"/>
        <v>16224</v>
      </c>
      <c r="L247" s="2">
        <f t="shared" si="47"/>
        <v>1450854</v>
      </c>
      <c r="M247" s="2"/>
      <c r="N247" s="8">
        <f t="shared" si="41"/>
        <v>24147.19393263297</v>
      </c>
      <c r="O247" s="2">
        <f t="shared" si="48"/>
        <v>1824799.6733543861</v>
      </c>
      <c r="Q247" s="7">
        <f t="shared" si="52"/>
        <v>1.4883625451573577</v>
      </c>
      <c r="S247" s="2">
        <f t="shared" si="42"/>
        <v>2112827.4711978124</v>
      </c>
      <c r="T247" s="2">
        <f t="shared" si="43"/>
        <v>-288027.79784342623</v>
      </c>
    </row>
    <row r="248" spans="1:20" x14ac:dyDescent="0.25">
      <c r="A248">
        <v>246</v>
      </c>
      <c r="B248" s="2">
        <f t="shared" si="44"/>
        <v>32871</v>
      </c>
      <c r="C248" s="2">
        <f t="shared" si="45"/>
        <v>2822716</v>
      </c>
      <c r="E248" s="2">
        <f t="shared" si="49"/>
        <v>7380</v>
      </c>
      <c r="F248" s="2">
        <f t="shared" si="53"/>
        <v>911430</v>
      </c>
      <c r="G248" s="2"/>
      <c r="H248" s="2">
        <f t="shared" si="50"/>
        <v>14760</v>
      </c>
      <c r="I248" s="2">
        <f t="shared" si="46"/>
        <v>1822860</v>
      </c>
      <c r="J248" s="2"/>
      <c r="K248" s="2">
        <f t="shared" si="51"/>
        <v>16345</v>
      </c>
      <c r="L248" s="2">
        <f t="shared" si="47"/>
        <v>1467199</v>
      </c>
      <c r="M248" s="2"/>
      <c r="N248" s="8">
        <f t="shared" si="41"/>
        <v>24419.074173301648</v>
      </c>
      <c r="O248" s="2">
        <f t="shared" si="48"/>
        <v>1849218.7475276878</v>
      </c>
      <c r="Q248" s="7">
        <f t="shared" si="52"/>
        <v>1.493978230241765</v>
      </c>
      <c r="S248" s="2">
        <f t="shared" si="42"/>
        <v>2139565.340932908</v>
      </c>
      <c r="T248" s="2">
        <f t="shared" si="43"/>
        <v>-290346.59340522019</v>
      </c>
    </row>
    <row r="249" spans="1:20" x14ac:dyDescent="0.25">
      <c r="A249">
        <v>247</v>
      </c>
      <c r="B249" s="2">
        <f t="shared" si="44"/>
        <v>33128</v>
      </c>
      <c r="C249" s="2">
        <f t="shared" si="45"/>
        <v>2855844</v>
      </c>
      <c r="E249" s="2">
        <f t="shared" si="49"/>
        <v>7410</v>
      </c>
      <c r="F249" s="2">
        <f t="shared" si="53"/>
        <v>918840</v>
      </c>
      <c r="G249" s="2"/>
      <c r="H249" s="2">
        <f t="shared" si="50"/>
        <v>14820</v>
      </c>
      <c r="I249" s="2">
        <f t="shared" si="46"/>
        <v>1837680</v>
      </c>
      <c r="J249" s="2"/>
      <c r="K249" s="2">
        <f t="shared" si="51"/>
        <v>16466</v>
      </c>
      <c r="L249" s="2">
        <f t="shared" si="47"/>
        <v>1483665</v>
      </c>
      <c r="M249" s="2"/>
      <c r="N249" s="8">
        <f t="shared" si="41"/>
        <v>24693.983226463562</v>
      </c>
      <c r="O249" s="2">
        <f t="shared" si="48"/>
        <v>1873912.7307541515</v>
      </c>
      <c r="Q249" s="7">
        <f t="shared" si="52"/>
        <v>1.4996953253044796</v>
      </c>
      <c r="S249" s="2">
        <f t="shared" si="42"/>
        <v>2166586.6021173098</v>
      </c>
      <c r="T249" s="2">
        <f t="shared" si="43"/>
        <v>-292673.87136315834</v>
      </c>
    </row>
    <row r="250" spans="1:20" x14ac:dyDescent="0.25">
      <c r="A250">
        <v>248</v>
      </c>
      <c r="B250" s="2">
        <f t="shared" si="44"/>
        <v>33386</v>
      </c>
      <c r="C250" s="2">
        <f t="shared" si="45"/>
        <v>2889230</v>
      </c>
      <c r="E250" s="2">
        <f t="shared" si="49"/>
        <v>7440</v>
      </c>
      <c r="F250" s="2">
        <f t="shared" si="53"/>
        <v>926280</v>
      </c>
      <c r="G250" s="2"/>
      <c r="H250" s="2">
        <f t="shared" si="50"/>
        <v>14880</v>
      </c>
      <c r="I250" s="2">
        <f t="shared" si="46"/>
        <v>1852560</v>
      </c>
      <c r="J250" s="2"/>
      <c r="K250" s="2">
        <f t="shared" si="51"/>
        <v>16588</v>
      </c>
      <c r="L250" s="2">
        <f t="shared" si="47"/>
        <v>1500253</v>
      </c>
      <c r="M250" s="2"/>
      <c r="N250" s="8">
        <f t="shared" si="41"/>
        <v>24971.958121680509</v>
      </c>
      <c r="O250" s="2">
        <f t="shared" si="48"/>
        <v>1898884.6888758319</v>
      </c>
      <c r="Q250" s="7">
        <f t="shared" si="52"/>
        <v>1.5054230842585308</v>
      </c>
      <c r="S250" s="2">
        <f t="shared" si="42"/>
        <v>2193894.3020454464</v>
      </c>
      <c r="T250" s="2">
        <f t="shared" si="43"/>
        <v>-295009.61316961446</v>
      </c>
    </row>
    <row r="251" spans="1:20" x14ac:dyDescent="0.25">
      <c r="A251">
        <v>249</v>
      </c>
      <c r="B251" s="2">
        <f t="shared" si="44"/>
        <v>33645</v>
      </c>
      <c r="C251" s="2">
        <f t="shared" si="45"/>
        <v>2922875</v>
      </c>
      <c r="E251" s="2">
        <f t="shared" si="49"/>
        <v>7470</v>
      </c>
      <c r="F251" s="2">
        <f t="shared" si="53"/>
        <v>933750</v>
      </c>
      <c r="G251" s="2"/>
      <c r="H251" s="2">
        <f t="shared" si="50"/>
        <v>14940</v>
      </c>
      <c r="I251" s="2">
        <f t="shared" si="46"/>
        <v>1867500</v>
      </c>
      <c r="J251" s="2"/>
      <c r="K251" s="2">
        <f t="shared" si="51"/>
        <v>16710</v>
      </c>
      <c r="L251" s="2">
        <f t="shared" si="47"/>
        <v>1516963</v>
      </c>
      <c r="M251" s="2"/>
      <c r="N251" s="8">
        <f t="shared" si="41"/>
        <v>25253.036270779419</v>
      </c>
      <c r="O251" s="2">
        <f t="shared" si="48"/>
        <v>1924137.7251466112</v>
      </c>
      <c r="Q251" s="7">
        <f t="shared" si="52"/>
        <v>1.5112529186582537</v>
      </c>
      <c r="S251" s="2">
        <f t="shared" si="42"/>
        <v>2221491.5252322396</v>
      </c>
      <c r="T251" s="2">
        <f t="shared" si="43"/>
        <v>-297353.80008562841</v>
      </c>
    </row>
    <row r="252" spans="1:20" x14ac:dyDescent="0.25">
      <c r="A252">
        <v>250</v>
      </c>
      <c r="B252" s="2">
        <f t="shared" si="44"/>
        <v>33905</v>
      </c>
      <c r="C252" s="2">
        <f t="shared" si="45"/>
        <v>2956780</v>
      </c>
      <c r="E252" s="2">
        <f t="shared" si="49"/>
        <v>7500</v>
      </c>
      <c r="F252" s="2">
        <f t="shared" si="53"/>
        <v>941250</v>
      </c>
      <c r="G252" s="2"/>
      <c r="H252" s="2">
        <f t="shared" si="50"/>
        <v>15000</v>
      </c>
      <c r="I252" s="2">
        <f t="shared" si="46"/>
        <v>1882500</v>
      </c>
      <c r="J252" s="2"/>
      <c r="K252" s="2">
        <f t="shared" si="51"/>
        <v>16833</v>
      </c>
      <c r="L252" s="2">
        <f t="shared" si="47"/>
        <v>1533796</v>
      </c>
      <c r="M252" s="2"/>
      <c r="N252" s="8">
        <f t="shared" si="41"/>
        <v>25537.255470148761</v>
      </c>
      <c r="O252" s="2">
        <f t="shared" si="48"/>
        <v>1949674.98061676</v>
      </c>
      <c r="Q252" s="7">
        <f t="shared" si="52"/>
        <v>1.5170947228746368</v>
      </c>
      <c r="S252" s="2">
        <f t="shared" si="42"/>
        <v>2249381.3937965259</v>
      </c>
      <c r="T252" s="2">
        <f t="shared" si="43"/>
        <v>-299706.41317976592</v>
      </c>
    </row>
    <row r="253" spans="1:20" x14ac:dyDescent="0.25">
      <c r="A253">
        <v>251</v>
      </c>
      <c r="B253" s="2">
        <f t="shared" si="44"/>
        <v>34166</v>
      </c>
      <c r="C253" s="2">
        <f t="shared" si="45"/>
        <v>2990946</v>
      </c>
      <c r="E253" s="2">
        <f t="shared" si="49"/>
        <v>7530</v>
      </c>
      <c r="F253" s="2">
        <f t="shared" si="53"/>
        <v>948780</v>
      </c>
      <c r="G253" s="2"/>
      <c r="H253" s="2">
        <f t="shared" si="50"/>
        <v>15060</v>
      </c>
      <c r="I253" s="2">
        <f t="shared" si="46"/>
        <v>1897560</v>
      </c>
      <c r="J253" s="2"/>
      <c r="K253" s="2">
        <f t="shared" si="51"/>
        <v>16956</v>
      </c>
      <c r="L253" s="2">
        <f t="shared" si="47"/>
        <v>1550752</v>
      </c>
      <c r="M253" s="2"/>
      <c r="N253" s="8">
        <f t="shared" si="41"/>
        <v>25824.653903039907</v>
      </c>
      <c r="O253" s="2">
        <f t="shared" si="48"/>
        <v>1975499.6345197998</v>
      </c>
      <c r="Q253" s="7">
        <f t="shared" si="52"/>
        <v>1.5230392724132995</v>
      </c>
      <c r="S253" s="2">
        <f t="shared" si="42"/>
        <v>2277567.0678467588</v>
      </c>
      <c r="T253" s="2">
        <f t="shared" si="43"/>
        <v>-302067.43332695891</v>
      </c>
    </row>
    <row r="254" spans="1:20" x14ac:dyDescent="0.25">
      <c r="A254">
        <v>252</v>
      </c>
      <c r="B254" s="2">
        <f t="shared" si="44"/>
        <v>34428</v>
      </c>
      <c r="C254" s="2">
        <f t="shared" si="45"/>
        <v>3025374</v>
      </c>
      <c r="E254" s="2">
        <f t="shared" si="49"/>
        <v>7560</v>
      </c>
      <c r="F254" s="2">
        <f t="shared" si="53"/>
        <v>956340</v>
      </c>
      <c r="G254" s="2"/>
      <c r="H254" s="2">
        <f t="shared" si="50"/>
        <v>15120</v>
      </c>
      <c r="I254" s="2">
        <f t="shared" si="46"/>
        <v>1912680</v>
      </c>
      <c r="J254" s="2"/>
      <c r="K254" s="2">
        <f t="shared" si="51"/>
        <v>17080</v>
      </c>
      <c r="L254" s="2">
        <f t="shared" si="47"/>
        <v>1567832</v>
      </c>
      <c r="M254" s="2"/>
      <c r="N254" s="8">
        <f t="shared" si="41"/>
        <v>26115.270141873338</v>
      </c>
      <c r="O254" s="2">
        <f t="shared" si="48"/>
        <v>2001614.9046616731</v>
      </c>
      <c r="Q254" s="7">
        <f t="shared" si="52"/>
        <v>1.5289970809059332</v>
      </c>
      <c r="S254" s="2">
        <f t="shared" si="42"/>
        <v>2306051.7458690121</v>
      </c>
      <c r="T254" s="2">
        <f t="shared" si="43"/>
        <v>-304436.84120733896</v>
      </c>
    </row>
    <row r="255" spans="1:20" x14ac:dyDescent="0.25">
      <c r="A255">
        <v>253</v>
      </c>
      <c r="B255" s="2">
        <f t="shared" si="44"/>
        <v>34691</v>
      </c>
      <c r="C255" s="2">
        <f t="shared" si="45"/>
        <v>3060065</v>
      </c>
      <c r="E255" s="2">
        <f t="shared" si="49"/>
        <v>7590</v>
      </c>
      <c r="F255" s="2">
        <f t="shared" si="53"/>
        <v>963930</v>
      </c>
      <c r="G255" s="2"/>
      <c r="H255" s="2">
        <f t="shared" si="50"/>
        <v>15180</v>
      </c>
      <c r="I255" s="2">
        <f t="shared" si="46"/>
        <v>1927860</v>
      </c>
      <c r="J255" s="2"/>
      <c r="K255" s="2">
        <f t="shared" si="51"/>
        <v>17204</v>
      </c>
      <c r="L255" s="2">
        <f t="shared" si="47"/>
        <v>1585036</v>
      </c>
      <c r="M255" s="2"/>
      <c r="N255" s="8">
        <f t="shared" si="41"/>
        <v>26409.143150549899</v>
      </c>
      <c r="O255" s="2">
        <f t="shared" si="48"/>
        <v>2028024.047812223</v>
      </c>
      <c r="Q255" s="7">
        <f t="shared" si="52"/>
        <v>1.535058309146123</v>
      </c>
      <c r="S255" s="2">
        <f t="shared" si="42"/>
        <v>2334838.6651173201</v>
      </c>
      <c r="T255" s="2">
        <f t="shared" si="43"/>
        <v>-306814.61730509717</v>
      </c>
    </row>
    <row r="256" spans="1:20" x14ac:dyDescent="0.25">
      <c r="A256">
        <v>254</v>
      </c>
      <c r="B256" s="2">
        <f t="shared" si="44"/>
        <v>34955</v>
      </c>
      <c r="C256" s="2">
        <f t="shared" si="45"/>
        <v>3095020</v>
      </c>
      <c r="E256" s="2">
        <f t="shared" si="49"/>
        <v>7620</v>
      </c>
      <c r="F256" s="2">
        <f t="shared" si="53"/>
        <v>971550</v>
      </c>
      <c r="G256" s="2"/>
      <c r="H256" s="2">
        <f t="shared" si="50"/>
        <v>15240</v>
      </c>
      <c r="I256" s="2">
        <f t="shared" si="46"/>
        <v>1943100</v>
      </c>
      <c r="J256" s="2"/>
      <c r="K256" s="2">
        <f t="shared" si="51"/>
        <v>17328</v>
      </c>
      <c r="L256" s="2">
        <f t="shared" si="47"/>
        <v>1602364</v>
      </c>
      <c r="M256" s="2"/>
      <c r="N256" s="8">
        <f t="shared" si="41"/>
        <v>26706.312286766566</v>
      </c>
      <c r="O256" s="2">
        <f t="shared" si="48"/>
        <v>2054730.3600989894</v>
      </c>
      <c r="Q256" s="7">
        <f t="shared" si="52"/>
        <v>1.5412230082390677</v>
      </c>
      <c r="S256" s="2">
        <f t="shared" si="42"/>
        <v>2363931.1020063125</v>
      </c>
      <c r="T256" s="2">
        <f t="shared" si="43"/>
        <v>-309200.74190732301</v>
      </c>
    </row>
    <row r="257" spans="1:20" x14ac:dyDescent="0.25">
      <c r="A257">
        <v>255</v>
      </c>
      <c r="B257" s="2">
        <f t="shared" si="44"/>
        <v>35220</v>
      </c>
      <c r="C257" s="2">
        <f t="shared" si="45"/>
        <v>3130240</v>
      </c>
      <c r="E257" s="2">
        <f t="shared" si="49"/>
        <v>7650</v>
      </c>
      <c r="F257" s="2">
        <f t="shared" si="53"/>
        <v>979200</v>
      </c>
      <c r="G257" s="2"/>
      <c r="H257" s="2">
        <f t="shared" si="50"/>
        <v>15300</v>
      </c>
      <c r="I257" s="2">
        <f t="shared" si="46"/>
        <v>1958400</v>
      </c>
      <c r="J257" s="2"/>
      <c r="K257" s="2">
        <f t="shared" si="51"/>
        <v>17453</v>
      </c>
      <c r="L257" s="2">
        <f t="shared" si="47"/>
        <v>1619817</v>
      </c>
      <c r="M257" s="2"/>
      <c r="N257" s="8">
        <f t="shared" si="41"/>
        <v>27006.817304337295</v>
      </c>
      <c r="O257" s="2">
        <f t="shared" si="48"/>
        <v>2081737.1774033268</v>
      </c>
      <c r="Q257" s="7">
        <f t="shared" si="52"/>
        <v>1.5474025843314785</v>
      </c>
      <c r="S257" s="2">
        <f t="shared" si="42"/>
        <v>2393332.3725061673</v>
      </c>
      <c r="T257" s="2">
        <f t="shared" si="43"/>
        <v>-311595.19510284043</v>
      </c>
    </row>
    <row r="258" spans="1:20" x14ac:dyDescent="0.25">
      <c r="A258">
        <v>256</v>
      </c>
      <c r="B258" s="2">
        <f t="shared" si="44"/>
        <v>35486</v>
      </c>
      <c r="C258" s="2">
        <f t="shared" si="45"/>
        <v>3165726</v>
      </c>
      <c r="E258" s="2">
        <f t="shared" si="49"/>
        <v>7680</v>
      </c>
      <c r="F258" s="2">
        <f t="shared" si="53"/>
        <v>986880</v>
      </c>
      <c r="G258" s="2"/>
      <c r="H258" s="2">
        <f t="shared" si="50"/>
        <v>15360</v>
      </c>
      <c r="I258" s="2">
        <f t="shared" si="46"/>
        <v>1973760</v>
      </c>
      <c r="J258" s="2"/>
      <c r="K258" s="2">
        <f t="shared" si="51"/>
        <v>17578</v>
      </c>
      <c r="L258" s="2">
        <f t="shared" si="47"/>
        <v>1637395</v>
      </c>
      <c r="M258" s="2"/>
      <c r="N258" s="8">
        <f t="shared" ref="N258:N300" si="54">((A258*$O$304)^$O$305)+(A258^$P$305)</f>
        <v>27310.698355518653</v>
      </c>
      <c r="O258" s="2">
        <f t="shared" si="48"/>
        <v>2109047.8757588454</v>
      </c>
      <c r="Q258" s="7">
        <f t="shared" si="52"/>
        <v>1.5536863326612045</v>
      </c>
      <c r="S258" s="2">
        <f t="shared" ref="S258:S300" si="55">(0.0000000000696228)*A258^6.5+0.359712*A258^2.78+5*A258^2</f>
        <v>2423045.8325398988</v>
      </c>
      <c r="T258" s="2">
        <f t="shared" si="43"/>
        <v>-313997.95678105345</v>
      </c>
    </row>
    <row r="259" spans="1:20" x14ac:dyDescent="0.25">
      <c r="A259">
        <v>257</v>
      </c>
      <c r="B259" s="2">
        <f t="shared" si="44"/>
        <v>35753</v>
      </c>
      <c r="C259" s="2">
        <f t="shared" si="45"/>
        <v>3201479</v>
      </c>
      <c r="E259" s="2">
        <f t="shared" si="49"/>
        <v>7710</v>
      </c>
      <c r="F259" s="2">
        <f t="shared" si="53"/>
        <v>994590</v>
      </c>
      <c r="G259" s="2"/>
      <c r="H259" s="2">
        <f t="shared" si="50"/>
        <v>15420</v>
      </c>
      <c r="I259" s="2">
        <f t="shared" si="46"/>
        <v>1989180</v>
      </c>
      <c r="J259" s="2"/>
      <c r="K259" s="2">
        <f t="shared" si="51"/>
        <v>17704</v>
      </c>
      <c r="L259" s="2">
        <f t="shared" si="47"/>
        <v>1655099</v>
      </c>
      <c r="M259" s="2"/>
      <c r="N259" s="8">
        <f t="shared" si="54"/>
        <v>27617.995993340031</v>
      </c>
      <c r="O259" s="2">
        <f t="shared" si="48"/>
        <v>2136665.8717521853</v>
      </c>
      <c r="Q259" s="7">
        <f t="shared" si="52"/>
        <v>1.5599862174277017</v>
      </c>
      <c r="S259" s="2">
        <f t="shared" si="55"/>
        <v>2453074.8783829524</v>
      </c>
      <c r="T259" s="2">
        <f t="shared" ref="T259:T300" si="56">O259-S259</f>
        <v>-316409.00663076714</v>
      </c>
    </row>
    <row r="260" spans="1:20" x14ac:dyDescent="0.25">
      <c r="A260">
        <v>258</v>
      </c>
      <c r="B260" s="2">
        <f t="shared" ref="B260:B302" si="57">B259+10+A260</f>
        <v>36021</v>
      </c>
      <c r="C260" s="2">
        <f t="shared" ref="C260:C302" si="58">C259+B260</f>
        <v>3237500</v>
      </c>
      <c r="E260" s="2">
        <f t="shared" si="49"/>
        <v>7740</v>
      </c>
      <c r="F260" s="2">
        <f t="shared" si="53"/>
        <v>1002330</v>
      </c>
      <c r="G260" s="2"/>
      <c r="H260" s="2">
        <f t="shared" si="50"/>
        <v>15480</v>
      </c>
      <c r="I260" s="2">
        <f t="shared" ref="I260:I302" si="59">I259+H260</f>
        <v>2004660</v>
      </c>
      <c r="J260" s="2"/>
      <c r="K260" s="2">
        <f t="shared" si="51"/>
        <v>17830</v>
      </c>
      <c r="L260" s="2">
        <f t="shared" ref="L260:L302" si="60">L259+K260</f>
        <v>1672929</v>
      </c>
      <c r="M260" s="2"/>
      <c r="N260" s="8">
        <f t="shared" si="54"/>
        <v>27928.751173939028</v>
      </c>
      <c r="O260" s="2">
        <f t="shared" ref="O260:O302" si="61">O259+N260</f>
        <v>2164594.6229261244</v>
      </c>
      <c r="Q260" s="7">
        <f t="shared" si="52"/>
        <v>1.5663909800302316</v>
      </c>
      <c r="S260" s="2">
        <f t="shared" si="55"/>
        <v>2483422.9470651345</v>
      </c>
      <c r="T260" s="2">
        <f t="shared" si="56"/>
        <v>-318828.32413901016</v>
      </c>
    </row>
    <row r="261" spans="1:20" x14ac:dyDescent="0.25">
      <c r="A261">
        <v>259</v>
      </c>
      <c r="B261" s="2">
        <f t="shared" si="57"/>
        <v>36290</v>
      </c>
      <c r="C261" s="2">
        <f t="shared" si="58"/>
        <v>3273790</v>
      </c>
      <c r="E261" s="2">
        <f t="shared" ref="E261:E302" si="62">E260+$E$3</f>
        <v>7770</v>
      </c>
      <c r="F261" s="2">
        <f t="shared" si="53"/>
        <v>1010100</v>
      </c>
      <c r="G261" s="2"/>
      <c r="H261" s="2">
        <f t="shared" ref="H261:H302" si="63">H260+$H$3</f>
        <v>15540</v>
      </c>
      <c r="I261" s="2">
        <f t="shared" si="59"/>
        <v>2020200</v>
      </c>
      <c r="J261" s="2"/>
      <c r="K261" s="2">
        <f t="shared" ref="K261:K302" si="64">K260+$K$3+ROUNDDOWN(A261/$L$305,0)</f>
        <v>17957</v>
      </c>
      <c r="L261" s="2">
        <f t="shared" si="60"/>
        <v>1690886</v>
      </c>
      <c r="M261" s="2"/>
      <c r="N261" s="8">
        <f t="shared" si="54"/>
        <v>28243.005258901139</v>
      </c>
      <c r="O261" s="2">
        <f t="shared" si="61"/>
        <v>2192837.6281850254</v>
      </c>
      <c r="Q261" s="7">
        <f t="shared" si="52"/>
        <v>1.5728131235117859</v>
      </c>
      <c r="S261" s="2">
        <f t="shared" si="55"/>
        <v>2514093.5167749329</v>
      </c>
      <c r="T261" s="2">
        <f t="shared" si="56"/>
        <v>-321255.88858990744</v>
      </c>
    </row>
    <row r="262" spans="1:20" x14ac:dyDescent="0.25">
      <c r="A262">
        <v>260</v>
      </c>
      <c r="B262" s="2">
        <f t="shared" si="57"/>
        <v>36560</v>
      </c>
      <c r="C262" s="2">
        <f t="shared" si="58"/>
        <v>3310350</v>
      </c>
      <c r="E262" s="2">
        <f t="shared" si="62"/>
        <v>7800</v>
      </c>
      <c r="F262" s="2">
        <f t="shared" si="53"/>
        <v>1017900</v>
      </c>
      <c r="G262" s="2"/>
      <c r="H262" s="2">
        <f t="shared" si="63"/>
        <v>15600</v>
      </c>
      <c r="I262" s="2">
        <f t="shared" si="59"/>
        <v>2035800</v>
      </c>
      <c r="J262" s="2"/>
      <c r="K262" s="2">
        <f t="shared" si="64"/>
        <v>18084</v>
      </c>
      <c r="L262" s="2">
        <f t="shared" si="60"/>
        <v>1708970</v>
      </c>
      <c r="M262" s="2"/>
      <c r="N262" s="8">
        <f t="shared" si="54"/>
        <v>28560.80001760483</v>
      </c>
      <c r="O262" s="2">
        <f t="shared" si="61"/>
        <v>2221398.42820263</v>
      </c>
      <c r="Q262" s="7">
        <f t="shared" ref="Q262:Q301" si="65">N262/K262</f>
        <v>1.5793408547669117</v>
      </c>
      <c r="S262" s="2">
        <f t="shared" si="55"/>
        <v>2545090.1072660941</v>
      </c>
      <c r="T262" s="2">
        <f t="shared" si="56"/>
        <v>-323691.67906346405</v>
      </c>
    </row>
    <row r="263" spans="1:20" x14ac:dyDescent="0.25">
      <c r="A263">
        <v>261</v>
      </c>
      <c r="B263" s="2">
        <f t="shared" si="57"/>
        <v>36831</v>
      </c>
      <c r="C263" s="2">
        <f t="shared" si="58"/>
        <v>3347181</v>
      </c>
      <c r="E263" s="2">
        <f t="shared" si="62"/>
        <v>7830</v>
      </c>
      <c r="F263" s="2">
        <f t="shared" si="53"/>
        <v>1025730</v>
      </c>
      <c r="G263" s="2"/>
      <c r="H263" s="2">
        <f t="shared" si="63"/>
        <v>15660</v>
      </c>
      <c r="I263" s="2">
        <f t="shared" si="59"/>
        <v>2051460</v>
      </c>
      <c r="J263" s="2"/>
      <c r="K263" s="2">
        <f t="shared" si="64"/>
        <v>18212</v>
      </c>
      <c r="L263" s="2">
        <f t="shared" si="60"/>
        <v>1727182</v>
      </c>
      <c r="M263" s="2"/>
      <c r="N263" s="8">
        <f t="shared" si="54"/>
        <v>28882.1776295706</v>
      </c>
      <c r="O263" s="2">
        <f t="shared" si="61"/>
        <v>2250280.6058322005</v>
      </c>
      <c r="Q263" s="7">
        <f t="shared" si="65"/>
        <v>1.5858871968795629</v>
      </c>
      <c r="S263" s="2">
        <f t="shared" si="55"/>
        <v>2576416.2802666049</v>
      </c>
      <c r="T263" s="2">
        <f t="shared" si="56"/>
        <v>-326135.67443440435</v>
      </c>
    </row>
    <row r="264" spans="1:20" x14ac:dyDescent="0.25">
      <c r="A264">
        <v>262</v>
      </c>
      <c r="B264" s="2">
        <f t="shared" si="57"/>
        <v>37103</v>
      </c>
      <c r="C264" s="2">
        <f t="shared" si="58"/>
        <v>3384284</v>
      </c>
      <c r="E264" s="2">
        <f t="shared" si="62"/>
        <v>7860</v>
      </c>
      <c r="F264" s="2">
        <f t="shared" si="53"/>
        <v>1033590</v>
      </c>
      <c r="G264" s="2"/>
      <c r="H264" s="2">
        <f t="shared" si="63"/>
        <v>15720</v>
      </c>
      <c r="I264" s="2">
        <f t="shared" si="59"/>
        <v>2067180</v>
      </c>
      <c r="J264" s="2"/>
      <c r="K264" s="2">
        <f t="shared" si="64"/>
        <v>18340</v>
      </c>
      <c r="L264" s="2">
        <f t="shared" si="60"/>
        <v>1745522</v>
      </c>
      <c r="M264" s="2"/>
      <c r="N264" s="8">
        <f t="shared" si="54"/>
        <v>29207.180686815384</v>
      </c>
      <c r="O264" s="2">
        <f t="shared" si="61"/>
        <v>2279487.7865190157</v>
      </c>
      <c r="Q264" s="7">
        <f t="shared" si="65"/>
        <v>1.5925398411567822</v>
      </c>
      <c r="S264" s="2">
        <f t="shared" si="55"/>
        <v>2608075.639890003</v>
      </c>
      <c r="T264" s="2">
        <f t="shared" si="56"/>
        <v>-328587.85337098734</v>
      </c>
    </row>
    <row r="265" spans="1:20" x14ac:dyDescent="0.25">
      <c r="A265">
        <v>263</v>
      </c>
      <c r="B265" s="2">
        <f t="shared" si="57"/>
        <v>37376</v>
      </c>
      <c r="C265" s="2">
        <f t="shared" si="58"/>
        <v>3421660</v>
      </c>
      <c r="E265" s="2">
        <f t="shared" si="62"/>
        <v>7890</v>
      </c>
      <c r="F265" s="2">
        <f t="shared" si="53"/>
        <v>1041480</v>
      </c>
      <c r="G265" s="2"/>
      <c r="H265" s="2">
        <f t="shared" si="63"/>
        <v>15780</v>
      </c>
      <c r="I265" s="2">
        <f t="shared" si="59"/>
        <v>2082960</v>
      </c>
      <c r="J265" s="2"/>
      <c r="K265" s="2">
        <f t="shared" si="64"/>
        <v>18468</v>
      </c>
      <c r="L265" s="2">
        <f t="shared" si="60"/>
        <v>1763990</v>
      </c>
      <c r="M265" s="2"/>
      <c r="N265" s="8">
        <f t="shared" si="54"/>
        <v>29535.852196211581</v>
      </c>
      <c r="O265" s="2">
        <f t="shared" si="61"/>
        <v>2309023.6387152271</v>
      </c>
      <c r="Q265" s="7">
        <f t="shared" si="65"/>
        <v>1.5992989060110234</v>
      </c>
      <c r="S265" s="2">
        <f t="shared" si="55"/>
        <v>2640071.833049091</v>
      </c>
      <c r="T265" s="2">
        <f t="shared" si="56"/>
        <v>-331048.19433386391</v>
      </c>
    </row>
    <row r="266" spans="1:20" x14ac:dyDescent="0.25">
      <c r="A266">
        <v>264</v>
      </c>
      <c r="B266" s="2">
        <f t="shared" si="57"/>
        <v>37650</v>
      </c>
      <c r="C266" s="2">
        <f t="shared" si="58"/>
        <v>3459310</v>
      </c>
      <c r="E266" s="2">
        <f t="shared" si="62"/>
        <v>7920</v>
      </c>
      <c r="F266" s="2">
        <f t="shared" si="53"/>
        <v>1049400</v>
      </c>
      <c r="G266" s="2"/>
      <c r="H266" s="2">
        <f t="shared" si="63"/>
        <v>15840</v>
      </c>
      <c r="I266" s="2">
        <f t="shared" si="59"/>
        <v>2098800</v>
      </c>
      <c r="J266" s="2"/>
      <c r="K266" s="2">
        <f t="shared" si="64"/>
        <v>18597</v>
      </c>
      <c r="L266" s="2">
        <f t="shared" si="60"/>
        <v>1782587</v>
      </c>
      <c r="M266" s="2"/>
      <c r="N266" s="8">
        <f t="shared" si="54"/>
        <v>29868.235581850582</v>
      </c>
      <c r="O266" s="2">
        <f t="shared" si="61"/>
        <v>2338891.8742970778</v>
      </c>
      <c r="Q266" s="7">
        <f t="shared" si="65"/>
        <v>1.6060781621686606</v>
      </c>
      <c r="S266" s="2">
        <f t="shared" si="55"/>
        <v>2672408.5498719071</v>
      </c>
      <c r="T266" s="2">
        <f t="shared" si="56"/>
        <v>-333516.67557482934</v>
      </c>
    </row>
    <row r="267" spans="1:20" x14ac:dyDescent="0.25">
      <c r="A267">
        <v>265</v>
      </c>
      <c r="B267" s="2">
        <f t="shared" si="57"/>
        <v>37925</v>
      </c>
      <c r="C267" s="2">
        <f t="shared" si="58"/>
        <v>3497235</v>
      </c>
      <c r="E267" s="2">
        <f t="shared" si="62"/>
        <v>7950</v>
      </c>
      <c r="F267" s="2">
        <f t="shared" si="53"/>
        <v>1057350</v>
      </c>
      <c r="G267" s="2"/>
      <c r="H267" s="2">
        <f t="shared" si="63"/>
        <v>15900</v>
      </c>
      <c r="I267" s="2">
        <f t="shared" si="59"/>
        <v>2114700</v>
      </c>
      <c r="J267" s="2"/>
      <c r="K267" s="2">
        <f t="shared" si="64"/>
        <v>18726</v>
      </c>
      <c r="L267" s="2">
        <f t="shared" si="60"/>
        <v>1801313</v>
      </c>
      <c r="M267" s="2"/>
      <c r="N267" s="8">
        <f t="shared" si="54"/>
        <v>30204.374687411004</v>
      </c>
      <c r="O267" s="2">
        <f t="shared" si="61"/>
        <v>2369096.2489844887</v>
      </c>
      <c r="Q267" s="7">
        <f t="shared" si="65"/>
        <v>1.6129645779884121</v>
      </c>
      <c r="S267" s="2">
        <f t="shared" si="55"/>
        <v>2705089.5241201874</v>
      </c>
      <c r="T267" s="2">
        <f t="shared" si="56"/>
        <v>-335993.27513569873</v>
      </c>
    </row>
    <row r="268" spans="1:20" x14ac:dyDescent="0.25">
      <c r="A268">
        <v>266</v>
      </c>
      <c r="B268" s="2">
        <f t="shared" si="57"/>
        <v>38201</v>
      </c>
      <c r="C268" s="2">
        <f t="shared" si="58"/>
        <v>3535436</v>
      </c>
      <c r="E268" s="2">
        <f t="shared" si="62"/>
        <v>7980</v>
      </c>
      <c r="F268" s="2">
        <f t="shared" si="53"/>
        <v>1065330</v>
      </c>
      <c r="G268" s="2"/>
      <c r="H268" s="2">
        <f t="shared" si="63"/>
        <v>15960</v>
      </c>
      <c r="I268" s="2">
        <f t="shared" si="59"/>
        <v>2130660</v>
      </c>
      <c r="J268" s="2"/>
      <c r="K268" s="2">
        <f t="shared" si="64"/>
        <v>18856</v>
      </c>
      <c r="L268" s="2">
        <f t="shared" si="60"/>
        <v>1820169</v>
      </c>
      <c r="M268" s="2"/>
      <c r="N268" s="8">
        <f t="shared" si="54"/>
        <v>30544.313778532189</v>
      </c>
      <c r="O268" s="2">
        <f t="shared" si="61"/>
        <v>2399640.5627630209</v>
      </c>
      <c r="Q268" s="7">
        <f t="shared" si="65"/>
        <v>1.619872389612441</v>
      </c>
      <c r="S268" s="2">
        <f t="shared" si="55"/>
        <v>2738118.5336101032</v>
      </c>
      <c r="T268" s="2">
        <f t="shared" si="56"/>
        <v>-338477.97084708232</v>
      </c>
    </row>
    <row r="269" spans="1:20" x14ac:dyDescent="0.25">
      <c r="A269">
        <v>267</v>
      </c>
      <c r="B269" s="2">
        <f t="shared" si="57"/>
        <v>38478</v>
      </c>
      <c r="C269" s="2">
        <f t="shared" si="58"/>
        <v>3573914</v>
      </c>
      <c r="E269" s="2">
        <f t="shared" si="62"/>
        <v>8010</v>
      </c>
      <c r="F269" s="2">
        <f t="shared" si="53"/>
        <v>1073340</v>
      </c>
      <c r="G269" s="2"/>
      <c r="H269" s="2">
        <f t="shared" si="63"/>
        <v>16020</v>
      </c>
      <c r="I269" s="2">
        <f t="shared" si="59"/>
        <v>2146680</v>
      </c>
      <c r="J269" s="2"/>
      <c r="K269" s="2">
        <f t="shared" si="64"/>
        <v>18986</v>
      </c>
      <c r="L269" s="2">
        <f t="shared" si="60"/>
        <v>1839155</v>
      </c>
      <c r="M269" s="2"/>
      <c r="N269" s="8">
        <f t="shared" si="54"/>
        <v>30888.097545191318</v>
      </c>
      <c r="O269" s="2">
        <f t="shared" si="61"/>
        <v>2430528.660308212</v>
      </c>
      <c r="Q269" s="7">
        <f t="shared" si="65"/>
        <v>1.6268881041394352</v>
      </c>
      <c r="S269" s="2">
        <f t="shared" si="55"/>
        <v>2771499.4006354292</v>
      </c>
      <c r="T269" s="2">
        <f t="shared" si="56"/>
        <v>-340970.74032721715</v>
      </c>
    </row>
    <row r="270" spans="1:20" x14ac:dyDescent="0.25">
      <c r="A270">
        <v>268</v>
      </c>
      <c r="B270" s="2">
        <f t="shared" si="57"/>
        <v>38756</v>
      </c>
      <c r="C270" s="2">
        <f t="shared" si="58"/>
        <v>3612670</v>
      </c>
      <c r="E270" s="2">
        <f t="shared" si="62"/>
        <v>8040</v>
      </c>
      <c r="F270" s="2">
        <f t="shared" si="53"/>
        <v>1081380</v>
      </c>
      <c r="G270" s="2"/>
      <c r="H270" s="2">
        <f t="shared" si="63"/>
        <v>16080</v>
      </c>
      <c r="I270" s="2">
        <f t="shared" si="59"/>
        <v>2162760</v>
      </c>
      <c r="J270" s="2"/>
      <c r="K270" s="2">
        <f t="shared" si="64"/>
        <v>19117</v>
      </c>
      <c r="L270" s="2">
        <f t="shared" si="60"/>
        <v>1858272</v>
      </c>
      <c r="M270" s="2"/>
      <c r="N270" s="8">
        <f t="shared" si="54"/>
        <v>31235.77110408646</v>
      </c>
      <c r="O270" s="2">
        <f t="shared" si="61"/>
        <v>2461764.4314122987</v>
      </c>
      <c r="Q270" s="7">
        <f t="shared" si="65"/>
        <v>1.6339264060305727</v>
      </c>
      <c r="S270" s="2">
        <f t="shared" si="55"/>
        <v>2805235.9923930592</v>
      </c>
      <c r="T270" s="2">
        <f t="shared" si="56"/>
        <v>-343471.56098076049</v>
      </c>
    </row>
    <row r="271" spans="1:20" x14ac:dyDescent="0.25">
      <c r="A271">
        <v>269</v>
      </c>
      <c r="B271" s="2">
        <f t="shared" si="57"/>
        <v>39035</v>
      </c>
      <c r="C271" s="2">
        <f t="shared" si="58"/>
        <v>3651705</v>
      </c>
      <c r="E271" s="2">
        <f t="shared" si="62"/>
        <v>8070</v>
      </c>
      <c r="F271" s="2">
        <f t="shared" si="53"/>
        <v>1089450</v>
      </c>
      <c r="G271" s="2"/>
      <c r="H271" s="2">
        <f t="shared" si="63"/>
        <v>16140</v>
      </c>
      <c r="I271" s="2">
        <f t="shared" si="59"/>
        <v>2178900</v>
      </c>
      <c r="J271" s="2"/>
      <c r="K271" s="2">
        <f t="shared" si="64"/>
        <v>19248</v>
      </c>
      <c r="L271" s="2">
        <f t="shared" si="60"/>
        <v>1877520</v>
      </c>
      <c r="M271" s="2"/>
      <c r="N271" s="8">
        <f t="shared" si="54"/>
        <v>31587.380001023204</v>
      </c>
      <c r="O271" s="2">
        <f t="shared" si="61"/>
        <v>2493351.8114133221</v>
      </c>
      <c r="Q271" s="7">
        <f t="shared" si="65"/>
        <v>1.6410733583241481</v>
      </c>
      <c r="S271" s="2">
        <f t="shared" si="55"/>
        <v>2839332.2214109381</v>
      </c>
      <c r="T271" s="2">
        <f t="shared" si="56"/>
        <v>-345980.40999761596</v>
      </c>
    </row>
    <row r="272" spans="1:20" x14ac:dyDescent="0.25">
      <c r="A272">
        <v>270</v>
      </c>
      <c r="B272" s="2">
        <f t="shared" si="57"/>
        <v>39315</v>
      </c>
      <c r="C272" s="2">
        <f t="shared" si="58"/>
        <v>3691020</v>
      </c>
      <c r="E272" s="2">
        <f t="shared" si="62"/>
        <v>8100</v>
      </c>
      <c r="F272" s="2">
        <f t="shared" si="53"/>
        <v>1097550</v>
      </c>
      <c r="G272" s="2"/>
      <c r="H272" s="2">
        <f t="shared" si="63"/>
        <v>16200</v>
      </c>
      <c r="I272" s="2">
        <f t="shared" si="59"/>
        <v>2195100</v>
      </c>
      <c r="J272" s="2"/>
      <c r="K272" s="2">
        <f t="shared" si="64"/>
        <v>19380</v>
      </c>
      <c r="L272" s="2">
        <f t="shared" si="60"/>
        <v>1896900</v>
      </c>
      <c r="M272" s="2"/>
      <c r="N272" s="8">
        <f t="shared" si="54"/>
        <v>31942.97021330658</v>
      </c>
      <c r="O272" s="2">
        <f t="shared" si="61"/>
        <v>2525294.7816266287</v>
      </c>
      <c r="Q272" s="7">
        <f t="shared" si="65"/>
        <v>1.6482440770540032</v>
      </c>
      <c r="S272" s="2">
        <f t="shared" si="55"/>
        <v>2873792.0459783347</v>
      </c>
      <c r="T272" s="2">
        <f t="shared" si="56"/>
        <v>-348497.26435170602</v>
      </c>
    </row>
    <row r="273" spans="1:20" x14ac:dyDescent="0.25">
      <c r="A273">
        <v>271</v>
      </c>
      <c r="B273" s="2">
        <f t="shared" si="57"/>
        <v>39596</v>
      </c>
      <c r="C273" s="2">
        <f t="shared" si="58"/>
        <v>3730616</v>
      </c>
      <c r="E273" s="2">
        <f t="shared" si="62"/>
        <v>8130</v>
      </c>
      <c r="F273" s="2">
        <f t="shared" si="53"/>
        <v>1105680</v>
      </c>
      <c r="G273" s="2"/>
      <c r="H273" s="2">
        <f t="shared" si="63"/>
        <v>16260</v>
      </c>
      <c r="I273" s="2">
        <f t="shared" si="59"/>
        <v>2211360</v>
      </c>
      <c r="J273" s="2"/>
      <c r="K273" s="2">
        <f t="shared" si="64"/>
        <v>19512</v>
      </c>
      <c r="L273" s="2">
        <f t="shared" si="60"/>
        <v>1916412</v>
      </c>
      <c r="M273" s="2"/>
      <c r="N273" s="8">
        <f t="shared" si="54"/>
        <v>32302.588152137367</v>
      </c>
      <c r="O273" s="2">
        <f t="shared" si="61"/>
        <v>2557597.3697787663</v>
      </c>
      <c r="Q273" s="7">
        <f t="shared" si="65"/>
        <v>1.6555241980390205</v>
      </c>
      <c r="S273" s="2">
        <f t="shared" si="55"/>
        <v>2908619.4705785681</v>
      </c>
      <c r="T273" s="2">
        <f t="shared" si="56"/>
        <v>-351022.10079980176</v>
      </c>
    </row>
    <row r="274" spans="1:20" x14ac:dyDescent="0.25">
      <c r="A274">
        <v>272</v>
      </c>
      <c r="B274" s="2">
        <f t="shared" si="57"/>
        <v>39878</v>
      </c>
      <c r="C274" s="2">
        <f t="shared" si="58"/>
        <v>3770494</v>
      </c>
      <c r="E274" s="2">
        <f t="shared" si="62"/>
        <v>8160</v>
      </c>
      <c r="F274" s="2">
        <f t="shared" si="53"/>
        <v>1113840</v>
      </c>
      <c r="G274" s="2"/>
      <c r="H274" s="2">
        <f t="shared" si="63"/>
        <v>16320</v>
      </c>
      <c r="I274" s="2">
        <f t="shared" si="59"/>
        <v>2227680</v>
      </c>
      <c r="J274" s="2"/>
      <c r="K274" s="2">
        <f t="shared" si="64"/>
        <v>19644</v>
      </c>
      <c r="L274" s="2">
        <f t="shared" si="60"/>
        <v>1936056</v>
      </c>
      <c r="M274" s="2"/>
      <c r="N274" s="8">
        <f t="shared" si="54"/>
        <v>32666.280665013168</v>
      </c>
      <c r="O274" s="2">
        <f t="shared" si="61"/>
        <v>2590263.6504437793</v>
      </c>
      <c r="Q274" s="7">
        <f t="shared" si="65"/>
        <v>1.6629139006828124</v>
      </c>
      <c r="S274" s="2">
        <f t="shared" si="55"/>
        <v>2943818.5463240915</v>
      </c>
      <c r="T274" s="2">
        <f t="shared" si="56"/>
        <v>-353554.89588031219</v>
      </c>
    </row>
    <row r="275" spans="1:20" x14ac:dyDescent="0.25">
      <c r="A275">
        <v>273</v>
      </c>
      <c r="B275" s="2">
        <f t="shared" si="57"/>
        <v>40161</v>
      </c>
      <c r="C275" s="2">
        <f t="shared" si="58"/>
        <v>3810655</v>
      </c>
      <c r="E275" s="2">
        <f t="shared" si="62"/>
        <v>8190</v>
      </c>
      <c r="F275" s="2">
        <f t="shared" si="53"/>
        <v>1122030</v>
      </c>
      <c r="G275" s="2"/>
      <c r="H275" s="2">
        <f t="shared" si="63"/>
        <v>16380</v>
      </c>
      <c r="I275" s="2">
        <f t="shared" si="59"/>
        <v>2244060</v>
      </c>
      <c r="J275" s="2"/>
      <c r="K275" s="2">
        <f t="shared" si="64"/>
        <v>19777</v>
      </c>
      <c r="L275" s="2">
        <f t="shared" si="60"/>
        <v>1955833</v>
      </c>
      <c r="M275" s="2"/>
      <c r="N275" s="8">
        <f t="shared" si="54"/>
        <v>33034.095038133899</v>
      </c>
      <c r="O275" s="2">
        <f t="shared" si="61"/>
        <v>2623297.745481913</v>
      </c>
      <c r="Q275" s="7">
        <f t="shared" si="65"/>
        <v>1.6703289193575315</v>
      </c>
      <c r="S275" s="2">
        <f t="shared" si="55"/>
        <v>2979393.3713939837</v>
      </c>
      <c r="T275" s="2">
        <f t="shared" si="56"/>
        <v>-356095.62591207074</v>
      </c>
    </row>
    <row r="276" spans="1:20" x14ac:dyDescent="0.25">
      <c r="A276">
        <v>274</v>
      </c>
      <c r="B276" s="2">
        <f t="shared" si="57"/>
        <v>40445</v>
      </c>
      <c r="C276" s="2">
        <f t="shared" si="58"/>
        <v>3851100</v>
      </c>
      <c r="E276" s="2">
        <f t="shared" si="62"/>
        <v>8220</v>
      </c>
      <c r="F276" s="2">
        <f t="shared" si="53"/>
        <v>1130250</v>
      </c>
      <c r="G276" s="2"/>
      <c r="H276" s="2">
        <f t="shared" si="63"/>
        <v>16440</v>
      </c>
      <c r="I276" s="2">
        <f t="shared" si="59"/>
        <v>2260500</v>
      </c>
      <c r="J276" s="2"/>
      <c r="K276" s="2">
        <f t="shared" si="64"/>
        <v>19910</v>
      </c>
      <c r="L276" s="2">
        <f t="shared" si="60"/>
        <v>1975743</v>
      </c>
      <c r="M276" s="2"/>
      <c r="N276" s="8">
        <f t="shared" si="54"/>
        <v>33406.078998812278</v>
      </c>
      <c r="O276" s="2">
        <f t="shared" si="61"/>
        <v>2656703.8244807255</v>
      </c>
      <c r="Q276" s="7">
        <f t="shared" si="65"/>
        <v>1.6778542942648056</v>
      </c>
      <c r="S276" s="2">
        <f t="shared" si="55"/>
        <v>3015348.0914738765</v>
      </c>
      <c r="T276" s="2">
        <f t="shared" si="56"/>
        <v>-358644.26699315105</v>
      </c>
    </row>
    <row r="277" spans="1:20" x14ac:dyDescent="0.25">
      <c r="A277">
        <v>275</v>
      </c>
      <c r="B277" s="2">
        <f t="shared" si="57"/>
        <v>40730</v>
      </c>
      <c r="C277" s="2">
        <f t="shared" si="58"/>
        <v>3891830</v>
      </c>
      <c r="E277" s="2">
        <f t="shared" si="62"/>
        <v>8250</v>
      </c>
      <c r="F277" s="2">
        <f t="shared" si="53"/>
        <v>1138500</v>
      </c>
      <c r="G277" s="2"/>
      <c r="H277" s="2">
        <f t="shared" si="63"/>
        <v>16500</v>
      </c>
      <c r="I277" s="2">
        <f t="shared" si="59"/>
        <v>2277000</v>
      </c>
      <c r="J277" s="2"/>
      <c r="K277" s="2">
        <f t="shared" si="64"/>
        <v>20044</v>
      </c>
      <c r="L277" s="2">
        <f t="shared" si="60"/>
        <v>1995787</v>
      </c>
      <c r="M277" s="2"/>
      <c r="N277" s="8">
        <f t="shared" si="54"/>
        <v>33782.280717888294</v>
      </c>
      <c r="O277" s="2">
        <f t="shared" si="61"/>
        <v>2690486.1051986138</v>
      </c>
      <c r="Q277" s="7">
        <f t="shared" si="65"/>
        <v>1.6854061423811761</v>
      </c>
      <c r="S277" s="2">
        <f t="shared" si="55"/>
        <v>3051686.9001982538</v>
      </c>
      <c r="T277" s="2">
        <f t="shared" si="56"/>
        <v>-361200.79499963997</v>
      </c>
    </row>
    <row r="278" spans="1:20" x14ac:dyDescent="0.25">
      <c r="A278">
        <v>276</v>
      </c>
      <c r="B278" s="2">
        <f t="shared" si="57"/>
        <v>41016</v>
      </c>
      <c r="C278" s="2">
        <f t="shared" si="58"/>
        <v>3932846</v>
      </c>
      <c r="E278" s="2">
        <f t="shared" si="62"/>
        <v>8280</v>
      </c>
      <c r="F278" s="2">
        <f t="shared" si="53"/>
        <v>1146780</v>
      </c>
      <c r="G278" s="2"/>
      <c r="H278" s="2">
        <f t="shared" si="63"/>
        <v>16560</v>
      </c>
      <c r="I278" s="2">
        <f t="shared" si="59"/>
        <v>2293560</v>
      </c>
      <c r="J278" s="2"/>
      <c r="K278" s="2">
        <f t="shared" si="64"/>
        <v>20178</v>
      </c>
      <c r="L278" s="2">
        <f t="shared" si="60"/>
        <v>2015965</v>
      </c>
      <c r="M278" s="2"/>
      <c r="N278" s="8">
        <f t="shared" si="54"/>
        <v>34162.748812148842</v>
      </c>
      <c r="O278" s="2">
        <f t="shared" si="61"/>
        <v>2724648.8540107626</v>
      </c>
      <c r="Q278" s="7">
        <f t="shared" si="65"/>
        <v>1.693069125391458</v>
      </c>
      <c r="S278" s="2">
        <f t="shared" si="55"/>
        <v>3088414.0395951923</v>
      </c>
      <c r="T278" s="2">
        <f t="shared" si="56"/>
        <v>-363765.18558442965</v>
      </c>
    </row>
    <row r="279" spans="1:20" x14ac:dyDescent="0.25">
      <c r="A279">
        <v>277</v>
      </c>
      <c r="B279" s="2">
        <f t="shared" si="57"/>
        <v>41303</v>
      </c>
      <c r="C279" s="2">
        <f t="shared" si="58"/>
        <v>3974149</v>
      </c>
      <c r="E279" s="2">
        <f t="shared" si="62"/>
        <v>8310</v>
      </c>
      <c r="F279" s="2">
        <f t="shared" si="53"/>
        <v>1155090</v>
      </c>
      <c r="G279" s="2"/>
      <c r="H279" s="2">
        <f t="shared" si="63"/>
        <v>16620</v>
      </c>
      <c r="I279" s="2">
        <f t="shared" si="59"/>
        <v>2310180</v>
      </c>
      <c r="J279" s="2"/>
      <c r="K279" s="2">
        <f t="shared" si="64"/>
        <v>20313</v>
      </c>
      <c r="L279" s="2">
        <f t="shared" si="60"/>
        <v>2036278</v>
      </c>
      <c r="M279" s="2"/>
      <c r="N279" s="8">
        <f t="shared" si="54"/>
        <v>34547.532346751876</v>
      </c>
      <c r="O279" s="2">
        <f t="shared" si="61"/>
        <v>2759196.3863575147</v>
      </c>
      <c r="Q279" s="7">
        <f t="shared" si="65"/>
        <v>1.7007597276006436</v>
      </c>
      <c r="S279" s="2">
        <f t="shared" si="55"/>
        <v>3125533.8005335447</v>
      </c>
      <c r="T279" s="2">
        <f t="shared" si="56"/>
        <v>-366337.41417603008</v>
      </c>
    </row>
    <row r="280" spans="1:20" x14ac:dyDescent="0.25">
      <c r="A280">
        <v>278</v>
      </c>
      <c r="B280" s="2">
        <f t="shared" si="57"/>
        <v>41591</v>
      </c>
      <c r="C280" s="2">
        <f t="shared" si="58"/>
        <v>4015740</v>
      </c>
      <c r="E280" s="2">
        <f t="shared" si="62"/>
        <v>8340</v>
      </c>
      <c r="F280" s="2">
        <f t="shared" ref="F280:F302" si="66">F279+E280</f>
        <v>1163430</v>
      </c>
      <c r="G280" s="2"/>
      <c r="H280" s="2">
        <f t="shared" si="63"/>
        <v>16680</v>
      </c>
      <c r="I280" s="2">
        <f t="shared" si="59"/>
        <v>2326860</v>
      </c>
      <c r="J280" s="2"/>
      <c r="K280" s="2">
        <f t="shared" si="64"/>
        <v>20448</v>
      </c>
      <c r="L280" s="2">
        <f t="shared" si="60"/>
        <v>2056726</v>
      </c>
      <c r="M280" s="2"/>
      <c r="N280" s="8">
        <f t="shared" si="54"/>
        <v>34936.680837654501</v>
      </c>
      <c r="O280" s="2">
        <f t="shared" si="61"/>
        <v>2794133.0671951692</v>
      </c>
      <c r="Q280" s="7">
        <f t="shared" si="65"/>
        <v>1.7085622475378766</v>
      </c>
      <c r="S280" s="2">
        <f t="shared" si="55"/>
        <v>3163050.5231724684</v>
      </c>
      <c r="T280" s="2">
        <f t="shared" si="56"/>
        <v>-368917.45597729925</v>
      </c>
    </row>
    <row r="281" spans="1:20" x14ac:dyDescent="0.25">
      <c r="A281">
        <v>279</v>
      </c>
      <c r="B281" s="2">
        <f t="shared" si="57"/>
        <v>41880</v>
      </c>
      <c r="C281" s="2">
        <f t="shared" si="58"/>
        <v>4057620</v>
      </c>
      <c r="E281" s="2">
        <f t="shared" si="62"/>
        <v>8370</v>
      </c>
      <c r="F281" s="2">
        <f t="shared" si="66"/>
        <v>1171800</v>
      </c>
      <c r="G281" s="2"/>
      <c r="H281" s="2">
        <f t="shared" si="63"/>
        <v>16740</v>
      </c>
      <c r="I281" s="2">
        <f t="shared" si="59"/>
        <v>2343600</v>
      </c>
      <c r="J281" s="2"/>
      <c r="K281" s="2">
        <f t="shared" si="64"/>
        <v>20584</v>
      </c>
      <c r="L281" s="2">
        <f t="shared" si="60"/>
        <v>2077310</v>
      </c>
      <c r="M281" s="2"/>
      <c r="N281" s="8">
        <f t="shared" si="54"/>
        <v>35330.244254046578</v>
      </c>
      <c r="O281" s="2">
        <f t="shared" si="61"/>
        <v>2829463.3114492157</v>
      </c>
      <c r="Q281" s="7">
        <f t="shared" si="65"/>
        <v>1.716393521863903</v>
      </c>
      <c r="S281" s="2">
        <f t="shared" si="55"/>
        <v>3200968.5974135171</v>
      </c>
      <c r="T281" s="2">
        <f t="shared" si="56"/>
        <v>-371505.28596430132</v>
      </c>
    </row>
    <row r="282" spans="1:20" x14ac:dyDescent="0.25">
      <c r="A282">
        <v>280</v>
      </c>
      <c r="B282" s="2">
        <f t="shared" si="57"/>
        <v>42170</v>
      </c>
      <c r="C282" s="2">
        <f t="shared" si="58"/>
        <v>4099790</v>
      </c>
      <c r="E282" s="2">
        <f t="shared" si="62"/>
        <v>8400</v>
      </c>
      <c r="F282" s="2">
        <f t="shared" si="66"/>
        <v>1180200</v>
      </c>
      <c r="G282" s="2"/>
      <c r="H282" s="2">
        <f t="shared" si="63"/>
        <v>16800</v>
      </c>
      <c r="I282" s="2">
        <f t="shared" si="59"/>
        <v>2360400</v>
      </c>
      <c r="J282" s="2"/>
      <c r="K282" s="2">
        <f t="shared" si="64"/>
        <v>20720</v>
      </c>
      <c r="L282" s="2">
        <f t="shared" si="60"/>
        <v>2098030</v>
      </c>
      <c r="M282" s="2"/>
      <c r="N282" s="8">
        <f t="shared" si="54"/>
        <v>35728.273020788103</v>
      </c>
      <c r="O282" s="2">
        <f t="shared" si="61"/>
        <v>2865191.5844700038</v>
      </c>
      <c r="Q282" s="7">
        <f t="shared" si="65"/>
        <v>1.7243375010032869</v>
      </c>
      <c r="S282" s="2">
        <f t="shared" si="55"/>
        <v>3239292.4633550132</v>
      </c>
      <c r="T282" s="2">
        <f t="shared" si="56"/>
        <v>-374100.87888500933</v>
      </c>
    </row>
    <row r="283" spans="1:20" x14ac:dyDescent="0.25">
      <c r="A283">
        <v>281</v>
      </c>
      <c r="B283" s="2">
        <f t="shared" si="57"/>
        <v>42461</v>
      </c>
      <c r="C283" s="2">
        <f t="shared" si="58"/>
        <v>4142251</v>
      </c>
      <c r="E283" s="2">
        <f t="shared" si="62"/>
        <v>8430</v>
      </c>
      <c r="F283" s="2">
        <f t="shared" si="66"/>
        <v>1188630</v>
      </c>
      <c r="G283" s="2"/>
      <c r="H283" s="2">
        <f t="shared" si="63"/>
        <v>16860</v>
      </c>
      <c r="I283" s="2">
        <f t="shared" si="59"/>
        <v>2377260</v>
      </c>
      <c r="J283" s="2"/>
      <c r="K283" s="2">
        <f t="shared" si="64"/>
        <v>20856</v>
      </c>
      <c r="L283" s="2">
        <f t="shared" si="60"/>
        <v>2118886</v>
      </c>
      <c r="M283" s="2"/>
      <c r="N283" s="8">
        <f t="shared" si="54"/>
        <v>36130.818020851533</v>
      </c>
      <c r="O283" s="2">
        <f t="shared" si="61"/>
        <v>2901322.4024908552</v>
      </c>
      <c r="Q283" s="7">
        <f t="shared" si="65"/>
        <v>1.7323944198720529</v>
      </c>
      <c r="S283" s="2">
        <f t="shared" si="55"/>
        <v>3278026.6117489962</v>
      </c>
      <c r="T283" s="2">
        <f t="shared" si="56"/>
        <v>-376704.209258141</v>
      </c>
    </row>
    <row r="284" spans="1:20" x14ac:dyDescent="0.25">
      <c r="A284">
        <v>282</v>
      </c>
      <c r="B284" s="2">
        <f t="shared" si="57"/>
        <v>42753</v>
      </c>
      <c r="C284" s="2">
        <f t="shared" si="58"/>
        <v>4185004</v>
      </c>
      <c r="E284" s="2">
        <f t="shared" si="62"/>
        <v>8460</v>
      </c>
      <c r="F284" s="2">
        <f t="shared" si="66"/>
        <v>1197090</v>
      </c>
      <c r="G284" s="2"/>
      <c r="H284" s="2">
        <f t="shared" si="63"/>
        <v>16920</v>
      </c>
      <c r="I284" s="2">
        <f t="shared" si="59"/>
        <v>2394180</v>
      </c>
      <c r="J284" s="2"/>
      <c r="K284" s="2">
        <f t="shared" si="64"/>
        <v>20993</v>
      </c>
      <c r="L284" s="2">
        <f t="shared" si="60"/>
        <v>2139879</v>
      </c>
      <c r="M284" s="2"/>
      <c r="N284" s="8">
        <f t="shared" si="54"/>
        <v>36537.930597768478</v>
      </c>
      <c r="O284" s="2">
        <f t="shared" si="61"/>
        <v>2937860.3330886238</v>
      </c>
      <c r="Q284" s="7">
        <f t="shared" si="65"/>
        <v>1.740481617575786</v>
      </c>
      <c r="S284" s="2">
        <f t="shared" si="55"/>
        <v>3317175.5844605481</v>
      </c>
      <c r="T284" s="2">
        <f t="shared" si="56"/>
        <v>-379315.2513719243</v>
      </c>
    </row>
    <row r="285" spans="1:20" x14ac:dyDescent="0.25">
      <c r="A285">
        <v>283</v>
      </c>
      <c r="B285" s="2">
        <f t="shared" si="57"/>
        <v>43046</v>
      </c>
      <c r="C285" s="2">
        <f t="shared" si="58"/>
        <v>4228050</v>
      </c>
      <c r="E285" s="2">
        <f t="shared" si="62"/>
        <v>8490</v>
      </c>
      <c r="F285" s="2">
        <f t="shared" si="66"/>
        <v>1205580</v>
      </c>
      <c r="G285" s="2"/>
      <c r="H285" s="2">
        <f t="shared" si="63"/>
        <v>16980</v>
      </c>
      <c r="I285" s="2">
        <f t="shared" si="59"/>
        <v>2411160</v>
      </c>
      <c r="J285" s="2"/>
      <c r="K285" s="2">
        <f t="shared" si="64"/>
        <v>21130</v>
      </c>
      <c r="L285" s="2">
        <f t="shared" si="60"/>
        <v>2161009</v>
      </c>
      <c r="M285" s="2"/>
      <c r="N285" s="8">
        <f t="shared" si="54"/>
        <v>36949.662558080963</v>
      </c>
      <c r="O285" s="2">
        <f t="shared" si="61"/>
        <v>2974809.9956467049</v>
      </c>
      <c r="Q285" s="7">
        <f t="shared" si="65"/>
        <v>1.7486825630894918</v>
      </c>
      <c r="S285" s="2">
        <f t="shared" si="55"/>
        <v>3356743.974929532</v>
      </c>
      <c r="T285" s="2">
        <f t="shared" si="56"/>
        <v>-381933.97928282712</v>
      </c>
    </row>
    <row r="286" spans="1:20" x14ac:dyDescent="0.25">
      <c r="A286">
        <v>284</v>
      </c>
      <c r="B286" s="2">
        <f t="shared" si="57"/>
        <v>43340</v>
      </c>
      <c r="C286" s="2">
        <f t="shared" si="58"/>
        <v>4271390</v>
      </c>
      <c r="E286" s="2">
        <f t="shared" si="62"/>
        <v>8520</v>
      </c>
      <c r="F286" s="2">
        <f t="shared" si="66"/>
        <v>1214100</v>
      </c>
      <c r="G286" s="2"/>
      <c r="H286" s="2">
        <f t="shared" si="63"/>
        <v>17040</v>
      </c>
      <c r="I286" s="2">
        <f t="shared" si="59"/>
        <v>2428200</v>
      </c>
      <c r="J286" s="2"/>
      <c r="K286" s="2">
        <f t="shared" si="64"/>
        <v>21268</v>
      </c>
      <c r="L286" s="2">
        <f t="shared" si="60"/>
        <v>2182277</v>
      </c>
      <c r="M286" s="2"/>
      <c r="N286" s="8">
        <f t="shared" si="54"/>
        <v>37366.066173797197</v>
      </c>
      <c r="O286" s="2">
        <f t="shared" si="61"/>
        <v>3012176.0618205019</v>
      </c>
      <c r="Q286" s="7">
        <f t="shared" si="65"/>
        <v>1.7569149037895992</v>
      </c>
      <c r="S286" s="2">
        <f t="shared" si="55"/>
        <v>3396736.4286349062</v>
      </c>
      <c r="T286" s="2">
        <f t="shared" si="56"/>
        <v>-384560.36681440426</v>
      </c>
    </row>
    <row r="287" spans="1:20" x14ac:dyDescent="0.25">
      <c r="A287">
        <v>285</v>
      </c>
      <c r="B287" s="2">
        <f t="shared" si="57"/>
        <v>43635</v>
      </c>
      <c r="C287" s="2">
        <f t="shared" si="58"/>
        <v>4315025</v>
      </c>
      <c r="E287" s="2">
        <f t="shared" si="62"/>
        <v>8550</v>
      </c>
      <c r="F287" s="2">
        <f t="shared" si="66"/>
        <v>1222650</v>
      </c>
      <c r="G287" s="2"/>
      <c r="H287" s="2">
        <f t="shared" si="63"/>
        <v>17100</v>
      </c>
      <c r="I287" s="2">
        <f t="shared" si="59"/>
        <v>2445300</v>
      </c>
      <c r="J287" s="2"/>
      <c r="K287" s="2">
        <f t="shared" si="64"/>
        <v>21406</v>
      </c>
      <c r="L287" s="2">
        <f t="shared" si="60"/>
        <v>2203683</v>
      </c>
      <c r="M287" s="2"/>
      <c r="N287" s="8">
        <f t="shared" si="54"/>
        <v>37787.194184851811</v>
      </c>
      <c r="O287" s="2">
        <f t="shared" si="61"/>
        <v>3049963.2560053538</v>
      </c>
      <c r="Q287" s="7">
        <f t="shared" si="65"/>
        <v>1.7652618043937125</v>
      </c>
      <c r="S287" s="2">
        <f t="shared" si="55"/>
        <v>3437157.6435613455</v>
      </c>
      <c r="T287" s="2">
        <f t="shared" si="56"/>
        <v>-387194.38755599177</v>
      </c>
    </row>
    <row r="288" spans="1:20" x14ac:dyDescent="0.25">
      <c r="A288">
        <v>286</v>
      </c>
      <c r="B288" s="2">
        <f t="shared" si="57"/>
        <v>43931</v>
      </c>
      <c r="C288" s="2">
        <f t="shared" si="58"/>
        <v>4358956</v>
      </c>
      <c r="E288" s="2">
        <f t="shared" si="62"/>
        <v>8580</v>
      </c>
      <c r="F288" s="2">
        <f t="shared" si="66"/>
        <v>1231230</v>
      </c>
      <c r="G288" s="2"/>
      <c r="H288" s="2">
        <f t="shared" si="63"/>
        <v>17160</v>
      </c>
      <c r="I288" s="2">
        <f t="shared" si="59"/>
        <v>2462460</v>
      </c>
      <c r="J288" s="2"/>
      <c r="K288" s="2">
        <f t="shared" si="64"/>
        <v>21545</v>
      </c>
      <c r="L288" s="2">
        <f t="shared" si="60"/>
        <v>2225228</v>
      </c>
      <c r="M288" s="2"/>
      <c r="N288" s="8">
        <f t="shared" si="54"/>
        <v>38213.099801570541</v>
      </c>
      <c r="O288" s="2">
        <f t="shared" si="61"/>
        <v>3088176.3558069244</v>
      </c>
      <c r="Q288" s="7">
        <f t="shared" si="65"/>
        <v>1.7736412068494101</v>
      </c>
      <c r="S288" s="2">
        <f t="shared" si="55"/>
        <v>3478012.3706684494</v>
      </c>
      <c r="T288" s="2">
        <f t="shared" si="56"/>
        <v>-389836.01486152504</v>
      </c>
    </row>
    <row r="289" spans="1:20" x14ac:dyDescent="0.25">
      <c r="A289">
        <v>287</v>
      </c>
      <c r="B289" s="2">
        <f t="shared" si="57"/>
        <v>44228</v>
      </c>
      <c r="C289" s="2">
        <f t="shared" si="58"/>
        <v>4403184</v>
      </c>
      <c r="E289" s="2">
        <f t="shared" si="62"/>
        <v>8610</v>
      </c>
      <c r="F289" s="2">
        <f t="shared" si="66"/>
        <v>1239840</v>
      </c>
      <c r="G289" s="2"/>
      <c r="H289" s="2">
        <f t="shared" si="63"/>
        <v>17220</v>
      </c>
      <c r="I289" s="2">
        <f t="shared" si="59"/>
        <v>2479680</v>
      </c>
      <c r="J289" s="2"/>
      <c r="K289" s="2">
        <f t="shared" si="64"/>
        <v>21684</v>
      </c>
      <c r="L289" s="2">
        <f t="shared" si="60"/>
        <v>2246912</v>
      </c>
      <c r="M289" s="2"/>
      <c r="N289" s="8">
        <f t="shared" si="54"/>
        <v>38643.836707139824</v>
      </c>
      <c r="O289" s="2">
        <f t="shared" si="61"/>
        <v>3126820.1925140643</v>
      </c>
      <c r="Q289" s="7">
        <f t="shared" si="65"/>
        <v>1.7821359853873744</v>
      </c>
      <c r="S289" s="2">
        <f t="shared" si="55"/>
        <v>3519305.4143623607</v>
      </c>
      <c r="T289" s="2">
        <f t="shared" si="56"/>
        <v>-392485.22184829647</v>
      </c>
    </row>
    <row r="290" spans="1:20" x14ac:dyDescent="0.25">
      <c r="A290">
        <v>288</v>
      </c>
      <c r="B290" s="2">
        <f t="shared" si="57"/>
        <v>44526</v>
      </c>
      <c r="C290" s="2">
        <f t="shared" si="58"/>
        <v>4447710</v>
      </c>
      <c r="E290" s="2">
        <f t="shared" si="62"/>
        <v>8640</v>
      </c>
      <c r="F290" s="2">
        <f t="shared" si="66"/>
        <v>1248480</v>
      </c>
      <c r="G290" s="2"/>
      <c r="H290" s="2">
        <f t="shared" si="63"/>
        <v>17280</v>
      </c>
      <c r="I290" s="2">
        <f t="shared" si="59"/>
        <v>2496960</v>
      </c>
      <c r="J290" s="2"/>
      <c r="K290" s="2">
        <f t="shared" si="64"/>
        <v>21824</v>
      </c>
      <c r="L290" s="2">
        <f t="shared" si="60"/>
        <v>2268736</v>
      </c>
      <c r="M290" s="2"/>
      <c r="N290" s="8">
        <f t="shared" si="54"/>
        <v>39079.459060079877</v>
      </c>
      <c r="O290" s="2">
        <f t="shared" si="61"/>
        <v>3165899.6515741441</v>
      </c>
      <c r="Q290" s="7">
        <f t="shared" si="65"/>
        <v>1.7906643630901702</v>
      </c>
      <c r="S290" s="2">
        <f t="shared" si="55"/>
        <v>3561041.6329698223</v>
      </c>
      <c r="T290" s="2">
        <f t="shared" si="56"/>
        <v>-395141.98139567813</v>
      </c>
    </row>
    <row r="291" spans="1:20" x14ac:dyDescent="0.25">
      <c r="A291">
        <v>289</v>
      </c>
      <c r="B291" s="2">
        <f t="shared" si="57"/>
        <v>44825</v>
      </c>
      <c r="C291" s="2">
        <f t="shared" si="58"/>
        <v>4492535</v>
      </c>
      <c r="E291" s="2">
        <f t="shared" si="62"/>
        <v>8670</v>
      </c>
      <c r="F291" s="2">
        <f t="shared" si="66"/>
        <v>1257150</v>
      </c>
      <c r="G291" s="2"/>
      <c r="H291" s="2">
        <f t="shared" si="63"/>
        <v>17340</v>
      </c>
      <c r="I291" s="2">
        <f t="shared" si="59"/>
        <v>2514300</v>
      </c>
      <c r="J291" s="2"/>
      <c r="K291" s="2">
        <f t="shared" si="64"/>
        <v>21964</v>
      </c>
      <c r="L291" s="2">
        <f t="shared" si="60"/>
        <v>2290700</v>
      </c>
      <c r="M291" s="2"/>
      <c r="N291" s="8">
        <f t="shared" si="54"/>
        <v>39520.021496723282</v>
      </c>
      <c r="O291" s="2">
        <f t="shared" si="61"/>
        <v>3205419.6730708675</v>
      </c>
      <c r="Q291" s="7">
        <f t="shared" si="65"/>
        <v>1.7993089372028448</v>
      </c>
      <c r="S291" s="2">
        <f t="shared" si="55"/>
        <v>3603225.9392148126</v>
      </c>
      <c r="T291" s="2">
        <f t="shared" si="56"/>
        <v>-397806.26614394505</v>
      </c>
    </row>
    <row r="292" spans="1:20" x14ac:dyDescent="0.25">
      <c r="A292">
        <v>290</v>
      </c>
      <c r="B292" s="2">
        <f t="shared" si="57"/>
        <v>45125</v>
      </c>
      <c r="C292" s="2">
        <f t="shared" si="58"/>
        <v>4537660</v>
      </c>
      <c r="E292" s="2">
        <f t="shared" si="62"/>
        <v>8700</v>
      </c>
      <c r="F292" s="2">
        <f t="shared" si="66"/>
        <v>1265850</v>
      </c>
      <c r="G292" s="2"/>
      <c r="H292" s="2">
        <f t="shared" si="63"/>
        <v>17400</v>
      </c>
      <c r="I292" s="2">
        <f t="shared" si="59"/>
        <v>2531700</v>
      </c>
      <c r="J292" s="2"/>
      <c r="K292" s="2">
        <f t="shared" si="64"/>
        <v>22104</v>
      </c>
      <c r="L292" s="2">
        <f t="shared" si="60"/>
        <v>2312804</v>
      </c>
      <c r="M292" s="2"/>
      <c r="N292" s="8">
        <f t="shared" si="54"/>
        <v>39965.57913369764</v>
      </c>
      <c r="O292" s="2">
        <f t="shared" si="61"/>
        <v>3245385.2522045653</v>
      </c>
      <c r="Q292" s="7">
        <f t="shared" si="65"/>
        <v>1.8080699933811817</v>
      </c>
      <c r="S292" s="2">
        <f t="shared" si="55"/>
        <v>3645863.3006975469</v>
      </c>
      <c r="T292" s="2">
        <f t="shared" si="56"/>
        <v>-400478.04849298159</v>
      </c>
    </row>
    <row r="293" spans="1:20" x14ac:dyDescent="0.25">
      <c r="A293">
        <v>291</v>
      </c>
      <c r="B293" s="2">
        <f t="shared" si="57"/>
        <v>45426</v>
      </c>
      <c r="C293" s="2">
        <f t="shared" si="58"/>
        <v>4583086</v>
      </c>
      <c r="E293" s="2">
        <f t="shared" si="62"/>
        <v>8730</v>
      </c>
      <c r="F293" s="2">
        <f t="shared" si="66"/>
        <v>1274580</v>
      </c>
      <c r="G293" s="2"/>
      <c r="H293" s="2">
        <f t="shared" si="63"/>
        <v>17460</v>
      </c>
      <c r="I293" s="2">
        <f t="shared" si="59"/>
        <v>2549160</v>
      </c>
      <c r="J293" s="2"/>
      <c r="K293" s="2">
        <f t="shared" si="64"/>
        <v>22245</v>
      </c>
      <c r="L293" s="2">
        <f t="shared" si="60"/>
        <v>2335049</v>
      </c>
      <c r="M293" s="2"/>
      <c r="N293" s="8">
        <f t="shared" si="54"/>
        <v>40416.187570412374</v>
      </c>
      <c r="O293" s="2">
        <f t="shared" si="61"/>
        <v>3285801.4397749775</v>
      </c>
      <c r="Q293" s="7">
        <f t="shared" si="65"/>
        <v>1.8168661528618735</v>
      </c>
      <c r="S293" s="2">
        <f t="shared" si="55"/>
        <v>3688958.740376052</v>
      </c>
      <c r="T293" s="2">
        <f t="shared" si="56"/>
        <v>-403157.30060107447</v>
      </c>
    </row>
    <row r="294" spans="1:20" x14ac:dyDescent="0.25">
      <c r="A294">
        <v>292</v>
      </c>
      <c r="B294" s="2">
        <f t="shared" si="57"/>
        <v>45728</v>
      </c>
      <c r="C294" s="2">
        <f t="shared" si="58"/>
        <v>4628814</v>
      </c>
      <c r="E294" s="2">
        <f t="shared" si="62"/>
        <v>8760</v>
      </c>
      <c r="F294" s="2">
        <f t="shared" si="66"/>
        <v>1283340</v>
      </c>
      <c r="G294" s="2"/>
      <c r="H294" s="2">
        <f t="shared" si="63"/>
        <v>17520</v>
      </c>
      <c r="I294" s="2">
        <f t="shared" si="59"/>
        <v>2566680</v>
      </c>
      <c r="J294" s="2"/>
      <c r="K294" s="2">
        <f t="shared" si="64"/>
        <v>22386</v>
      </c>
      <c r="L294" s="2">
        <f t="shared" si="60"/>
        <v>2357435</v>
      </c>
      <c r="M294" s="2"/>
      <c r="N294" s="8">
        <f t="shared" si="54"/>
        <v>40871.902891550308</v>
      </c>
      <c r="O294" s="2">
        <f t="shared" si="61"/>
        <v>3326673.3426665277</v>
      </c>
      <c r="Q294" s="7">
        <f t="shared" si="65"/>
        <v>1.825779634215595</v>
      </c>
      <c r="S294" s="2">
        <f t="shared" si="55"/>
        <v>3732517.3370501432</v>
      </c>
      <c r="T294" s="2">
        <f t="shared" si="56"/>
        <v>-405843.99438361544</v>
      </c>
    </row>
    <row r="295" spans="1:20" x14ac:dyDescent="0.25">
      <c r="A295">
        <v>293</v>
      </c>
      <c r="B295" s="2">
        <f t="shared" si="57"/>
        <v>46031</v>
      </c>
      <c r="C295" s="2">
        <f t="shared" si="58"/>
        <v>4674845</v>
      </c>
      <c r="E295" s="2">
        <f t="shared" si="62"/>
        <v>8790</v>
      </c>
      <c r="F295" s="2">
        <f t="shared" si="66"/>
        <v>1292130</v>
      </c>
      <c r="G295" s="2"/>
      <c r="H295" s="2">
        <f t="shared" si="63"/>
        <v>17580</v>
      </c>
      <c r="I295" s="2">
        <f t="shared" si="59"/>
        <v>2584260</v>
      </c>
      <c r="J295" s="2"/>
      <c r="K295" s="2">
        <f t="shared" si="64"/>
        <v>22528</v>
      </c>
      <c r="L295" s="2">
        <f t="shared" si="60"/>
        <v>2379963</v>
      </c>
      <c r="M295" s="2"/>
      <c r="N295" s="8">
        <f t="shared" si="54"/>
        <v>41332.781669563832</v>
      </c>
      <c r="O295" s="2">
        <f t="shared" si="61"/>
        <v>3368006.1243360913</v>
      </c>
      <c r="Q295" s="7">
        <f t="shared" si="65"/>
        <v>1.8347292999628833</v>
      </c>
      <c r="S295" s="2">
        <f t="shared" si="55"/>
        <v>3776544.2258480093</v>
      </c>
      <c r="T295" s="2">
        <f t="shared" si="56"/>
        <v>-408538.10151191801</v>
      </c>
    </row>
    <row r="296" spans="1:20" x14ac:dyDescent="0.25">
      <c r="A296">
        <v>294</v>
      </c>
      <c r="B296" s="2">
        <f t="shared" si="57"/>
        <v>46335</v>
      </c>
      <c r="C296" s="2">
        <f t="shared" si="58"/>
        <v>4721180</v>
      </c>
      <c r="E296" s="2">
        <f t="shared" si="62"/>
        <v>8820</v>
      </c>
      <c r="F296" s="2">
        <f t="shared" si="66"/>
        <v>1300950</v>
      </c>
      <c r="G296" s="2"/>
      <c r="H296" s="2">
        <f t="shared" si="63"/>
        <v>17640</v>
      </c>
      <c r="I296" s="2">
        <f t="shared" si="59"/>
        <v>2601900</v>
      </c>
      <c r="J296" s="2"/>
      <c r="K296" s="2">
        <f t="shared" si="64"/>
        <v>22670</v>
      </c>
      <c r="L296" s="2">
        <f t="shared" si="60"/>
        <v>2402633</v>
      </c>
      <c r="M296" s="2"/>
      <c r="N296" s="8">
        <f t="shared" si="54"/>
        <v>41798.880967174562</v>
      </c>
      <c r="O296" s="2">
        <f t="shared" si="61"/>
        <v>3409805.005303266</v>
      </c>
      <c r="Q296" s="7">
        <f t="shared" si="65"/>
        <v>1.8437971313266239</v>
      </c>
      <c r="S296" s="2">
        <f t="shared" si="55"/>
        <v>3821044.5987151889</v>
      </c>
      <c r="T296" s="2">
        <f t="shared" si="56"/>
        <v>-411239.59341192292</v>
      </c>
    </row>
    <row r="297" spans="1:20" x14ac:dyDescent="0.25">
      <c r="A297">
        <v>295</v>
      </c>
      <c r="B297" s="2">
        <f t="shared" si="57"/>
        <v>46640</v>
      </c>
      <c r="C297" s="2">
        <f t="shared" si="58"/>
        <v>4767820</v>
      </c>
      <c r="E297" s="2">
        <f t="shared" si="62"/>
        <v>8850</v>
      </c>
      <c r="F297" s="2">
        <f t="shared" si="66"/>
        <v>1309800</v>
      </c>
      <c r="G297" s="2"/>
      <c r="H297" s="2">
        <f t="shared" si="63"/>
        <v>17700</v>
      </c>
      <c r="I297" s="2">
        <f t="shared" si="59"/>
        <v>2619600</v>
      </c>
      <c r="J297" s="2"/>
      <c r="K297" s="2">
        <f t="shared" si="64"/>
        <v>22813</v>
      </c>
      <c r="L297" s="2">
        <f t="shared" si="60"/>
        <v>2425446</v>
      </c>
      <c r="M297" s="2"/>
      <c r="N297" s="8">
        <f t="shared" si="54"/>
        <v>42270.258339879088</v>
      </c>
      <c r="O297" s="2">
        <f t="shared" si="61"/>
        <v>3452075.2636431451</v>
      </c>
      <c r="Q297" s="7">
        <f t="shared" si="65"/>
        <v>1.8529022197816634</v>
      </c>
      <c r="S297" s="2">
        <f t="shared" si="55"/>
        <v>3866023.7049061065</v>
      </c>
      <c r="T297" s="2">
        <f t="shared" si="56"/>
        <v>-413948.44126296137</v>
      </c>
    </row>
    <row r="298" spans="1:20" x14ac:dyDescent="0.25">
      <c r="A298">
        <v>296</v>
      </c>
      <c r="B298" s="2">
        <f t="shared" si="57"/>
        <v>46946</v>
      </c>
      <c r="C298" s="2">
        <f t="shared" si="58"/>
        <v>4814766</v>
      </c>
      <c r="E298" s="2">
        <f t="shared" si="62"/>
        <v>8880</v>
      </c>
      <c r="F298" s="2">
        <f t="shared" si="66"/>
        <v>1318680</v>
      </c>
      <c r="G298" s="2"/>
      <c r="H298" s="2">
        <f t="shared" si="63"/>
        <v>17760</v>
      </c>
      <c r="I298" s="2">
        <f t="shared" si="59"/>
        <v>2637360</v>
      </c>
      <c r="J298" s="2"/>
      <c r="K298" s="2">
        <f t="shared" si="64"/>
        <v>22956</v>
      </c>
      <c r="L298" s="2">
        <f t="shared" si="60"/>
        <v>2448402</v>
      </c>
      <c r="M298" s="2"/>
      <c r="N298" s="8">
        <f t="shared" si="54"/>
        <v>42746.971838457051</v>
      </c>
      <c r="O298" s="2">
        <f t="shared" si="61"/>
        <v>3494822.2354816021</v>
      </c>
      <c r="Q298" s="7">
        <f t="shared" si="65"/>
        <v>1.8621263215916122</v>
      </c>
      <c r="S298" s="2">
        <f t="shared" si="55"/>
        <v>3911486.8514780831</v>
      </c>
      <c r="T298" s="2">
        <f t="shared" si="56"/>
        <v>-416664.61599648092</v>
      </c>
    </row>
    <row r="299" spans="1:20" x14ac:dyDescent="0.25">
      <c r="A299">
        <v>297</v>
      </c>
      <c r="B299" s="2">
        <f t="shared" si="57"/>
        <v>47253</v>
      </c>
      <c r="C299" s="2">
        <f t="shared" si="58"/>
        <v>4862019</v>
      </c>
      <c r="E299" s="2">
        <f t="shared" si="62"/>
        <v>8910</v>
      </c>
      <c r="F299" s="2">
        <f t="shared" si="66"/>
        <v>1327590</v>
      </c>
      <c r="G299" s="2"/>
      <c r="H299" s="2">
        <f t="shared" si="63"/>
        <v>17820</v>
      </c>
      <c r="I299" s="2">
        <f t="shared" si="59"/>
        <v>2655180</v>
      </c>
      <c r="J299" s="2"/>
      <c r="K299" s="2">
        <f t="shared" si="64"/>
        <v>23100</v>
      </c>
      <c r="L299" s="2">
        <f t="shared" si="60"/>
        <v>2471502</v>
      </c>
      <c r="M299" s="2"/>
      <c r="N299" s="8">
        <f t="shared" si="54"/>
        <v>43229.080011485436</v>
      </c>
      <c r="O299" s="2">
        <f t="shared" si="61"/>
        <v>3538051.3154930877</v>
      </c>
      <c r="Q299" s="7">
        <f t="shared" si="65"/>
        <v>1.8713887450859497</v>
      </c>
      <c r="S299" s="2">
        <f t="shared" si="55"/>
        <v>3957439.4037879161</v>
      </c>
      <c r="T299" s="2">
        <f t="shared" si="56"/>
        <v>-419388.08829482831</v>
      </c>
    </row>
    <row r="300" spans="1:20" x14ac:dyDescent="0.25">
      <c r="A300">
        <v>298</v>
      </c>
      <c r="B300" s="2">
        <f t="shared" si="57"/>
        <v>47561</v>
      </c>
      <c r="C300" s="2">
        <f t="shared" si="58"/>
        <v>4909580</v>
      </c>
      <c r="E300" s="2">
        <f t="shared" si="62"/>
        <v>8940</v>
      </c>
      <c r="F300" s="2">
        <f t="shared" si="66"/>
        <v>1336530</v>
      </c>
      <c r="G300" s="2"/>
      <c r="H300" s="2">
        <f t="shared" si="63"/>
        <v>17880</v>
      </c>
      <c r="I300" s="2">
        <f t="shared" si="59"/>
        <v>2673060</v>
      </c>
      <c r="J300" s="2"/>
      <c r="K300" s="2">
        <f t="shared" si="64"/>
        <v>23244</v>
      </c>
      <c r="L300" s="2">
        <f t="shared" si="60"/>
        <v>2494746</v>
      </c>
      <c r="M300" s="2"/>
      <c r="N300" s="8">
        <f t="shared" si="54"/>
        <v>43716.641907856028</v>
      </c>
      <c r="O300" s="2">
        <f t="shared" si="61"/>
        <v>3581767.9574009436</v>
      </c>
      <c r="Q300" s="7">
        <f t="shared" si="65"/>
        <v>1.8807710337229404</v>
      </c>
      <c r="S300" s="2">
        <f t="shared" si="55"/>
        <v>4003886.7859908896</v>
      </c>
      <c r="T300" s="2">
        <f t="shared" si="56"/>
        <v>-422118.82858994603</v>
      </c>
    </row>
    <row r="301" spans="1:20" x14ac:dyDescent="0.25">
      <c r="A301">
        <v>299</v>
      </c>
      <c r="B301" s="2">
        <f t="shared" si="57"/>
        <v>47870</v>
      </c>
      <c r="C301" s="2">
        <f t="shared" si="58"/>
        <v>4957450</v>
      </c>
      <c r="E301" s="2">
        <f t="shared" si="62"/>
        <v>8970</v>
      </c>
      <c r="F301" s="2">
        <f t="shared" si="66"/>
        <v>1345500</v>
      </c>
      <c r="G301" s="2"/>
      <c r="H301" s="2">
        <f t="shared" si="63"/>
        <v>17940</v>
      </c>
      <c r="I301" s="2">
        <f t="shared" si="59"/>
        <v>2691000</v>
      </c>
      <c r="J301" s="2"/>
      <c r="K301" s="2">
        <f t="shared" si="64"/>
        <v>23388</v>
      </c>
      <c r="L301" s="2">
        <f t="shared" si="60"/>
        <v>2518134</v>
      </c>
      <c r="M301" s="2"/>
      <c r="N301" s="8">
        <f>((A301*$O$304)^$O$305)+(A301^$P$305)</f>
        <v>44209.717079298011</v>
      </c>
      <c r="O301" s="2">
        <f t="shared" si="61"/>
        <v>3625977.6744802417</v>
      </c>
      <c r="Q301" s="7">
        <f t="shared" si="65"/>
        <v>1.8902735197237048</v>
      </c>
      <c r="S301" s="2">
        <f>(0.0000000000696228)*A301^6.5+0.359712*A301^2.78+5*A301^2</f>
        <v>4050834.4815423773</v>
      </c>
      <c r="T301" s="2">
        <f>O301-S301</f>
        <v>-424856.80706213554</v>
      </c>
    </row>
    <row r="302" spans="1:20" s="3" customFormat="1" x14ac:dyDescent="0.25">
      <c r="A302" s="3">
        <v>300</v>
      </c>
      <c r="B302" s="4">
        <f t="shared" si="57"/>
        <v>48180</v>
      </c>
      <c r="C302" s="4">
        <f t="shared" si="58"/>
        <v>5005630</v>
      </c>
      <c r="E302" s="4">
        <f t="shared" si="62"/>
        <v>9000</v>
      </c>
      <c r="F302" s="4">
        <f t="shared" si="66"/>
        <v>1354500</v>
      </c>
      <c r="G302" s="4"/>
      <c r="H302" s="4">
        <f t="shared" si="63"/>
        <v>18000</v>
      </c>
      <c r="I302" s="4">
        <f t="shared" si="59"/>
        <v>2709000</v>
      </c>
      <c r="J302" s="4"/>
      <c r="K302" s="4">
        <f t="shared" si="64"/>
        <v>23533</v>
      </c>
      <c r="L302" s="4">
        <f t="shared" si="60"/>
        <v>2541667</v>
      </c>
      <c r="M302" s="4"/>
      <c r="N302" s="4">
        <f t="shared" ref="N302" si="67">((A302*$O$304)^$O$305)+(A302^$P$305)</f>
        <v>44708.365582904211</v>
      </c>
      <c r="O302" s="4">
        <f t="shared" si="61"/>
        <v>3670686.040063146</v>
      </c>
      <c r="Q302" s="7">
        <f>N302/K302</f>
        <v>1.8998158153615863</v>
      </c>
      <c r="S302" s="2">
        <f>(0.0000000000696228)*A302^6.5+0.359712*A302^2.78+5*A302^2</f>
        <v>4098288.0337019162</v>
      </c>
    </row>
    <row r="303" spans="1:20" x14ac:dyDescent="0.25">
      <c r="K303" s="2"/>
    </row>
    <row r="304" spans="1:20" x14ac:dyDescent="0.25">
      <c r="O304">
        <v>0.02</v>
      </c>
    </row>
    <row r="305" spans="12:16" x14ac:dyDescent="0.25">
      <c r="L305" s="5">
        <v>2.25</v>
      </c>
      <c r="O305">
        <v>5.5</v>
      </c>
      <c r="P305">
        <v>1.78</v>
      </c>
    </row>
  </sheetData>
  <mergeCells count="5">
    <mergeCell ref="B1:C1"/>
    <mergeCell ref="E1:F1"/>
    <mergeCell ref="H1:I1"/>
    <mergeCell ref="K1:L1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290-746D-4873-BDF2-B5713C60EB14}">
  <dimension ref="A1:J67"/>
  <sheetViews>
    <sheetView workbookViewId="0">
      <pane ySplit="1" topLeftCell="A44" activePane="bottomLeft" state="frozen"/>
      <selection pane="bottomLeft" activeCell="Z47" sqref="Z47"/>
    </sheetView>
  </sheetViews>
  <sheetFormatPr baseColWidth="10" defaultRowHeight="15" x14ac:dyDescent="0.25"/>
  <cols>
    <col min="2" max="2" width="11.5703125" style="2" hidden="1" customWidth="1"/>
    <col min="3" max="3" width="12.28515625" style="2" bestFit="1" customWidth="1"/>
    <col min="4" max="4" width="13.28515625" style="2" bestFit="1" customWidth="1"/>
    <col min="5" max="8" width="11.5703125" style="2" bestFit="1" customWidth="1"/>
  </cols>
  <sheetData>
    <row r="1" spans="1:10" x14ac:dyDescent="0.25">
      <c r="B1" s="14" t="s">
        <v>0</v>
      </c>
      <c r="C1" s="14"/>
      <c r="D1" s="14"/>
      <c r="E1" s="14" t="s">
        <v>4</v>
      </c>
      <c r="F1" s="14"/>
      <c r="G1" s="14" t="s">
        <v>3</v>
      </c>
      <c r="H1" s="14"/>
      <c r="I1" s="14" t="s">
        <v>14</v>
      </c>
      <c r="J1" s="14"/>
    </row>
    <row r="2" spans="1:10" x14ac:dyDescent="0.25">
      <c r="A2">
        <v>0</v>
      </c>
      <c r="C2" s="2">
        <v>0</v>
      </c>
      <c r="D2" s="2">
        <f t="shared" ref="D2:D63" si="0">C2+D1</f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>
        <v>1</v>
      </c>
      <c r="C3" s="2">
        <v>1</v>
      </c>
      <c r="D3" s="2">
        <f t="shared" si="0"/>
        <v>1</v>
      </c>
      <c r="E3" s="2">
        <v>1</v>
      </c>
      <c r="F3" s="2">
        <f>E3+F2</f>
        <v>1</v>
      </c>
      <c r="G3" s="2">
        <v>1</v>
      </c>
      <c r="H3" s="2">
        <f>G3+G2</f>
        <v>1</v>
      </c>
      <c r="I3" s="2">
        <v>1</v>
      </c>
      <c r="J3" s="2">
        <f>I3+I2</f>
        <v>1</v>
      </c>
    </row>
    <row r="4" spans="1:10" x14ac:dyDescent="0.25">
      <c r="A4">
        <v>2</v>
      </c>
      <c r="B4" s="2">
        <v>1000</v>
      </c>
      <c r="C4" s="2">
        <f>C3+B4</f>
        <v>1001</v>
      </c>
      <c r="D4" s="2">
        <f t="shared" si="0"/>
        <v>1002</v>
      </c>
      <c r="E4" s="2">
        <f>E3+2000</f>
        <v>2001</v>
      </c>
      <c r="F4" s="2">
        <f t="shared" ref="F4:H64" si="1">E4+F3</f>
        <v>2002</v>
      </c>
      <c r="G4" s="2">
        <f t="shared" ref="G4:G63" si="2">$G$66*A4^$G$67</f>
        <v>200</v>
      </c>
      <c r="H4" s="2">
        <f t="shared" si="1"/>
        <v>201</v>
      </c>
      <c r="I4" s="2">
        <f t="shared" ref="I4:I63" si="3">$I$66*A4^$I$67</f>
        <v>2000</v>
      </c>
      <c r="J4" s="2">
        <f t="shared" ref="J4:J64" si="4">I4+J3</f>
        <v>2001</v>
      </c>
    </row>
    <row r="5" spans="1:10" x14ac:dyDescent="0.25">
      <c r="A5">
        <v>3</v>
      </c>
      <c r="B5" s="2">
        <f>B4+1000+B4/5</f>
        <v>2200</v>
      </c>
      <c r="C5" s="2">
        <f t="shared" ref="C5:C6" si="5">C4+B5</f>
        <v>3201</v>
      </c>
      <c r="D5" s="2">
        <f t="shared" si="0"/>
        <v>4203</v>
      </c>
      <c r="E5" s="2">
        <f t="shared" ref="E5:E64" si="6">E4+2000</f>
        <v>4001</v>
      </c>
      <c r="F5" s="2">
        <f t="shared" si="1"/>
        <v>6003</v>
      </c>
      <c r="G5" s="2">
        <f t="shared" si="2"/>
        <v>675</v>
      </c>
      <c r="H5" s="2">
        <f t="shared" si="1"/>
        <v>876</v>
      </c>
      <c r="I5" s="2">
        <f t="shared" si="3"/>
        <v>4500</v>
      </c>
      <c r="J5" s="2">
        <f t="shared" si="4"/>
        <v>6501</v>
      </c>
    </row>
    <row r="6" spans="1:10" x14ac:dyDescent="0.25">
      <c r="A6">
        <v>4</v>
      </c>
      <c r="B6" s="2">
        <f t="shared" ref="B6:B64" si="7">B5+1000+B5/5</f>
        <v>3640</v>
      </c>
      <c r="C6" s="2">
        <f t="shared" si="5"/>
        <v>6841</v>
      </c>
      <c r="D6" s="2">
        <f t="shared" si="0"/>
        <v>11044</v>
      </c>
      <c r="E6" s="2">
        <f t="shared" si="6"/>
        <v>6001</v>
      </c>
      <c r="F6" s="2">
        <f t="shared" si="1"/>
        <v>12004</v>
      </c>
      <c r="G6" s="2">
        <f t="shared" si="2"/>
        <v>1600</v>
      </c>
      <c r="H6" s="2">
        <f t="shared" si="1"/>
        <v>2476</v>
      </c>
      <c r="I6" s="2">
        <f t="shared" si="3"/>
        <v>8000</v>
      </c>
      <c r="J6" s="2">
        <f t="shared" si="4"/>
        <v>14501</v>
      </c>
    </row>
    <row r="7" spans="1:10" x14ac:dyDescent="0.25">
      <c r="A7">
        <v>5</v>
      </c>
      <c r="B7" s="2">
        <f t="shared" si="7"/>
        <v>5368</v>
      </c>
      <c r="C7" s="2">
        <f t="shared" ref="C7:C64" si="8">C6+B7</f>
        <v>12209</v>
      </c>
      <c r="D7" s="2">
        <f t="shared" si="0"/>
        <v>23253</v>
      </c>
      <c r="E7" s="2">
        <f t="shared" si="6"/>
        <v>8001</v>
      </c>
      <c r="F7" s="2">
        <f t="shared" si="1"/>
        <v>20005</v>
      </c>
      <c r="G7" s="2">
        <f t="shared" si="2"/>
        <v>3125</v>
      </c>
      <c r="H7" s="2">
        <f t="shared" si="1"/>
        <v>5601</v>
      </c>
      <c r="I7" s="2">
        <f t="shared" si="3"/>
        <v>12500</v>
      </c>
      <c r="J7" s="2">
        <f t="shared" si="4"/>
        <v>27001</v>
      </c>
    </row>
    <row r="8" spans="1:10" x14ac:dyDescent="0.25">
      <c r="A8">
        <v>6</v>
      </c>
      <c r="B8" s="2">
        <f t="shared" si="7"/>
        <v>7441.6</v>
      </c>
      <c r="C8" s="2">
        <f t="shared" si="8"/>
        <v>19650.599999999999</v>
      </c>
      <c r="D8" s="2">
        <f t="shared" si="0"/>
        <v>42903.6</v>
      </c>
      <c r="E8" s="2">
        <f t="shared" si="6"/>
        <v>10001</v>
      </c>
      <c r="F8" s="2">
        <f t="shared" si="1"/>
        <v>30006</v>
      </c>
      <c r="G8" s="2">
        <f t="shared" si="2"/>
        <v>5400</v>
      </c>
      <c r="H8" s="2">
        <f t="shared" si="1"/>
        <v>11001</v>
      </c>
      <c r="I8" s="2">
        <f t="shared" si="3"/>
        <v>18000</v>
      </c>
      <c r="J8" s="2">
        <f t="shared" si="4"/>
        <v>45001</v>
      </c>
    </row>
    <row r="9" spans="1:10" x14ac:dyDescent="0.25">
      <c r="A9">
        <v>7</v>
      </c>
      <c r="B9" s="2">
        <f t="shared" si="7"/>
        <v>9929.92</v>
      </c>
      <c r="C9" s="2">
        <f t="shared" si="8"/>
        <v>29580.519999999997</v>
      </c>
      <c r="D9" s="2">
        <f t="shared" si="0"/>
        <v>72484.12</v>
      </c>
      <c r="E9" s="2">
        <f t="shared" si="6"/>
        <v>12001</v>
      </c>
      <c r="F9" s="2">
        <f t="shared" si="1"/>
        <v>42007</v>
      </c>
      <c r="G9" s="2">
        <f t="shared" si="2"/>
        <v>8575</v>
      </c>
      <c r="H9" s="2">
        <f t="shared" si="1"/>
        <v>19576</v>
      </c>
      <c r="I9" s="2">
        <f t="shared" si="3"/>
        <v>24500</v>
      </c>
      <c r="J9" s="2">
        <f t="shared" si="4"/>
        <v>69501</v>
      </c>
    </row>
    <row r="10" spans="1:10" x14ac:dyDescent="0.25">
      <c r="A10">
        <v>8</v>
      </c>
      <c r="B10" s="2">
        <f t="shared" si="7"/>
        <v>12915.904</v>
      </c>
      <c r="C10" s="2">
        <f t="shared" si="8"/>
        <v>42496.423999999999</v>
      </c>
      <c r="D10" s="2">
        <f t="shared" si="0"/>
        <v>114980.54399999999</v>
      </c>
      <c r="E10" s="2">
        <f t="shared" si="6"/>
        <v>14001</v>
      </c>
      <c r="F10" s="2">
        <f t="shared" si="1"/>
        <v>56008</v>
      </c>
      <c r="G10" s="2">
        <f t="shared" si="2"/>
        <v>12800</v>
      </c>
      <c r="H10" s="2">
        <f t="shared" si="1"/>
        <v>32376</v>
      </c>
      <c r="I10" s="2">
        <f t="shared" si="3"/>
        <v>32000</v>
      </c>
      <c r="J10" s="2">
        <f t="shared" si="4"/>
        <v>101501</v>
      </c>
    </row>
    <row r="11" spans="1:10" x14ac:dyDescent="0.25">
      <c r="A11">
        <v>9</v>
      </c>
      <c r="B11" s="2">
        <f t="shared" si="7"/>
        <v>16499.084800000001</v>
      </c>
      <c r="C11" s="2">
        <f t="shared" si="8"/>
        <v>58995.508799999996</v>
      </c>
      <c r="D11" s="2">
        <f t="shared" si="0"/>
        <v>173976.0528</v>
      </c>
      <c r="E11" s="2">
        <f t="shared" si="6"/>
        <v>16001</v>
      </c>
      <c r="F11" s="2">
        <f t="shared" si="1"/>
        <v>72009</v>
      </c>
      <c r="G11" s="2">
        <f t="shared" si="2"/>
        <v>18225</v>
      </c>
      <c r="H11" s="2">
        <f t="shared" si="1"/>
        <v>50601</v>
      </c>
      <c r="I11" s="2">
        <f t="shared" si="3"/>
        <v>40500</v>
      </c>
      <c r="J11" s="2">
        <f t="shared" si="4"/>
        <v>142001</v>
      </c>
    </row>
    <row r="12" spans="1:10" x14ac:dyDescent="0.25">
      <c r="A12">
        <v>10</v>
      </c>
      <c r="B12" s="2">
        <f t="shared" si="7"/>
        <v>20798.901760000001</v>
      </c>
      <c r="C12" s="2">
        <f t="shared" si="8"/>
        <v>79794.410559999989</v>
      </c>
      <c r="D12" s="2">
        <f t="shared" si="0"/>
        <v>253770.46335999999</v>
      </c>
      <c r="E12" s="2">
        <f t="shared" si="6"/>
        <v>18001</v>
      </c>
      <c r="F12" s="2">
        <f t="shared" si="1"/>
        <v>90010</v>
      </c>
      <c r="G12" s="2">
        <f t="shared" si="2"/>
        <v>25000</v>
      </c>
      <c r="H12" s="2">
        <f t="shared" si="1"/>
        <v>75601</v>
      </c>
      <c r="I12" s="2">
        <f t="shared" si="3"/>
        <v>50000</v>
      </c>
      <c r="J12" s="2">
        <f t="shared" si="4"/>
        <v>192001</v>
      </c>
    </row>
    <row r="13" spans="1:10" x14ac:dyDescent="0.25">
      <c r="A13">
        <v>11</v>
      </c>
      <c r="B13" s="2">
        <f t="shared" si="7"/>
        <v>25958.682112000002</v>
      </c>
      <c r="C13" s="2">
        <f t="shared" si="8"/>
        <v>105753.092672</v>
      </c>
      <c r="D13" s="2">
        <f t="shared" si="0"/>
        <v>359523.55603199999</v>
      </c>
      <c r="E13" s="2">
        <f t="shared" si="6"/>
        <v>20001</v>
      </c>
      <c r="F13" s="2">
        <f t="shared" si="1"/>
        <v>110011</v>
      </c>
      <c r="G13" s="2">
        <f t="shared" si="2"/>
        <v>33275</v>
      </c>
      <c r="H13" s="2">
        <f t="shared" si="1"/>
        <v>108876</v>
      </c>
      <c r="I13" s="2">
        <f t="shared" si="3"/>
        <v>60500</v>
      </c>
      <c r="J13" s="2">
        <f t="shared" si="4"/>
        <v>252501</v>
      </c>
    </row>
    <row r="14" spans="1:10" x14ac:dyDescent="0.25">
      <c r="A14">
        <v>12</v>
      </c>
      <c r="B14" s="2">
        <f t="shared" si="7"/>
        <v>32150.418534400003</v>
      </c>
      <c r="C14" s="2">
        <f t="shared" si="8"/>
        <v>137903.5112064</v>
      </c>
      <c r="D14" s="2">
        <f t="shared" si="0"/>
        <v>497427.06723839999</v>
      </c>
      <c r="E14" s="2">
        <f t="shared" si="6"/>
        <v>22001</v>
      </c>
      <c r="F14" s="2">
        <f t="shared" si="1"/>
        <v>132012</v>
      </c>
      <c r="G14" s="2">
        <f t="shared" si="2"/>
        <v>43200</v>
      </c>
      <c r="H14" s="2">
        <f t="shared" si="1"/>
        <v>152076</v>
      </c>
      <c r="I14" s="2">
        <f t="shared" si="3"/>
        <v>72000</v>
      </c>
      <c r="J14" s="2">
        <f t="shared" si="4"/>
        <v>324501</v>
      </c>
    </row>
    <row r="15" spans="1:10" x14ac:dyDescent="0.25">
      <c r="A15">
        <v>13</v>
      </c>
      <c r="B15" s="2">
        <f t="shared" si="7"/>
        <v>39580.502241280003</v>
      </c>
      <c r="C15" s="2">
        <f t="shared" si="8"/>
        <v>177484.01344767999</v>
      </c>
      <c r="D15" s="2">
        <f t="shared" si="0"/>
        <v>674911.08068608004</v>
      </c>
      <c r="E15" s="2">
        <f t="shared" si="6"/>
        <v>24001</v>
      </c>
      <c r="F15" s="2">
        <f t="shared" si="1"/>
        <v>156013</v>
      </c>
      <c r="G15" s="2">
        <f t="shared" si="2"/>
        <v>54925</v>
      </c>
      <c r="H15" s="2">
        <f t="shared" si="1"/>
        <v>207001</v>
      </c>
      <c r="I15" s="2">
        <f t="shared" si="3"/>
        <v>84500</v>
      </c>
      <c r="J15" s="2">
        <f t="shared" si="4"/>
        <v>409001</v>
      </c>
    </row>
    <row r="16" spans="1:10" x14ac:dyDescent="0.25">
      <c r="A16">
        <v>14</v>
      </c>
      <c r="B16" s="2">
        <f t="shared" si="7"/>
        <v>48496.602689536005</v>
      </c>
      <c r="C16" s="2">
        <f t="shared" si="8"/>
        <v>225980.61613721598</v>
      </c>
      <c r="D16" s="2">
        <f t="shared" si="0"/>
        <v>900891.69682329602</v>
      </c>
      <c r="E16" s="2">
        <f t="shared" si="6"/>
        <v>26001</v>
      </c>
      <c r="F16" s="2">
        <f t="shared" si="1"/>
        <v>182014</v>
      </c>
      <c r="G16" s="2">
        <f t="shared" si="2"/>
        <v>68600</v>
      </c>
      <c r="H16" s="2">
        <f t="shared" si="1"/>
        <v>275601</v>
      </c>
      <c r="I16" s="2">
        <f t="shared" si="3"/>
        <v>98000</v>
      </c>
      <c r="J16" s="2">
        <f t="shared" si="4"/>
        <v>507001</v>
      </c>
    </row>
    <row r="17" spans="1:10" x14ac:dyDescent="0.25">
      <c r="A17">
        <v>15</v>
      </c>
      <c r="B17" s="2">
        <f t="shared" si="7"/>
        <v>59195.923227443207</v>
      </c>
      <c r="C17" s="2">
        <f t="shared" si="8"/>
        <v>285176.53936465917</v>
      </c>
      <c r="D17" s="2">
        <f t="shared" si="0"/>
        <v>1186068.2361879551</v>
      </c>
      <c r="E17" s="2">
        <f t="shared" si="6"/>
        <v>28001</v>
      </c>
      <c r="F17" s="2">
        <f t="shared" si="1"/>
        <v>210015</v>
      </c>
      <c r="G17" s="2">
        <f t="shared" si="2"/>
        <v>84375</v>
      </c>
      <c r="H17" s="2">
        <f t="shared" si="1"/>
        <v>359976</v>
      </c>
      <c r="I17" s="2">
        <f t="shared" si="3"/>
        <v>112500</v>
      </c>
      <c r="J17" s="2">
        <f t="shared" si="4"/>
        <v>619501</v>
      </c>
    </row>
    <row r="18" spans="1:10" x14ac:dyDescent="0.25">
      <c r="A18">
        <v>16</v>
      </c>
      <c r="B18" s="2">
        <f t="shared" si="7"/>
        <v>72035.107872931854</v>
      </c>
      <c r="C18" s="2">
        <f t="shared" si="8"/>
        <v>357211.64723759104</v>
      </c>
      <c r="D18" s="2">
        <f t="shared" si="0"/>
        <v>1543279.8834255461</v>
      </c>
      <c r="E18" s="2">
        <f t="shared" si="6"/>
        <v>30001</v>
      </c>
      <c r="F18" s="2">
        <f t="shared" si="1"/>
        <v>240016</v>
      </c>
      <c r="G18" s="2">
        <f t="shared" si="2"/>
        <v>102400</v>
      </c>
      <c r="H18" s="2">
        <f t="shared" si="1"/>
        <v>462376</v>
      </c>
      <c r="I18" s="2">
        <f t="shared" si="3"/>
        <v>128000</v>
      </c>
      <c r="J18" s="2">
        <f t="shared" si="4"/>
        <v>747501</v>
      </c>
    </row>
    <row r="19" spans="1:10" x14ac:dyDescent="0.25">
      <c r="A19">
        <v>17</v>
      </c>
      <c r="B19" s="2">
        <f t="shared" si="7"/>
        <v>87442.129447518222</v>
      </c>
      <c r="C19" s="2">
        <f t="shared" si="8"/>
        <v>444653.77668510925</v>
      </c>
      <c r="D19" s="2">
        <f t="shared" si="0"/>
        <v>1987933.6601106552</v>
      </c>
      <c r="E19" s="2">
        <f t="shared" si="6"/>
        <v>32001</v>
      </c>
      <c r="F19" s="2">
        <f t="shared" si="1"/>
        <v>272017</v>
      </c>
      <c r="G19" s="2">
        <f t="shared" si="2"/>
        <v>122825</v>
      </c>
      <c r="H19" s="2">
        <f t="shared" si="1"/>
        <v>585201</v>
      </c>
      <c r="I19" s="2">
        <f t="shared" si="3"/>
        <v>144500</v>
      </c>
      <c r="J19" s="2">
        <f t="shared" si="4"/>
        <v>892001</v>
      </c>
    </row>
    <row r="20" spans="1:10" x14ac:dyDescent="0.25">
      <c r="A20">
        <v>18</v>
      </c>
      <c r="B20" s="2">
        <f t="shared" si="7"/>
        <v>105930.55533702187</v>
      </c>
      <c r="C20" s="2">
        <f t="shared" si="8"/>
        <v>550584.33202213107</v>
      </c>
      <c r="D20" s="2">
        <f t="shared" si="0"/>
        <v>2538517.9921327862</v>
      </c>
      <c r="E20" s="2">
        <f t="shared" si="6"/>
        <v>34001</v>
      </c>
      <c r="F20" s="2">
        <f t="shared" si="1"/>
        <v>306018</v>
      </c>
      <c r="G20" s="2">
        <f t="shared" si="2"/>
        <v>145800</v>
      </c>
      <c r="H20" s="2">
        <f t="shared" si="1"/>
        <v>731001</v>
      </c>
      <c r="I20" s="2">
        <f t="shared" si="3"/>
        <v>162000</v>
      </c>
      <c r="J20" s="2">
        <f t="shared" si="4"/>
        <v>1054001</v>
      </c>
    </row>
    <row r="21" spans="1:10" x14ac:dyDescent="0.25">
      <c r="A21">
        <v>19</v>
      </c>
      <c r="B21" s="2">
        <f t="shared" si="7"/>
        <v>128116.66640442624</v>
      </c>
      <c r="C21" s="2">
        <f t="shared" si="8"/>
        <v>678700.99842655729</v>
      </c>
      <c r="D21" s="2">
        <f t="shared" si="0"/>
        <v>3217218.9905593432</v>
      </c>
      <c r="E21" s="2">
        <f t="shared" si="6"/>
        <v>36001</v>
      </c>
      <c r="F21" s="2">
        <f t="shared" si="1"/>
        <v>342019</v>
      </c>
      <c r="G21" s="2">
        <f t="shared" si="2"/>
        <v>171475</v>
      </c>
      <c r="H21" s="2">
        <f t="shared" si="1"/>
        <v>902476</v>
      </c>
      <c r="I21" s="2">
        <f t="shared" si="3"/>
        <v>180500</v>
      </c>
      <c r="J21" s="2">
        <f t="shared" si="4"/>
        <v>1234501</v>
      </c>
    </row>
    <row r="22" spans="1:10" x14ac:dyDescent="0.25">
      <c r="A22">
        <v>20</v>
      </c>
      <c r="B22" s="2">
        <f t="shared" si="7"/>
        <v>154739.99968531149</v>
      </c>
      <c r="C22" s="2">
        <f t="shared" si="8"/>
        <v>833440.99811186874</v>
      </c>
      <c r="D22" s="2">
        <f t="shared" si="0"/>
        <v>4050659.988671212</v>
      </c>
      <c r="E22" s="2">
        <f t="shared" si="6"/>
        <v>38001</v>
      </c>
      <c r="F22" s="2">
        <f t="shared" si="1"/>
        <v>380020</v>
      </c>
      <c r="G22" s="2">
        <f t="shared" si="2"/>
        <v>200000</v>
      </c>
      <c r="H22" s="2">
        <f t="shared" si="1"/>
        <v>1102476</v>
      </c>
      <c r="I22" s="2">
        <f t="shared" si="3"/>
        <v>200000</v>
      </c>
      <c r="J22" s="2">
        <f t="shared" si="4"/>
        <v>1434501</v>
      </c>
    </row>
    <row r="23" spans="1:10" x14ac:dyDescent="0.25">
      <c r="A23">
        <v>21</v>
      </c>
      <c r="B23" s="2">
        <f t="shared" si="7"/>
        <v>186687.99962237378</v>
      </c>
      <c r="C23" s="2">
        <f t="shared" si="8"/>
        <v>1020128.9977342426</v>
      </c>
      <c r="D23" s="2">
        <f t="shared" si="0"/>
        <v>5070788.9864054546</v>
      </c>
      <c r="E23" s="2">
        <f t="shared" si="6"/>
        <v>40001</v>
      </c>
      <c r="F23" s="2">
        <f t="shared" si="1"/>
        <v>420021</v>
      </c>
      <c r="G23" s="2">
        <f t="shared" si="2"/>
        <v>231525</v>
      </c>
      <c r="H23" s="2">
        <f t="shared" si="1"/>
        <v>1334001</v>
      </c>
      <c r="I23" s="2">
        <f t="shared" si="3"/>
        <v>220500</v>
      </c>
      <c r="J23" s="2">
        <f t="shared" si="4"/>
        <v>1655001</v>
      </c>
    </row>
    <row r="24" spans="1:10" x14ac:dyDescent="0.25">
      <c r="A24">
        <v>22</v>
      </c>
      <c r="B24" s="2">
        <f t="shared" si="7"/>
        <v>225025.59954684853</v>
      </c>
      <c r="C24" s="2">
        <f t="shared" si="8"/>
        <v>1245154.5972810911</v>
      </c>
      <c r="D24" s="2">
        <f t="shared" si="0"/>
        <v>6315943.5836865455</v>
      </c>
      <c r="E24" s="2">
        <f t="shared" si="6"/>
        <v>42001</v>
      </c>
      <c r="F24" s="2">
        <f t="shared" si="1"/>
        <v>462022</v>
      </c>
      <c r="G24" s="2">
        <f t="shared" si="2"/>
        <v>266200</v>
      </c>
      <c r="H24" s="2">
        <f t="shared" si="1"/>
        <v>1600201</v>
      </c>
      <c r="I24" s="2">
        <f t="shared" si="3"/>
        <v>242000</v>
      </c>
      <c r="J24" s="2">
        <f t="shared" si="4"/>
        <v>1897001</v>
      </c>
    </row>
    <row r="25" spans="1:10" x14ac:dyDescent="0.25">
      <c r="A25">
        <v>23</v>
      </c>
      <c r="B25" s="2">
        <f t="shared" si="7"/>
        <v>271030.71945621824</v>
      </c>
      <c r="C25" s="2">
        <f t="shared" si="8"/>
        <v>1516185.3167373093</v>
      </c>
      <c r="D25" s="2">
        <f t="shared" si="0"/>
        <v>7832128.9004238546</v>
      </c>
      <c r="E25" s="2">
        <f t="shared" si="6"/>
        <v>44001</v>
      </c>
      <c r="F25" s="2">
        <f t="shared" si="1"/>
        <v>506023</v>
      </c>
      <c r="G25" s="2">
        <f t="shared" si="2"/>
        <v>304175</v>
      </c>
      <c r="H25" s="2">
        <f t="shared" si="1"/>
        <v>1904376</v>
      </c>
      <c r="I25" s="2">
        <f t="shared" si="3"/>
        <v>264500</v>
      </c>
      <c r="J25" s="2">
        <f t="shared" si="4"/>
        <v>2161501</v>
      </c>
    </row>
    <row r="26" spans="1:10" x14ac:dyDescent="0.25">
      <c r="A26">
        <v>24</v>
      </c>
      <c r="B26" s="2">
        <f t="shared" si="7"/>
        <v>326236.86334746191</v>
      </c>
      <c r="C26" s="2">
        <f t="shared" si="8"/>
        <v>1842422.1800847712</v>
      </c>
      <c r="D26" s="2">
        <f t="shared" si="0"/>
        <v>9674551.0805086251</v>
      </c>
      <c r="E26" s="2">
        <f t="shared" si="6"/>
        <v>46001</v>
      </c>
      <c r="F26" s="2">
        <f t="shared" si="1"/>
        <v>552024</v>
      </c>
      <c r="G26" s="2">
        <f t="shared" si="2"/>
        <v>345600</v>
      </c>
      <c r="H26" s="2">
        <f t="shared" si="1"/>
        <v>2249976</v>
      </c>
      <c r="I26" s="2">
        <f t="shared" si="3"/>
        <v>288000</v>
      </c>
      <c r="J26" s="2">
        <f t="shared" si="4"/>
        <v>2449501</v>
      </c>
    </row>
    <row r="27" spans="1:10" x14ac:dyDescent="0.25">
      <c r="A27">
        <v>25</v>
      </c>
      <c r="B27" s="2">
        <f t="shared" si="7"/>
        <v>392484.2360169543</v>
      </c>
      <c r="C27" s="2">
        <f t="shared" si="8"/>
        <v>2234906.4161017258</v>
      </c>
      <c r="D27" s="2">
        <f t="shared" si="0"/>
        <v>11909457.496610351</v>
      </c>
      <c r="E27" s="2">
        <f t="shared" si="6"/>
        <v>48001</v>
      </c>
      <c r="F27" s="2">
        <f t="shared" si="1"/>
        <v>600025</v>
      </c>
      <c r="G27" s="2">
        <f t="shared" si="2"/>
        <v>390625</v>
      </c>
      <c r="H27" s="2">
        <f t="shared" si="1"/>
        <v>2640601</v>
      </c>
      <c r="I27" s="2">
        <f t="shared" si="3"/>
        <v>312500</v>
      </c>
      <c r="J27" s="2">
        <f t="shared" si="4"/>
        <v>2762001</v>
      </c>
    </row>
    <row r="28" spans="1:10" x14ac:dyDescent="0.25">
      <c r="A28">
        <v>26</v>
      </c>
      <c r="B28" s="2">
        <f t="shared" si="7"/>
        <v>471981.08322034514</v>
      </c>
      <c r="C28" s="2">
        <f t="shared" si="8"/>
        <v>2706887.4993220707</v>
      </c>
      <c r="D28" s="2">
        <f t="shared" si="0"/>
        <v>14616344.995932423</v>
      </c>
      <c r="E28" s="2">
        <f t="shared" si="6"/>
        <v>50001</v>
      </c>
      <c r="F28" s="2">
        <f t="shared" si="1"/>
        <v>650026</v>
      </c>
      <c r="G28" s="2">
        <f t="shared" si="2"/>
        <v>439400</v>
      </c>
      <c r="H28" s="2">
        <f t="shared" si="1"/>
        <v>3080001</v>
      </c>
      <c r="I28" s="2">
        <f t="shared" si="3"/>
        <v>338000</v>
      </c>
      <c r="J28" s="2">
        <f t="shared" si="4"/>
        <v>3100001</v>
      </c>
    </row>
    <row r="29" spans="1:10" x14ac:dyDescent="0.25">
      <c r="A29">
        <v>27</v>
      </c>
      <c r="B29" s="2">
        <f t="shared" si="7"/>
        <v>567377.29986441415</v>
      </c>
      <c r="C29" s="2">
        <f t="shared" si="8"/>
        <v>3274264.7991864849</v>
      </c>
      <c r="D29" s="2">
        <f t="shared" si="0"/>
        <v>17890609.795118906</v>
      </c>
      <c r="E29" s="2">
        <f t="shared" si="6"/>
        <v>52001</v>
      </c>
      <c r="F29" s="2">
        <f t="shared" si="1"/>
        <v>702027</v>
      </c>
      <c r="G29" s="2">
        <f t="shared" si="2"/>
        <v>492075</v>
      </c>
      <c r="H29" s="2">
        <f t="shared" si="1"/>
        <v>3572076</v>
      </c>
      <c r="I29" s="2">
        <f t="shared" si="3"/>
        <v>364500</v>
      </c>
      <c r="J29" s="2">
        <f t="shared" si="4"/>
        <v>3464501</v>
      </c>
    </row>
    <row r="30" spans="1:10" x14ac:dyDescent="0.25">
      <c r="A30">
        <v>28</v>
      </c>
      <c r="B30" s="2">
        <f t="shared" si="7"/>
        <v>681852.75983729702</v>
      </c>
      <c r="C30" s="2">
        <f t="shared" si="8"/>
        <v>3956117.5590237817</v>
      </c>
      <c r="D30" s="2">
        <f t="shared" si="0"/>
        <v>21846727.354142688</v>
      </c>
      <c r="E30" s="2">
        <f t="shared" si="6"/>
        <v>54001</v>
      </c>
      <c r="F30" s="2">
        <f t="shared" si="1"/>
        <v>756028</v>
      </c>
      <c r="G30" s="2">
        <f t="shared" si="2"/>
        <v>548800</v>
      </c>
      <c r="H30" s="2">
        <f t="shared" si="1"/>
        <v>4120876</v>
      </c>
      <c r="I30" s="2">
        <f t="shared" si="3"/>
        <v>392000</v>
      </c>
      <c r="J30" s="2">
        <f t="shared" si="4"/>
        <v>3856501</v>
      </c>
    </row>
    <row r="31" spans="1:10" x14ac:dyDescent="0.25">
      <c r="A31">
        <v>29</v>
      </c>
      <c r="B31" s="2">
        <f t="shared" si="7"/>
        <v>819223.31180475641</v>
      </c>
      <c r="C31" s="2">
        <f t="shared" si="8"/>
        <v>4775340.8708285382</v>
      </c>
      <c r="D31" s="2">
        <f t="shared" si="0"/>
        <v>26622068.224971227</v>
      </c>
      <c r="E31" s="2">
        <f t="shared" si="6"/>
        <v>56001</v>
      </c>
      <c r="F31" s="2">
        <f t="shared" si="1"/>
        <v>812029</v>
      </c>
      <c r="G31" s="2">
        <f t="shared" si="2"/>
        <v>609725</v>
      </c>
      <c r="H31" s="2">
        <f t="shared" si="1"/>
        <v>4730601</v>
      </c>
      <c r="I31" s="2">
        <f t="shared" si="3"/>
        <v>420500</v>
      </c>
      <c r="J31" s="2">
        <f t="shared" si="4"/>
        <v>4277001</v>
      </c>
    </row>
    <row r="32" spans="1:10" x14ac:dyDescent="0.25">
      <c r="A32">
        <v>30</v>
      </c>
      <c r="B32" s="2">
        <f t="shared" si="7"/>
        <v>984067.97416570771</v>
      </c>
      <c r="C32" s="2">
        <f t="shared" si="8"/>
        <v>5759408.844994246</v>
      </c>
      <c r="D32" s="2">
        <f t="shared" si="0"/>
        <v>32381477.069965474</v>
      </c>
      <c r="E32" s="2">
        <f t="shared" si="6"/>
        <v>58001</v>
      </c>
      <c r="F32" s="2">
        <f t="shared" si="1"/>
        <v>870030</v>
      </c>
      <c r="G32" s="2">
        <f t="shared" si="2"/>
        <v>675000</v>
      </c>
      <c r="H32" s="2">
        <f t="shared" si="1"/>
        <v>5405601</v>
      </c>
      <c r="I32" s="2">
        <f t="shared" si="3"/>
        <v>450000</v>
      </c>
      <c r="J32" s="2">
        <f t="shared" si="4"/>
        <v>4727001</v>
      </c>
    </row>
    <row r="33" spans="1:10" x14ac:dyDescent="0.25">
      <c r="A33">
        <v>31</v>
      </c>
      <c r="B33" s="2">
        <f t="shared" si="7"/>
        <v>1181881.5689988493</v>
      </c>
      <c r="C33" s="2">
        <f t="shared" si="8"/>
        <v>6941290.413993095</v>
      </c>
      <c r="D33" s="2">
        <f t="shared" si="0"/>
        <v>39322767.483958572</v>
      </c>
      <c r="E33" s="2">
        <f t="shared" si="6"/>
        <v>60001</v>
      </c>
      <c r="F33" s="2">
        <f t="shared" si="1"/>
        <v>930031</v>
      </c>
      <c r="G33" s="2">
        <f t="shared" si="2"/>
        <v>744775</v>
      </c>
      <c r="H33" s="2">
        <f t="shared" si="1"/>
        <v>6150376</v>
      </c>
      <c r="I33" s="2">
        <f t="shared" si="3"/>
        <v>480500</v>
      </c>
      <c r="J33" s="2">
        <f t="shared" si="4"/>
        <v>5207501</v>
      </c>
    </row>
    <row r="34" spans="1:10" x14ac:dyDescent="0.25">
      <c r="A34">
        <v>32</v>
      </c>
      <c r="B34" s="2">
        <f t="shared" si="7"/>
        <v>1419257.8827986191</v>
      </c>
      <c r="C34" s="2">
        <f t="shared" si="8"/>
        <v>8360548.2967917137</v>
      </c>
      <c r="D34" s="2">
        <f t="shared" si="0"/>
        <v>47683315.78075029</v>
      </c>
      <c r="E34" s="2">
        <f t="shared" si="6"/>
        <v>62001</v>
      </c>
      <c r="F34" s="2">
        <f t="shared" si="1"/>
        <v>992032</v>
      </c>
      <c r="G34" s="2">
        <f t="shared" si="2"/>
        <v>819200</v>
      </c>
      <c r="H34" s="2">
        <f t="shared" si="1"/>
        <v>6969576</v>
      </c>
      <c r="I34" s="2">
        <f t="shared" si="3"/>
        <v>512000</v>
      </c>
      <c r="J34" s="2">
        <f t="shared" si="4"/>
        <v>5719501</v>
      </c>
    </row>
    <row r="35" spans="1:10" x14ac:dyDescent="0.25">
      <c r="A35">
        <v>33</v>
      </c>
      <c r="B35" s="2">
        <f t="shared" si="7"/>
        <v>1704109.4593583429</v>
      </c>
      <c r="C35" s="2">
        <f t="shared" si="8"/>
        <v>10064657.756150056</v>
      </c>
      <c r="D35" s="2">
        <f t="shared" si="0"/>
        <v>57747973.536900342</v>
      </c>
      <c r="E35" s="2">
        <f t="shared" si="6"/>
        <v>64001</v>
      </c>
      <c r="F35" s="2">
        <f t="shared" si="1"/>
        <v>1056033</v>
      </c>
      <c r="G35" s="2">
        <f t="shared" si="2"/>
        <v>898425</v>
      </c>
      <c r="H35" s="2">
        <f t="shared" si="1"/>
        <v>7868001</v>
      </c>
      <c r="I35" s="2">
        <f t="shared" si="3"/>
        <v>544500</v>
      </c>
      <c r="J35" s="2">
        <f t="shared" si="4"/>
        <v>6264001</v>
      </c>
    </row>
    <row r="36" spans="1:10" x14ac:dyDescent="0.25">
      <c r="A36">
        <v>34</v>
      </c>
      <c r="B36" s="2">
        <f t="shared" si="7"/>
        <v>2045931.3512300116</v>
      </c>
      <c r="C36" s="2">
        <f t="shared" si="8"/>
        <v>12110589.107380068</v>
      </c>
      <c r="D36" s="2">
        <f t="shared" si="0"/>
        <v>69858562.644280404</v>
      </c>
      <c r="E36" s="2">
        <f t="shared" si="6"/>
        <v>66001</v>
      </c>
      <c r="F36" s="2">
        <f t="shared" si="1"/>
        <v>1122034</v>
      </c>
      <c r="G36" s="2">
        <f t="shared" si="2"/>
        <v>982600</v>
      </c>
      <c r="H36" s="2">
        <f t="shared" si="1"/>
        <v>8850601</v>
      </c>
      <c r="I36" s="2">
        <f t="shared" si="3"/>
        <v>578000</v>
      </c>
      <c r="J36" s="2">
        <f t="shared" si="4"/>
        <v>6842001</v>
      </c>
    </row>
    <row r="37" spans="1:10" x14ac:dyDescent="0.25">
      <c r="A37">
        <v>35</v>
      </c>
      <c r="B37" s="2">
        <f t="shared" si="7"/>
        <v>2456117.6214760137</v>
      </c>
      <c r="C37" s="2">
        <f t="shared" si="8"/>
        <v>14566706.728856081</v>
      </c>
      <c r="D37" s="2">
        <f t="shared" si="0"/>
        <v>84425269.373136491</v>
      </c>
      <c r="E37" s="2">
        <f t="shared" si="6"/>
        <v>68001</v>
      </c>
      <c r="F37" s="2">
        <f t="shared" si="1"/>
        <v>1190035</v>
      </c>
      <c r="G37" s="2">
        <f t="shared" si="2"/>
        <v>1071875</v>
      </c>
      <c r="H37" s="2">
        <f t="shared" si="1"/>
        <v>9922476</v>
      </c>
      <c r="I37" s="2">
        <f t="shared" si="3"/>
        <v>612500</v>
      </c>
      <c r="J37" s="2">
        <f t="shared" si="4"/>
        <v>7454501</v>
      </c>
    </row>
    <row r="38" spans="1:10" x14ac:dyDescent="0.25">
      <c r="A38">
        <v>36</v>
      </c>
      <c r="B38" s="2">
        <f t="shared" si="7"/>
        <v>2948341.1457712166</v>
      </c>
      <c r="C38" s="2">
        <f t="shared" si="8"/>
        <v>17515047.8746273</v>
      </c>
      <c r="D38" s="2">
        <f t="shared" si="0"/>
        <v>101940317.24776378</v>
      </c>
      <c r="E38" s="2">
        <f t="shared" si="6"/>
        <v>70001</v>
      </c>
      <c r="F38" s="2">
        <f t="shared" si="1"/>
        <v>1260036</v>
      </c>
      <c r="G38" s="2">
        <f t="shared" si="2"/>
        <v>1166400</v>
      </c>
      <c r="H38" s="2">
        <f t="shared" si="1"/>
        <v>11088876</v>
      </c>
      <c r="I38" s="2">
        <f t="shared" si="3"/>
        <v>648000</v>
      </c>
      <c r="J38" s="2">
        <f t="shared" si="4"/>
        <v>8102501</v>
      </c>
    </row>
    <row r="39" spans="1:10" x14ac:dyDescent="0.25">
      <c r="A39">
        <v>37</v>
      </c>
      <c r="B39" s="2">
        <f t="shared" si="7"/>
        <v>3539009.3749254597</v>
      </c>
      <c r="C39" s="2">
        <f t="shared" si="8"/>
        <v>21054057.24955276</v>
      </c>
      <c r="D39" s="2">
        <f t="shared" si="0"/>
        <v>122994374.49731654</v>
      </c>
      <c r="E39" s="2">
        <f t="shared" si="6"/>
        <v>72001</v>
      </c>
      <c r="F39" s="2">
        <f t="shared" si="1"/>
        <v>1332037</v>
      </c>
      <c r="G39" s="2">
        <f t="shared" si="2"/>
        <v>1266325</v>
      </c>
      <c r="H39" s="2">
        <f t="shared" si="1"/>
        <v>12355201</v>
      </c>
      <c r="I39" s="2">
        <f t="shared" si="3"/>
        <v>684500</v>
      </c>
      <c r="J39" s="2">
        <f t="shared" si="4"/>
        <v>8787001</v>
      </c>
    </row>
    <row r="40" spans="1:10" x14ac:dyDescent="0.25">
      <c r="A40">
        <v>38</v>
      </c>
      <c r="B40" s="2">
        <f t="shared" si="7"/>
        <v>4247811.2499105521</v>
      </c>
      <c r="C40" s="2">
        <f t="shared" si="8"/>
        <v>25301868.499463312</v>
      </c>
      <c r="D40" s="2">
        <f t="shared" si="0"/>
        <v>148296242.99677986</v>
      </c>
      <c r="E40" s="2">
        <f t="shared" si="6"/>
        <v>74001</v>
      </c>
      <c r="F40" s="2">
        <f t="shared" si="1"/>
        <v>1406038</v>
      </c>
      <c r="G40" s="2">
        <f t="shared" si="2"/>
        <v>1371800</v>
      </c>
      <c r="H40" s="2">
        <f t="shared" si="1"/>
        <v>13727001</v>
      </c>
      <c r="I40" s="2">
        <f t="shared" si="3"/>
        <v>722000</v>
      </c>
      <c r="J40" s="2">
        <f t="shared" si="4"/>
        <v>9509001</v>
      </c>
    </row>
    <row r="41" spans="1:10" x14ac:dyDescent="0.25">
      <c r="A41">
        <v>39</v>
      </c>
      <c r="B41" s="2">
        <f t="shared" si="7"/>
        <v>5098373.4998926623</v>
      </c>
      <c r="C41" s="2">
        <f t="shared" si="8"/>
        <v>30400241.999355976</v>
      </c>
      <c r="D41" s="2">
        <f t="shared" si="0"/>
        <v>178696484.99613583</v>
      </c>
      <c r="E41" s="2">
        <f t="shared" si="6"/>
        <v>76001</v>
      </c>
      <c r="F41" s="2">
        <f t="shared" si="1"/>
        <v>1482039</v>
      </c>
      <c r="G41" s="2">
        <f t="shared" si="2"/>
        <v>1482975</v>
      </c>
      <c r="H41" s="2">
        <f t="shared" si="1"/>
        <v>15209976</v>
      </c>
      <c r="I41" s="2">
        <f t="shared" si="3"/>
        <v>760500</v>
      </c>
      <c r="J41" s="2">
        <f t="shared" si="4"/>
        <v>10269501</v>
      </c>
    </row>
    <row r="42" spans="1:10" x14ac:dyDescent="0.25">
      <c r="A42">
        <v>40</v>
      </c>
      <c r="B42" s="2">
        <f t="shared" si="7"/>
        <v>6119048.1998711945</v>
      </c>
      <c r="C42" s="2">
        <f t="shared" si="8"/>
        <v>36519290.199227169</v>
      </c>
      <c r="D42" s="2">
        <f t="shared" si="0"/>
        <v>215215775.19536299</v>
      </c>
      <c r="E42" s="2">
        <f t="shared" si="6"/>
        <v>78001</v>
      </c>
      <c r="F42" s="2">
        <f t="shared" si="1"/>
        <v>1560040</v>
      </c>
      <c r="G42" s="2">
        <f t="shared" si="2"/>
        <v>1600000</v>
      </c>
      <c r="H42" s="2">
        <f t="shared" si="1"/>
        <v>16809976</v>
      </c>
      <c r="I42" s="2">
        <f t="shared" si="3"/>
        <v>800000</v>
      </c>
      <c r="J42" s="2">
        <f t="shared" si="4"/>
        <v>11069501</v>
      </c>
    </row>
    <row r="43" spans="1:10" x14ac:dyDescent="0.25">
      <c r="A43">
        <v>41</v>
      </c>
      <c r="B43" s="2">
        <f t="shared" si="7"/>
        <v>7343857.8398454338</v>
      </c>
      <c r="C43" s="2">
        <f t="shared" si="8"/>
        <v>43863148.039072603</v>
      </c>
      <c r="D43" s="2">
        <f t="shared" si="0"/>
        <v>259078923.23443559</v>
      </c>
      <c r="E43" s="2">
        <f t="shared" si="6"/>
        <v>80001</v>
      </c>
      <c r="F43" s="2">
        <f t="shared" si="1"/>
        <v>1640041</v>
      </c>
      <c r="G43" s="2">
        <f t="shared" si="2"/>
        <v>1723025</v>
      </c>
      <c r="H43" s="2">
        <f t="shared" si="1"/>
        <v>18533001</v>
      </c>
      <c r="I43" s="2">
        <f t="shared" si="3"/>
        <v>840500</v>
      </c>
      <c r="J43" s="2">
        <f t="shared" si="4"/>
        <v>11910001</v>
      </c>
    </row>
    <row r="44" spans="1:10" x14ac:dyDescent="0.25">
      <c r="A44">
        <v>42</v>
      </c>
      <c r="B44" s="2">
        <f t="shared" si="7"/>
        <v>8813629.4078145213</v>
      </c>
      <c r="C44" s="2">
        <f t="shared" si="8"/>
        <v>52676777.446887121</v>
      </c>
      <c r="D44" s="2">
        <f t="shared" si="0"/>
        <v>311755700.68132269</v>
      </c>
      <c r="E44" s="2">
        <f t="shared" si="6"/>
        <v>82001</v>
      </c>
      <c r="F44" s="2">
        <f t="shared" si="1"/>
        <v>1722042</v>
      </c>
      <c r="G44" s="2">
        <f t="shared" si="2"/>
        <v>1852200</v>
      </c>
      <c r="H44" s="2">
        <f t="shared" si="1"/>
        <v>20385201</v>
      </c>
      <c r="I44" s="2">
        <f t="shared" si="3"/>
        <v>882000</v>
      </c>
      <c r="J44" s="2">
        <f t="shared" si="4"/>
        <v>12792001</v>
      </c>
    </row>
    <row r="45" spans="1:10" x14ac:dyDescent="0.25">
      <c r="A45">
        <v>43</v>
      </c>
      <c r="B45" s="2">
        <f t="shared" si="7"/>
        <v>10577355.289377425</v>
      </c>
      <c r="C45" s="2">
        <f t="shared" si="8"/>
        <v>63254132.736264542</v>
      </c>
      <c r="D45" s="2">
        <f t="shared" si="0"/>
        <v>375009833.41758722</v>
      </c>
      <c r="E45" s="2">
        <f t="shared" si="6"/>
        <v>84001</v>
      </c>
      <c r="F45" s="2">
        <f t="shared" si="1"/>
        <v>1806043</v>
      </c>
      <c r="G45" s="2">
        <f t="shared" si="2"/>
        <v>1987675</v>
      </c>
      <c r="H45" s="2">
        <f t="shared" si="1"/>
        <v>22372876</v>
      </c>
      <c r="I45" s="2">
        <f t="shared" si="3"/>
        <v>924500</v>
      </c>
      <c r="J45" s="2">
        <f t="shared" si="4"/>
        <v>13716501</v>
      </c>
    </row>
    <row r="46" spans="1:10" x14ac:dyDescent="0.25">
      <c r="A46">
        <v>44</v>
      </c>
      <c r="B46" s="2">
        <f t="shared" si="7"/>
        <v>12693826.347252909</v>
      </c>
      <c r="C46" s="2">
        <f t="shared" si="8"/>
        <v>75947959.083517447</v>
      </c>
      <c r="D46" s="2">
        <f t="shared" si="0"/>
        <v>450957792.50110465</v>
      </c>
      <c r="E46" s="2">
        <f t="shared" si="6"/>
        <v>86001</v>
      </c>
      <c r="F46" s="2">
        <f t="shared" si="1"/>
        <v>1892044</v>
      </c>
      <c r="G46" s="2">
        <f t="shared" si="2"/>
        <v>2129600</v>
      </c>
      <c r="H46" s="2">
        <f t="shared" si="1"/>
        <v>24502476</v>
      </c>
      <c r="I46" s="2">
        <f t="shared" si="3"/>
        <v>968000</v>
      </c>
      <c r="J46" s="2">
        <f t="shared" si="4"/>
        <v>14684501</v>
      </c>
    </row>
    <row r="47" spans="1:10" x14ac:dyDescent="0.25">
      <c r="A47">
        <v>45</v>
      </c>
      <c r="B47" s="2">
        <f t="shared" si="7"/>
        <v>15233591.616703492</v>
      </c>
      <c r="C47" s="2">
        <f t="shared" si="8"/>
        <v>91181550.700220942</v>
      </c>
      <c r="D47" s="2">
        <f t="shared" si="0"/>
        <v>542139343.20132565</v>
      </c>
      <c r="E47" s="2">
        <f t="shared" si="6"/>
        <v>88001</v>
      </c>
      <c r="F47" s="2">
        <f t="shared" si="1"/>
        <v>1980045</v>
      </c>
      <c r="G47" s="2">
        <f t="shared" si="2"/>
        <v>2278125</v>
      </c>
      <c r="H47" s="2">
        <f t="shared" si="1"/>
        <v>26780601</v>
      </c>
      <c r="I47" s="2">
        <f t="shared" si="3"/>
        <v>1012500</v>
      </c>
      <c r="J47" s="2">
        <f t="shared" si="4"/>
        <v>15697001</v>
      </c>
    </row>
    <row r="48" spans="1:10" x14ac:dyDescent="0.25">
      <c r="A48">
        <v>46</v>
      </c>
      <c r="B48" s="2">
        <f t="shared" si="7"/>
        <v>18281309.940044191</v>
      </c>
      <c r="C48" s="2">
        <f t="shared" si="8"/>
        <v>109462860.64026514</v>
      </c>
      <c r="D48" s="2">
        <f t="shared" si="0"/>
        <v>651602203.84159076</v>
      </c>
      <c r="E48" s="2">
        <f t="shared" si="6"/>
        <v>90001</v>
      </c>
      <c r="F48" s="2">
        <f t="shared" si="1"/>
        <v>2070046</v>
      </c>
      <c r="G48" s="2">
        <f t="shared" si="2"/>
        <v>2433400</v>
      </c>
      <c r="H48" s="2">
        <f t="shared" si="1"/>
        <v>29214001</v>
      </c>
      <c r="I48" s="2">
        <f t="shared" si="3"/>
        <v>1058000</v>
      </c>
      <c r="J48" s="2">
        <f t="shared" si="4"/>
        <v>16755001</v>
      </c>
    </row>
    <row r="49" spans="1:10" x14ac:dyDescent="0.25">
      <c r="A49">
        <v>47</v>
      </c>
      <c r="B49" s="2">
        <f t="shared" si="7"/>
        <v>21938571.928053029</v>
      </c>
      <c r="C49" s="2">
        <f t="shared" si="8"/>
        <v>131401432.56831816</v>
      </c>
      <c r="D49" s="2">
        <f t="shared" si="0"/>
        <v>783003636.40990889</v>
      </c>
      <c r="E49" s="2">
        <f t="shared" si="6"/>
        <v>92001</v>
      </c>
      <c r="F49" s="2">
        <f t="shared" si="1"/>
        <v>2162047</v>
      </c>
      <c r="G49" s="2">
        <f t="shared" si="2"/>
        <v>2595575</v>
      </c>
      <c r="H49" s="2">
        <f t="shared" si="1"/>
        <v>31809576</v>
      </c>
      <c r="I49" s="2">
        <f t="shared" si="3"/>
        <v>1104500</v>
      </c>
      <c r="J49" s="2">
        <f t="shared" si="4"/>
        <v>17859501</v>
      </c>
    </row>
    <row r="50" spans="1:10" x14ac:dyDescent="0.25">
      <c r="A50">
        <v>48</v>
      </c>
      <c r="B50" s="2">
        <f t="shared" si="7"/>
        <v>26327286.313663635</v>
      </c>
      <c r="C50" s="2">
        <f t="shared" si="8"/>
        <v>157728718.88198179</v>
      </c>
      <c r="D50" s="2">
        <f t="shared" si="0"/>
        <v>940732355.29189062</v>
      </c>
      <c r="E50" s="2">
        <f t="shared" si="6"/>
        <v>94001</v>
      </c>
      <c r="F50" s="2">
        <f t="shared" si="1"/>
        <v>2256048</v>
      </c>
      <c r="G50" s="2">
        <f t="shared" si="2"/>
        <v>2764800</v>
      </c>
      <c r="H50" s="2">
        <f t="shared" si="1"/>
        <v>34574376</v>
      </c>
      <c r="I50" s="2">
        <f t="shared" si="3"/>
        <v>1152000</v>
      </c>
      <c r="J50" s="2">
        <f t="shared" si="4"/>
        <v>19011501</v>
      </c>
    </row>
    <row r="51" spans="1:10" x14ac:dyDescent="0.25">
      <c r="A51">
        <v>49</v>
      </c>
      <c r="B51" s="2">
        <f t="shared" si="7"/>
        <v>31593743.576396361</v>
      </c>
      <c r="C51" s="2">
        <f t="shared" si="8"/>
        <v>189322462.45837814</v>
      </c>
      <c r="D51" s="2">
        <f t="shared" si="0"/>
        <v>1130054817.7502687</v>
      </c>
      <c r="E51" s="2">
        <f t="shared" si="6"/>
        <v>96001</v>
      </c>
      <c r="F51" s="2">
        <f t="shared" si="1"/>
        <v>2352049</v>
      </c>
      <c r="G51" s="2">
        <f t="shared" si="2"/>
        <v>2941225</v>
      </c>
      <c r="H51" s="2">
        <f t="shared" si="1"/>
        <v>37515601</v>
      </c>
      <c r="I51" s="2">
        <f t="shared" si="3"/>
        <v>1200500</v>
      </c>
      <c r="J51" s="2">
        <f t="shared" si="4"/>
        <v>20212001</v>
      </c>
    </row>
    <row r="52" spans="1:10" x14ac:dyDescent="0.25">
      <c r="A52">
        <v>50</v>
      </c>
      <c r="B52" s="2">
        <f t="shared" si="7"/>
        <v>37913492.291675635</v>
      </c>
      <c r="C52" s="2">
        <f t="shared" si="8"/>
        <v>227235954.75005376</v>
      </c>
      <c r="D52" s="2">
        <f t="shared" si="0"/>
        <v>1357290772.5003223</v>
      </c>
      <c r="E52" s="2">
        <f t="shared" si="6"/>
        <v>98001</v>
      </c>
      <c r="F52" s="2">
        <f t="shared" si="1"/>
        <v>2450050</v>
      </c>
      <c r="G52" s="2">
        <f t="shared" si="2"/>
        <v>3125000</v>
      </c>
      <c r="H52" s="2">
        <f t="shared" si="1"/>
        <v>40640601</v>
      </c>
      <c r="I52" s="2">
        <f t="shared" si="3"/>
        <v>1250000</v>
      </c>
      <c r="J52" s="2">
        <f t="shared" si="4"/>
        <v>21462001</v>
      </c>
    </row>
    <row r="53" spans="1:10" x14ac:dyDescent="0.25">
      <c r="A53">
        <v>51</v>
      </c>
      <c r="B53" s="2">
        <f t="shared" si="7"/>
        <v>45497190.750010759</v>
      </c>
      <c r="C53" s="2">
        <f t="shared" si="8"/>
        <v>272733145.50006449</v>
      </c>
      <c r="D53" s="2">
        <f t="shared" si="0"/>
        <v>1630023918.0003867</v>
      </c>
      <c r="E53" s="2">
        <f t="shared" si="6"/>
        <v>100001</v>
      </c>
      <c r="F53" s="2">
        <f t="shared" si="1"/>
        <v>2550051</v>
      </c>
      <c r="G53" s="2">
        <f t="shared" si="2"/>
        <v>3316275</v>
      </c>
      <c r="H53" s="2">
        <f t="shared" si="1"/>
        <v>43956876</v>
      </c>
      <c r="I53" s="2">
        <f t="shared" si="3"/>
        <v>1300500</v>
      </c>
      <c r="J53" s="2">
        <f t="shared" si="4"/>
        <v>22762501</v>
      </c>
    </row>
    <row r="54" spans="1:10" x14ac:dyDescent="0.25">
      <c r="A54">
        <v>52</v>
      </c>
      <c r="B54" s="2">
        <f t="shared" si="7"/>
        <v>54597628.90001291</v>
      </c>
      <c r="C54" s="2">
        <f t="shared" si="8"/>
        <v>327330774.4000774</v>
      </c>
      <c r="D54" s="2">
        <f t="shared" si="0"/>
        <v>1957354692.4004641</v>
      </c>
      <c r="E54" s="2">
        <f t="shared" si="6"/>
        <v>102001</v>
      </c>
      <c r="F54" s="2">
        <f t="shared" si="1"/>
        <v>2652052</v>
      </c>
      <c r="G54" s="2">
        <f t="shared" si="2"/>
        <v>3515200</v>
      </c>
      <c r="H54" s="2">
        <f t="shared" si="1"/>
        <v>47472076</v>
      </c>
      <c r="I54" s="2">
        <f t="shared" si="3"/>
        <v>1352000</v>
      </c>
      <c r="J54" s="2">
        <f t="shared" si="4"/>
        <v>24114501</v>
      </c>
    </row>
    <row r="55" spans="1:10" x14ac:dyDescent="0.25">
      <c r="A55">
        <v>53</v>
      </c>
      <c r="B55" s="2">
        <f t="shared" si="7"/>
        <v>65518154.680015489</v>
      </c>
      <c r="C55" s="2">
        <f t="shared" si="8"/>
        <v>392848929.08009291</v>
      </c>
      <c r="D55" s="2">
        <f t="shared" si="0"/>
        <v>2350203621.480557</v>
      </c>
      <c r="E55" s="2">
        <f t="shared" si="6"/>
        <v>104001</v>
      </c>
      <c r="F55" s="2">
        <f t="shared" si="1"/>
        <v>2756053</v>
      </c>
      <c r="G55" s="2">
        <f t="shared" si="2"/>
        <v>3721925</v>
      </c>
      <c r="H55" s="2">
        <f t="shared" si="1"/>
        <v>51194001</v>
      </c>
      <c r="I55" s="2">
        <f t="shared" si="3"/>
        <v>1404500</v>
      </c>
      <c r="J55" s="2">
        <f t="shared" si="4"/>
        <v>25519001</v>
      </c>
    </row>
    <row r="56" spans="1:10" x14ac:dyDescent="0.25">
      <c r="A56">
        <v>54</v>
      </c>
      <c r="B56" s="2">
        <f t="shared" si="7"/>
        <v>78622785.616018593</v>
      </c>
      <c r="C56" s="2">
        <f t="shared" si="8"/>
        <v>471471714.6961115</v>
      </c>
      <c r="D56" s="2">
        <f t="shared" si="0"/>
        <v>2821675336.1766686</v>
      </c>
      <c r="E56" s="2">
        <f t="shared" si="6"/>
        <v>106001</v>
      </c>
      <c r="F56" s="2">
        <f t="shared" si="1"/>
        <v>2862054</v>
      </c>
      <c r="G56" s="2">
        <f t="shared" si="2"/>
        <v>3936600</v>
      </c>
      <c r="H56" s="2">
        <f t="shared" si="1"/>
        <v>55130601</v>
      </c>
      <c r="I56" s="2">
        <f t="shared" si="3"/>
        <v>1458000</v>
      </c>
      <c r="J56" s="2">
        <f t="shared" si="4"/>
        <v>26977001</v>
      </c>
    </row>
    <row r="57" spans="1:10" x14ac:dyDescent="0.25">
      <c r="A57">
        <v>55</v>
      </c>
      <c r="B57" s="2">
        <f t="shared" si="7"/>
        <v>94348342.739222318</v>
      </c>
      <c r="C57" s="2">
        <f t="shared" si="8"/>
        <v>565820057.43533385</v>
      </c>
      <c r="D57" s="2">
        <f t="shared" si="0"/>
        <v>3387495393.6120024</v>
      </c>
      <c r="E57" s="2">
        <f t="shared" si="6"/>
        <v>108001</v>
      </c>
      <c r="F57" s="2">
        <f t="shared" si="1"/>
        <v>2970055</v>
      </c>
      <c r="G57" s="2">
        <f t="shared" si="2"/>
        <v>4159375</v>
      </c>
      <c r="H57" s="2">
        <f t="shared" si="1"/>
        <v>59289976</v>
      </c>
      <c r="I57" s="2">
        <f t="shared" si="3"/>
        <v>1512500</v>
      </c>
      <c r="J57" s="2">
        <f t="shared" si="4"/>
        <v>28489501</v>
      </c>
    </row>
    <row r="58" spans="1:10" x14ac:dyDescent="0.25">
      <c r="A58">
        <v>56</v>
      </c>
      <c r="B58" s="2">
        <f t="shared" si="7"/>
        <v>113219011.28706679</v>
      </c>
      <c r="C58" s="2">
        <f t="shared" si="8"/>
        <v>679039068.72240067</v>
      </c>
      <c r="D58" s="2">
        <f t="shared" si="0"/>
        <v>4066534462.334403</v>
      </c>
      <c r="E58" s="2">
        <f t="shared" si="6"/>
        <v>110001</v>
      </c>
      <c r="F58" s="2">
        <f t="shared" si="1"/>
        <v>3080056</v>
      </c>
      <c r="G58" s="2">
        <f t="shared" si="2"/>
        <v>4390400</v>
      </c>
      <c r="H58" s="2">
        <f t="shared" si="1"/>
        <v>63680376</v>
      </c>
      <c r="I58" s="2">
        <f t="shared" si="3"/>
        <v>1568000</v>
      </c>
      <c r="J58" s="2">
        <f t="shared" si="4"/>
        <v>30057501</v>
      </c>
    </row>
    <row r="59" spans="1:10" x14ac:dyDescent="0.25">
      <c r="A59">
        <v>57</v>
      </c>
      <c r="B59" s="2">
        <f t="shared" si="7"/>
        <v>135863813.54448014</v>
      </c>
      <c r="C59" s="2">
        <f t="shared" si="8"/>
        <v>814902882.26688075</v>
      </c>
      <c r="D59" s="2">
        <f t="shared" si="0"/>
        <v>4881437344.601284</v>
      </c>
      <c r="E59" s="2">
        <f t="shared" si="6"/>
        <v>112001</v>
      </c>
      <c r="F59" s="2">
        <f t="shared" si="1"/>
        <v>3192057</v>
      </c>
      <c r="G59" s="2">
        <f t="shared" si="2"/>
        <v>4629825</v>
      </c>
      <c r="H59" s="2">
        <f t="shared" si="1"/>
        <v>68310201</v>
      </c>
      <c r="I59" s="2">
        <f t="shared" si="3"/>
        <v>1624500</v>
      </c>
      <c r="J59" s="2">
        <f t="shared" si="4"/>
        <v>31682001</v>
      </c>
    </row>
    <row r="60" spans="1:10" x14ac:dyDescent="0.25">
      <c r="A60">
        <v>58</v>
      </c>
      <c r="B60" s="2">
        <f t="shared" si="7"/>
        <v>163037576.25337619</v>
      </c>
      <c r="C60" s="2">
        <f t="shared" si="8"/>
        <v>977940458.520257</v>
      </c>
      <c r="D60" s="2">
        <f t="shared" si="0"/>
        <v>5859377803.121541</v>
      </c>
      <c r="E60" s="2">
        <f t="shared" si="6"/>
        <v>114001</v>
      </c>
      <c r="F60" s="2">
        <f t="shared" si="1"/>
        <v>3306058</v>
      </c>
      <c r="G60" s="2">
        <f t="shared" si="2"/>
        <v>4877800</v>
      </c>
      <c r="H60" s="2">
        <f t="shared" si="1"/>
        <v>73188001</v>
      </c>
      <c r="I60" s="2">
        <f t="shared" si="3"/>
        <v>1682000</v>
      </c>
      <c r="J60" s="2">
        <f t="shared" si="4"/>
        <v>33364001</v>
      </c>
    </row>
    <row r="61" spans="1:10" x14ac:dyDescent="0.25">
      <c r="A61">
        <v>59</v>
      </c>
      <c r="B61" s="2">
        <f t="shared" si="7"/>
        <v>195646091.50405142</v>
      </c>
      <c r="C61" s="2">
        <f t="shared" si="8"/>
        <v>1173586550.0243084</v>
      </c>
      <c r="D61" s="2">
        <f t="shared" si="0"/>
        <v>7032964353.1458492</v>
      </c>
      <c r="E61" s="2">
        <f t="shared" si="6"/>
        <v>116001</v>
      </c>
      <c r="F61" s="2">
        <f t="shared" si="1"/>
        <v>3422059</v>
      </c>
      <c r="G61" s="2">
        <f t="shared" si="2"/>
        <v>5134475</v>
      </c>
      <c r="H61" s="2">
        <f t="shared" si="1"/>
        <v>78322476</v>
      </c>
      <c r="I61" s="2">
        <f t="shared" si="3"/>
        <v>1740500</v>
      </c>
      <c r="J61" s="2">
        <f t="shared" si="4"/>
        <v>35104501</v>
      </c>
    </row>
    <row r="62" spans="1:10" x14ac:dyDescent="0.25">
      <c r="A62">
        <v>60</v>
      </c>
      <c r="B62" s="2">
        <f t="shared" si="7"/>
        <v>234776309.80486169</v>
      </c>
      <c r="C62" s="2">
        <f t="shared" si="8"/>
        <v>1408362859.8291702</v>
      </c>
      <c r="D62" s="2">
        <f t="shared" si="0"/>
        <v>8441327212.9750195</v>
      </c>
      <c r="E62" s="2">
        <f t="shared" si="6"/>
        <v>118001</v>
      </c>
      <c r="F62" s="2">
        <f t="shared" si="1"/>
        <v>3540060</v>
      </c>
      <c r="G62" s="2">
        <f t="shared" si="2"/>
        <v>5400000</v>
      </c>
      <c r="H62" s="2">
        <f t="shared" si="1"/>
        <v>83722476</v>
      </c>
      <c r="I62" s="2">
        <f t="shared" si="3"/>
        <v>1800000</v>
      </c>
      <c r="J62" s="2">
        <f t="shared" si="4"/>
        <v>36904501</v>
      </c>
    </row>
    <row r="63" spans="1:10" x14ac:dyDescent="0.25">
      <c r="A63">
        <v>61</v>
      </c>
      <c r="B63" s="2">
        <f t="shared" si="7"/>
        <v>281732571.76583403</v>
      </c>
      <c r="C63" s="2">
        <f t="shared" si="8"/>
        <v>1690095431.5950043</v>
      </c>
      <c r="D63" s="2">
        <f t="shared" si="0"/>
        <v>10131422644.570024</v>
      </c>
      <c r="E63" s="2">
        <f t="shared" si="6"/>
        <v>120001</v>
      </c>
      <c r="F63" s="2">
        <f t="shared" si="1"/>
        <v>3660061</v>
      </c>
      <c r="G63" s="2">
        <f t="shared" si="2"/>
        <v>5674525</v>
      </c>
      <c r="H63" s="2">
        <f t="shared" si="1"/>
        <v>89397001</v>
      </c>
      <c r="I63" s="2">
        <f t="shared" si="3"/>
        <v>1860500</v>
      </c>
      <c r="J63" s="2">
        <f t="shared" si="4"/>
        <v>38765001</v>
      </c>
    </row>
    <row r="64" spans="1:10" x14ac:dyDescent="0.25">
      <c r="A64">
        <v>62</v>
      </c>
      <c r="B64" s="2">
        <f t="shared" si="7"/>
        <v>338080086.11900085</v>
      </c>
      <c r="C64" s="2">
        <f t="shared" si="8"/>
        <v>2028175517.7140052</v>
      </c>
      <c r="D64" s="2">
        <f>C64+D63</f>
        <v>12159598162.284029</v>
      </c>
      <c r="E64" s="2">
        <f t="shared" si="6"/>
        <v>122001</v>
      </c>
      <c r="F64" s="2">
        <f t="shared" si="1"/>
        <v>3782062</v>
      </c>
      <c r="G64" s="2">
        <f>$G$66*A64^$G$67</f>
        <v>5958200</v>
      </c>
      <c r="H64" s="2">
        <f t="shared" si="1"/>
        <v>95355201</v>
      </c>
      <c r="I64" s="2">
        <f>$I$66*A64^$I$67</f>
        <v>1922000</v>
      </c>
      <c r="J64" s="2">
        <f t="shared" si="4"/>
        <v>40687001</v>
      </c>
    </row>
    <row r="66" spans="7:9" x14ac:dyDescent="0.25">
      <c r="G66" s="2">
        <v>25</v>
      </c>
      <c r="I66" s="2">
        <v>500</v>
      </c>
    </row>
    <row r="67" spans="7:9" x14ac:dyDescent="0.25">
      <c r="G67" s="11">
        <v>3</v>
      </c>
      <c r="I67" s="11">
        <v>2</v>
      </c>
    </row>
  </sheetData>
  <mergeCells count="4">
    <mergeCell ref="E1:F1"/>
    <mergeCell ref="G1:H1"/>
    <mergeCell ref="B1:D1"/>
    <mergeCell ref="I1:J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194-8C09-4F9D-A9F0-F80B6ABDA2F2}">
  <dimension ref="B2:J342"/>
  <sheetViews>
    <sheetView tabSelected="1" workbookViewId="0">
      <selection activeCell="L42" sqref="L42"/>
    </sheetView>
  </sheetViews>
  <sheetFormatPr baseColWidth="10" defaultRowHeight="15" x14ac:dyDescent="0.25"/>
  <cols>
    <col min="5" max="5" width="2.85546875" customWidth="1"/>
    <col min="8" max="8" width="2.85546875" customWidth="1"/>
  </cols>
  <sheetData>
    <row r="2" spans="2:10" x14ac:dyDescent="0.25">
      <c r="B2" t="s">
        <v>5</v>
      </c>
      <c r="C2" t="s">
        <v>6</v>
      </c>
      <c r="D2" t="s">
        <v>8</v>
      </c>
    </row>
    <row r="3" spans="2:10" x14ac:dyDescent="0.25">
      <c r="B3">
        <v>10</v>
      </c>
      <c r="C3">
        <v>5</v>
      </c>
      <c r="D3">
        <f>4+(B3-1)*14+C3*40</f>
        <v>330</v>
      </c>
    </row>
    <row r="5" spans="2:10" x14ac:dyDescent="0.25">
      <c r="C5" t="s">
        <v>7</v>
      </c>
      <c r="D5" t="s">
        <v>8</v>
      </c>
      <c r="F5" t="s">
        <v>7</v>
      </c>
      <c r="I5" t="s">
        <v>7</v>
      </c>
    </row>
    <row r="6" spans="2:10" x14ac:dyDescent="0.25">
      <c r="B6" t="s">
        <v>9</v>
      </c>
      <c r="C6">
        <v>1.25</v>
      </c>
      <c r="D6">
        <v>0</v>
      </c>
      <c r="F6">
        <v>0.5</v>
      </c>
      <c r="I6">
        <v>1</v>
      </c>
    </row>
    <row r="7" spans="2:10" x14ac:dyDescent="0.25">
      <c r="B7" t="s">
        <v>5</v>
      </c>
      <c r="C7">
        <f>0.4*B3</f>
        <v>4</v>
      </c>
      <c r="D7">
        <f>(B3-1)*10</f>
        <v>90</v>
      </c>
      <c r="F7">
        <f>B3-1</f>
        <v>9</v>
      </c>
      <c r="I7">
        <f>(B3-1)</f>
        <v>9</v>
      </c>
    </row>
    <row r="8" spans="2:10" x14ac:dyDescent="0.25">
      <c r="B8" t="s">
        <v>6</v>
      </c>
      <c r="C8">
        <f>C3</f>
        <v>5</v>
      </c>
      <c r="D8">
        <f>C3*30</f>
        <v>150</v>
      </c>
      <c r="F8">
        <f>C3*2</f>
        <v>10</v>
      </c>
      <c r="I8">
        <f>($C$3-0.5)*J8</f>
        <v>4.5</v>
      </c>
      <c r="J8">
        <v>1</v>
      </c>
    </row>
    <row r="9" spans="2:10" x14ac:dyDescent="0.25">
      <c r="B9" t="s">
        <v>10</v>
      </c>
      <c r="C9">
        <f>C6+C6*SUM(C7:C8)</f>
        <v>12.5</v>
      </c>
      <c r="D9">
        <f>SUM(D7:D8)</f>
        <v>240</v>
      </c>
      <c r="F9">
        <f>F6+F6*SUM(F7:F8)</f>
        <v>10</v>
      </c>
      <c r="G9">
        <f>(C3+1)*50</f>
        <v>300</v>
      </c>
      <c r="J9">
        <f>(C3+1)*50</f>
        <v>300</v>
      </c>
    </row>
    <row r="11" spans="2:10" x14ac:dyDescent="0.25">
      <c r="C11" t="s">
        <v>11</v>
      </c>
      <c r="F11" t="s">
        <v>12</v>
      </c>
      <c r="I11" t="s">
        <v>13</v>
      </c>
    </row>
    <row r="12" spans="2:10" x14ac:dyDescent="0.25">
      <c r="B12">
        <v>0</v>
      </c>
      <c r="C12" s="9">
        <f>MAX(IF(B12&gt;$D$9,D12,$C$9),0)</f>
        <v>12.5</v>
      </c>
      <c r="D12" s="10">
        <f>$C$6+$C$6*(SUM($C$7:$C$8)-1-0.1*(B12-$D$9))</f>
        <v>41.25</v>
      </c>
      <c r="E12" s="10"/>
      <c r="F12" s="9">
        <f>IF(B12&gt;=$G$9,0,$F$9)</f>
        <v>10</v>
      </c>
      <c r="I12" s="9">
        <f t="shared" ref="I12:I75" si="0">IF(B12&gt;=$J$9,0,J12)</f>
        <v>14.5</v>
      </c>
      <c r="J12" s="10">
        <f t="shared" ref="J12:J75" si="1">$I$6+$I$6*(((1-B12/$J$9)*$I$7)+$I$8)</f>
        <v>14.5</v>
      </c>
    </row>
    <row r="13" spans="2:10" x14ac:dyDescent="0.25">
      <c r="B13">
        <v>1</v>
      </c>
      <c r="C13" s="9">
        <f t="shared" ref="C13:C76" si="2">MAX(IF(B13&gt;$D$9,D13,$C$9),0)</f>
        <v>12.5</v>
      </c>
      <c r="D13" s="10">
        <f t="shared" ref="D13:D76" si="3">$C$6+$C$6*(SUM($C$7:$C$8)-1-0.1*(B13-$D$9))</f>
        <v>41.125</v>
      </c>
      <c r="E13" s="10"/>
      <c r="F13" s="9">
        <f t="shared" ref="F13:F76" si="4">IF(B13&gt;=$G$9,0,$F$9)</f>
        <v>10</v>
      </c>
      <c r="I13" s="9">
        <f t="shared" si="0"/>
        <v>14.47</v>
      </c>
      <c r="J13" s="10">
        <f t="shared" si="1"/>
        <v>14.47</v>
      </c>
    </row>
    <row r="14" spans="2:10" x14ac:dyDescent="0.25">
      <c r="B14">
        <v>2</v>
      </c>
      <c r="C14" s="9">
        <f t="shared" si="2"/>
        <v>12.5</v>
      </c>
      <c r="D14" s="10">
        <f t="shared" si="3"/>
        <v>41</v>
      </c>
      <c r="E14" s="10"/>
      <c r="F14" s="9">
        <f t="shared" si="4"/>
        <v>10</v>
      </c>
      <c r="I14" s="9">
        <f t="shared" si="0"/>
        <v>14.44</v>
      </c>
      <c r="J14" s="10">
        <f t="shared" si="1"/>
        <v>14.44</v>
      </c>
    </row>
    <row r="15" spans="2:10" x14ac:dyDescent="0.25">
      <c r="B15">
        <v>3</v>
      </c>
      <c r="C15" s="9">
        <f t="shared" si="2"/>
        <v>12.5</v>
      </c>
      <c r="D15" s="10">
        <f t="shared" si="3"/>
        <v>40.875</v>
      </c>
      <c r="E15" s="10"/>
      <c r="F15" s="9">
        <f t="shared" si="4"/>
        <v>10</v>
      </c>
      <c r="I15" s="9">
        <f t="shared" si="0"/>
        <v>14.41</v>
      </c>
      <c r="J15" s="10">
        <f t="shared" si="1"/>
        <v>14.41</v>
      </c>
    </row>
    <row r="16" spans="2:10" x14ac:dyDescent="0.25">
      <c r="B16">
        <v>4</v>
      </c>
      <c r="C16" s="9">
        <f t="shared" si="2"/>
        <v>12.5</v>
      </c>
      <c r="D16" s="10">
        <f t="shared" si="3"/>
        <v>40.75</v>
      </c>
      <c r="E16" s="10"/>
      <c r="F16" s="9">
        <f t="shared" si="4"/>
        <v>10</v>
      </c>
      <c r="I16" s="9">
        <f t="shared" si="0"/>
        <v>14.38</v>
      </c>
      <c r="J16" s="10">
        <f t="shared" si="1"/>
        <v>14.38</v>
      </c>
    </row>
    <row r="17" spans="2:10" x14ac:dyDescent="0.25">
      <c r="B17">
        <v>5</v>
      </c>
      <c r="C17" s="9">
        <f t="shared" si="2"/>
        <v>12.5</v>
      </c>
      <c r="D17" s="10">
        <f t="shared" si="3"/>
        <v>40.625</v>
      </c>
      <c r="E17" s="10"/>
      <c r="F17" s="9">
        <f t="shared" si="4"/>
        <v>10</v>
      </c>
      <c r="I17" s="9">
        <f t="shared" si="0"/>
        <v>14.35</v>
      </c>
      <c r="J17" s="10">
        <f t="shared" si="1"/>
        <v>14.35</v>
      </c>
    </row>
    <row r="18" spans="2:10" x14ac:dyDescent="0.25">
      <c r="B18">
        <v>6</v>
      </c>
      <c r="C18" s="9">
        <f t="shared" si="2"/>
        <v>12.5</v>
      </c>
      <c r="D18" s="10">
        <f t="shared" si="3"/>
        <v>40.5</v>
      </c>
      <c r="E18" s="10"/>
      <c r="F18" s="9">
        <f t="shared" si="4"/>
        <v>10</v>
      </c>
      <c r="I18" s="9">
        <f t="shared" si="0"/>
        <v>14.32</v>
      </c>
      <c r="J18" s="10">
        <f t="shared" si="1"/>
        <v>14.32</v>
      </c>
    </row>
    <row r="19" spans="2:10" x14ac:dyDescent="0.25">
      <c r="B19">
        <v>7</v>
      </c>
      <c r="C19" s="9">
        <f t="shared" si="2"/>
        <v>12.5</v>
      </c>
      <c r="D19" s="10">
        <f t="shared" si="3"/>
        <v>40.375</v>
      </c>
      <c r="E19" s="10"/>
      <c r="F19" s="9">
        <f t="shared" si="4"/>
        <v>10</v>
      </c>
      <c r="I19" s="9">
        <f t="shared" si="0"/>
        <v>14.290000000000001</v>
      </c>
      <c r="J19" s="10">
        <f t="shared" si="1"/>
        <v>14.290000000000001</v>
      </c>
    </row>
    <row r="20" spans="2:10" x14ac:dyDescent="0.25">
      <c r="B20">
        <v>8</v>
      </c>
      <c r="C20" s="9">
        <f t="shared" si="2"/>
        <v>12.5</v>
      </c>
      <c r="D20" s="10">
        <f t="shared" si="3"/>
        <v>40.25</v>
      </c>
      <c r="E20" s="10"/>
      <c r="F20" s="9">
        <f t="shared" si="4"/>
        <v>10</v>
      </c>
      <c r="I20" s="9">
        <f t="shared" si="0"/>
        <v>14.26</v>
      </c>
      <c r="J20" s="10">
        <f t="shared" si="1"/>
        <v>14.26</v>
      </c>
    </row>
    <row r="21" spans="2:10" x14ac:dyDescent="0.25">
      <c r="B21">
        <v>9</v>
      </c>
      <c r="C21" s="9">
        <f t="shared" si="2"/>
        <v>12.5</v>
      </c>
      <c r="D21" s="10">
        <f t="shared" si="3"/>
        <v>40.125</v>
      </c>
      <c r="E21" s="10"/>
      <c r="F21" s="9">
        <f t="shared" si="4"/>
        <v>10</v>
      </c>
      <c r="I21" s="9">
        <f t="shared" si="0"/>
        <v>14.23</v>
      </c>
      <c r="J21" s="10">
        <f t="shared" si="1"/>
        <v>14.23</v>
      </c>
    </row>
    <row r="22" spans="2:10" x14ac:dyDescent="0.25">
      <c r="B22">
        <v>10</v>
      </c>
      <c r="C22" s="9">
        <f t="shared" si="2"/>
        <v>12.5</v>
      </c>
      <c r="D22" s="10">
        <f t="shared" si="3"/>
        <v>40</v>
      </c>
      <c r="E22" s="10"/>
      <c r="F22" s="9">
        <f t="shared" si="4"/>
        <v>10</v>
      </c>
      <c r="I22" s="9">
        <f t="shared" si="0"/>
        <v>14.2</v>
      </c>
      <c r="J22" s="10">
        <f t="shared" si="1"/>
        <v>14.2</v>
      </c>
    </row>
    <row r="23" spans="2:10" x14ac:dyDescent="0.25">
      <c r="B23">
        <v>11</v>
      </c>
      <c r="C23" s="9">
        <f t="shared" si="2"/>
        <v>12.5</v>
      </c>
      <c r="D23" s="10">
        <f t="shared" si="3"/>
        <v>39.875</v>
      </c>
      <c r="E23" s="10"/>
      <c r="F23" s="9">
        <f t="shared" si="4"/>
        <v>10</v>
      </c>
      <c r="I23" s="9">
        <f t="shared" si="0"/>
        <v>14.17</v>
      </c>
      <c r="J23" s="10">
        <f t="shared" si="1"/>
        <v>14.17</v>
      </c>
    </row>
    <row r="24" spans="2:10" x14ac:dyDescent="0.25">
      <c r="B24">
        <v>12</v>
      </c>
      <c r="C24" s="9">
        <f t="shared" si="2"/>
        <v>12.5</v>
      </c>
      <c r="D24" s="10">
        <f t="shared" si="3"/>
        <v>39.75</v>
      </c>
      <c r="E24" s="10"/>
      <c r="F24" s="9">
        <f t="shared" si="4"/>
        <v>10</v>
      </c>
      <c r="I24" s="9">
        <f t="shared" si="0"/>
        <v>14.14</v>
      </c>
      <c r="J24" s="10">
        <f t="shared" si="1"/>
        <v>14.14</v>
      </c>
    </row>
    <row r="25" spans="2:10" x14ac:dyDescent="0.25">
      <c r="B25">
        <v>13</v>
      </c>
      <c r="C25" s="9">
        <f t="shared" si="2"/>
        <v>12.5</v>
      </c>
      <c r="D25" s="10">
        <f t="shared" si="3"/>
        <v>39.625</v>
      </c>
      <c r="E25" s="10"/>
      <c r="F25" s="9">
        <f t="shared" si="4"/>
        <v>10</v>
      </c>
      <c r="I25" s="9">
        <f t="shared" si="0"/>
        <v>14.11</v>
      </c>
      <c r="J25" s="10">
        <f t="shared" si="1"/>
        <v>14.11</v>
      </c>
    </row>
    <row r="26" spans="2:10" x14ac:dyDescent="0.25">
      <c r="B26">
        <v>14</v>
      </c>
      <c r="C26" s="9">
        <f t="shared" si="2"/>
        <v>12.5</v>
      </c>
      <c r="D26" s="10">
        <f t="shared" si="3"/>
        <v>39.5</v>
      </c>
      <c r="E26" s="10"/>
      <c r="F26" s="9">
        <f t="shared" si="4"/>
        <v>10</v>
      </c>
      <c r="I26" s="9">
        <f t="shared" si="0"/>
        <v>14.08</v>
      </c>
      <c r="J26" s="10">
        <f t="shared" si="1"/>
        <v>14.08</v>
      </c>
    </row>
    <row r="27" spans="2:10" x14ac:dyDescent="0.25">
      <c r="B27">
        <v>15</v>
      </c>
      <c r="C27" s="9">
        <f t="shared" si="2"/>
        <v>12.5</v>
      </c>
      <c r="D27" s="10">
        <f t="shared" si="3"/>
        <v>39.375</v>
      </c>
      <c r="E27" s="10"/>
      <c r="F27" s="9">
        <f t="shared" si="4"/>
        <v>10</v>
      </c>
      <c r="I27" s="9">
        <f t="shared" si="0"/>
        <v>14.049999999999999</v>
      </c>
      <c r="J27" s="10">
        <f t="shared" si="1"/>
        <v>14.049999999999999</v>
      </c>
    </row>
    <row r="28" spans="2:10" x14ac:dyDescent="0.25">
      <c r="B28">
        <v>16</v>
      </c>
      <c r="C28" s="9">
        <f t="shared" si="2"/>
        <v>12.5</v>
      </c>
      <c r="D28" s="10">
        <f t="shared" si="3"/>
        <v>39.25</v>
      </c>
      <c r="E28" s="10"/>
      <c r="F28" s="9">
        <f t="shared" si="4"/>
        <v>10</v>
      </c>
      <c r="I28" s="9">
        <f t="shared" si="0"/>
        <v>14.02</v>
      </c>
      <c r="J28" s="10">
        <f t="shared" si="1"/>
        <v>14.02</v>
      </c>
    </row>
    <row r="29" spans="2:10" x14ac:dyDescent="0.25">
      <c r="B29">
        <v>17</v>
      </c>
      <c r="C29" s="9">
        <f t="shared" si="2"/>
        <v>12.5</v>
      </c>
      <c r="D29" s="10">
        <f t="shared" si="3"/>
        <v>39.125</v>
      </c>
      <c r="E29" s="10"/>
      <c r="F29" s="9">
        <f t="shared" si="4"/>
        <v>10</v>
      </c>
      <c r="I29" s="9">
        <f t="shared" si="0"/>
        <v>13.99</v>
      </c>
      <c r="J29" s="10">
        <f t="shared" si="1"/>
        <v>13.99</v>
      </c>
    </row>
    <row r="30" spans="2:10" x14ac:dyDescent="0.25">
      <c r="B30">
        <v>18</v>
      </c>
      <c r="C30" s="9">
        <f t="shared" si="2"/>
        <v>12.5</v>
      </c>
      <c r="D30" s="10">
        <f t="shared" si="3"/>
        <v>39</v>
      </c>
      <c r="E30" s="10"/>
      <c r="F30" s="9">
        <f t="shared" si="4"/>
        <v>10</v>
      </c>
      <c r="I30" s="9">
        <f t="shared" si="0"/>
        <v>13.959999999999999</v>
      </c>
      <c r="J30" s="10">
        <f t="shared" si="1"/>
        <v>13.959999999999999</v>
      </c>
    </row>
    <row r="31" spans="2:10" x14ac:dyDescent="0.25">
      <c r="B31">
        <v>19</v>
      </c>
      <c r="C31" s="9">
        <f t="shared" si="2"/>
        <v>12.5</v>
      </c>
      <c r="D31" s="10">
        <f t="shared" si="3"/>
        <v>38.875</v>
      </c>
      <c r="E31" s="10"/>
      <c r="F31" s="9">
        <f t="shared" si="4"/>
        <v>10</v>
      </c>
      <c r="I31" s="9">
        <f t="shared" si="0"/>
        <v>13.93</v>
      </c>
      <c r="J31" s="10">
        <f t="shared" si="1"/>
        <v>13.93</v>
      </c>
    </row>
    <row r="32" spans="2:10" x14ac:dyDescent="0.25">
      <c r="B32">
        <v>20</v>
      </c>
      <c r="C32" s="9">
        <f t="shared" si="2"/>
        <v>12.5</v>
      </c>
      <c r="D32" s="10">
        <f t="shared" si="3"/>
        <v>38.75</v>
      </c>
      <c r="E32" s="10"/>
      <c r="F32" s="9">
        <f t="shared" si="4"/>
        <v>10</v>
      </c>
      <c r="I32" s="9">
        <f t="shared" si="0"/>
        <v>13.9</v>
      </c>
      <c r="J32" s="10">
        <f t="shared" si="1"/>
        <v>13.9</v>
      </c>
    </row>
    <row r="33" spans="2:10" x14ac:dyDescent="0.25">
      <c r="B33">
        <v>21</v>
      </c>
      <c r="C33" s="9">
        <f t="shared" si="2"/>
        <v>12.5</v>
      </c>
      <c r="D33" s="10">
        <f t="shared" si="3"/>
        <v>38.625</v>
      </c>
      <c r="E33" s="10"/>
      <c r="F33" s="9">
        <f t="shared" si="4"/>
        <v>10</v>
      </c>
      <c r="I33" s="9">
        <f t="shared" si="0"/>
        <v>13.87</v>
      </c>
      <c r="J33" s="10">
        <f t="shared" si="1"/>
        <v>13.87</v>
      </c>
    </row>
    <row r="34" spans="2:10" x14ac:dyDescent="0.25">
      <c r="B34">
        <v>22</v>
      </c>
      <c r="C34" s="9">
        <f t="shared" si="2"/>
        <v>12.5</v>
      </c>
      <c r="D34" s="10">
        <f t="shared" si="3"/>
        <v>38.5</v>
      </c>
      <c r="E34" s="10"/>
      <c r="F34" s="9">
        <f t="shared" si="4"/>
        <v>10</v>
      </c>
      <c r="I34" s="9">
        <f t="shared" si="0"/>
        <v>13.84</v>
      </c>
      <c r="J34" s="10">
        <f t="shared" si="1"/>
        <v>13.84</v>
      </c>
    </row>
    <row r="35" spans="2:10" x14ac:dyDescent="0.25">
      <c r="B35">
        <v>23</v>
      </c>
      <c r="C35" s="9">
        <f t="shared" si="2"/>
        <v>12.5</v>
      </c>
      <c r="D35" s="10">
        <f t="shared" si="3"/>
        <v>38.375</v>
      </c>
      <c r="E35" s="10"/>
      <c r="F35" s="9">
        <f t="shared" si="4"/>
        <v>10</v>
      </c>
      <c r="I35" s="9">
        <f t="shared" si="0"/>
        <v>13.81</v>
      </c>
      <c r="J35" s="10">
        <f t="shared" si="1"/>
        <v>13.81</v>
      </c>
    </row>
    <row r="36" spans="2:10" x14ac:dyDescent="0.25">
      <c r="B36">
        <v>24</v>
      </c>
      <c r="C36" s="9">
        <f t="shared" si="2"/>
        <v>12.5</v>
      </c>
      <c r="D36" s="10">
        <f t="shared" si="3"/>
        <v>38.25</v>
      </c>
      <c r="E36" s="10"/>
      <c r="F36" s="9">
        <f t="shared" si="4"/>
        <v>10</v>
      </c>
      <c r="I36" s="9">
        <f t="shared" si="0"/>
        <v>13.780000000000001</v>
      </c>
      <c r="J36" s="10">
        <f t="shared" si="1"/>
        <v>13.780000000000001</v>
      </c>
    </row>
    <row r="37" spans="2:10" x14ac:dyDescent="0.25">
      <c r="B37">
        <v>25</v>
      </c>
      <c r="C37" s="9">
        <f t="shared" si="2"/>
        <v>12.5</v>
      </c>
      <c r="D37" s="10">
        <f t="shared" si="3"/>
        <v>38.125</v>
      </c>
      <c r="E37" s="10"/>
      <c r="F37" s="9">
        <f t="shared" si="4"/>
        <v>10</v>
      </c>
      <c r="I37" s="9">
        <f t="shared" si="0"/>
        <v>13.75</v>
      </c>
      <c r="J37" s="10">
        <f t="shared" si="1"/>
        <v>13.75</v>
      </c>
    </row>
    <row r="38" spans="2:10" x14ac:dyDescent="0.25">
      <c r="B38">
        <v>26</v>
      </c>
      <c r="C38" s="9">
        <f t="shared" si="2"/>
        <v>12.5</v>
      </c>
      <c r="D38" s="10">
        <f t="shared" si="3"/>
        <v>38</v>
      </c>
      <c r="E38" s="10"/>
      <c r="F38" s="9">
        <f t="shared" si="4"/>
        <v>10</v>
      </c>
      <c r="I38" s="9">
        <f t="shared" si="0"/>
        <v>13.72</v>
      </c>
      <c r="J38" s="10">
        <f t="shared" si="1"/>
        <v>13.72</v>
      </c>
    </row>
    <row r="39" spans="2:10" x14ac:dyDescent="0.25">
      <c r="B39">
        <v>27</v>
      </c>
      <c r="C39" s="9">
        <f t="shared" si="2"/>
        <v>12.5</v>
      </c>
      <c r="D39" s="10">
        <f t="shared" si="3"/>
        <v>37.875</v>
      </c>
      <c r="E39" s="10"/>
      <c r="F39" s="9">
        <f t="shared" si="4"/>
        <v>10</v>
      </c>
      <c r="I39" s="9">
        <f t="shared" si="0"/>
        <v>13.69</v>
      </c>
      <c r="J39" s="10">
        <f t="shared" si="1"/>
        <v>13.69</v>
      </c>
    </row>
    <row r="40" spans="2:10" x14ac:dyDescent="0.25">
      <c r="B40">
        <v>28</v>
      </c>
      <c r="C40" s="9">
        <f t="shared" si="2"/>
        <v>12.5</v>
      </c>
      <c r="D40" s="10">
        <f t="shared" si="3"/>
        <v>37.75</v>
      </c>
      <c r="E40" s="10"/>
      <c r="F40" s="9">
        <f t="shared" si="4"/>
        <v>10</v>
      </c>
      <c r="I40" s="9">
        <f t="shared" si="0"/>
        <v>13.66</v>
      </c>
      <c r="J40" s="10">
        <f t="shared" si="1"/>
        <v>13.66</v>
      </c>
    </row>
    <row r="41" spans="2:10" x14ac:dyDescent="0.25">
      <c r="B41">
        <v>29</v>
      </c>
      <c r="C41" s="9">
        <f t="shared" si="2"/>
        <v>12.5</v>
      </c>
      <c r="D41" s="10">
        <f t="shared" si="3"/>
        <v>37.625</v>
      </c>
      <c r="E41" s="10"/>
      <c r="F41" s="9">
        <f t="shared" si="4"/>
        <v>10</v>
      </c>
      <c r="I41" s="9">
        <f t="shared" si="0"/>
        <v>13.629999999999999</v>
      </c>
      <c r="J41" s="10">
        <f t="shared" si="1"/>
        <v>13.629999999999999</v>
      </c>
    </row>
    <row r="42" spans="2:10" x14ac:dyDescent="0.25">
      <c r="B42">
        <v>30</v>
      </c>
      <c r="C42" s="9">
        <f t="shared" si="2"/>
        <v>12.5</v>
      </c>
      <c r="D42" s="10">
        <f t="shared" si="3"/>
        <v>37.5</v>
      </c>
      <c r="E42" s="10"/>
      <c r="F42" s="9">
        <f t="shared" si="4"/>
        <v>10</v>
      </c>
      <c r="I42" s="9">
        <f t="shared" si="0"/>
        <v>13.6</v>
      </c>
      <c r="J42" s="10">
        <f t="shared" si="1"/>
        <v>13.6</v>
      </c>
    </row>
    <row r="43" spans="2:10" x14ac:dyDescent="0.25">
      <c r="B43">
        <v>31</v>
      </c>
      <c r="C43" s="9">
        <f t="shared" si="2"/>
        <v>12.5</v>
      </c>
      <c r="D43" s="10">
        <f t="shared" si="3"/>
        <v>37.375</v>
      </c>
      <c r="E43" s="10"/>
      <c r="F43" s="9">
        <f t="shared" si="4"/>
        <v>10</v>
      </c>
      <c r="I43" s="9">
        <f t="shared" si="0"/>
        <v>13.57</v>
      </c>
      <c r="J43" s="10">
        <f t="shared" si="1"/>
        <v>13.57</v>
      </c>
    </row>
    <row r="44" spans="2:10" x14ac:dyDescent="0.25">
      <c r="B44">
        <v>32</v>
      </c>
      <c r="C44" s="9">
        <f t="shared" si="2"/>
        <v>12.5</v>
      </c>
      <c r="D44" s="10">
        <f t="shared" si="3"/>
        <v>37.25</v>
      </c>
      <c r="E44" s="10"/>
      <c r="F44" s="9">
        <f t="shared" si="4"/>
        <v>10</v>
      </c>
      <c r="I44" s="9">
        <f t="shared" si="0"/>
        <v>13.54</v>
      </c>
      <c r="J44" s="10">
        <f t="shared" si="1"/>
        <v>13.54</v>
      </c>
    </row>
    <row r="45" spans="2:10" x14ac:dyDescent="0.25">
      <c r="B45">
        <v>33</v>
      </c>
      <c r="C45" s="9">
        <f t="shared" si="2"/>
        <v>12.5</v>
      </c>
      <c r="D45" s="10">
        <f t="shared" si="3"/>
        <v>37.125</v>
      </c>
      <c r="E45" s="10"/>
      <c r="F45" s="9">
        <f t="shared" si="4"/>
        <v>10</v>
      </c>
      <c r="I45" s="9">
        <f t="shared" si="0"/>
        <v>13.51</v>
      </c>
      <c r="J45" s="10">
        <f t="shared" si="1"/>
        <v>13.51</v>
      </c>
    </row>
    <row r="46" spans="2:10" x14ac:dyDescent="0.25">
      <c r="B46">
        <v>34</v>
      </c>
      <c r="C46" s="9">
        <f t="shared" si="2"/>
        <v>12.5</v>
      </c>
      <c r="D46" s="10">
        <f t="shared" si="3"/>
        <v>37</v>
      </c>
      <c r="E46" s="10"/>
      <c r="F46" s="9">
        <f t="shared" si="4"/>
        <v>10</v>
      </c>
      <c r="I46" s="9">
        <f t="shared" si="0"/>
        <v>13.48</v>
      </c>
      <c r="J46" s="10">
        <f t="shared" si="1"/>
        <v>13.48</v>
      </c>
    </row>
    <row r="47" spans="2:10" x14ac:dyDescent="0.25">
      <c r="B47">
        <v>35</v>
      </c>
      <c r="C47" s="9">
        <f t="shared" si="2"/>
        <v>12.5</v>
      </c>
      <c r="D47" s="10">
        <f t="shared" si="3"/>
        <v>36.875</v>
      </c>
      <c r="E47" s="10"/>
      <c r="F47" s="9">
        <f t="shared" si="4"/>
        <v>10</v>
      </c>
      <c r="I47" s="9">
        <f t="shared" si="0"/>
        <v>13.45</v>
      </c>
      <c r="J47" s="10">
        <f t="shared" si="1"/>
        <v>13.45</v>
      </c>
    </row>
    <row r="48" spans="2:10" x14ac:dyDescent="0.25">
      <c r="B48">
        <v>36</v>
      </c>
      <c r="C48" s="9">
        <f t="shared" si="2"/>
        <v>12.5</v>
      </c>
      <c r="D48" s="10">
        <f t="shared" si="3"/>
        <v>36.75</v>
      </c>
      <c r="E48" s="10"/>
      <c r="F48" s="9">
        <f t="shared" si="4"/>
        <v>10</v>
      </c>
      <c r="I48" s="9">
        <f t="shared" si="0"/>
        <v>13.42</v>
      </c>
      <c r="J48" s="10">
        <f t="shared" si="1"/>
        <v>13.42</v>
      </c>
    </row>
    <row r="49" spans="2:10" x14ac:dyDescent="0.25">
      <c r="B49">
        <v>37</v>
      </c>
      <c r="C49" s="9">
        <f t="shared" si="2"/>
        <v>12.5</v>
      </c>
      <c r="D49" s="10">
        <f t="shared" si="3"/>
        <v>36.625</v>
      </c>
      <c r="E49" s="10"/>
      <c r="F49" s="9">
        <f t="shared" si="4"/>
        <v>10</v>
      </c>
      <c r="I49" s="9">
        <f t="shared" si="0"/>
        <v>13.39</v>
      </c>
      <c r="J49" s="10">
        <f t="shared" si="1"/>
        <v>13.39</v>
      </c>
    </row>
    <row r="50" spans="2:10" x14ac:dyDescent="0.25">
      <c r="B50">
        <v>38</v>
      </c>
      <c r="C50" s="9">
        <f t="shared" si="2"/>
        <v>12.5</v>
      </c>
      <c r="D50" s="10">
        <f t="shared" si="3"/>
        <v>36.5</v>
      </c>
      <c r="E50" s="10"/>
      <c r="F50" s="9">
        <f t="shared" si="4"/>
        <v>10</v>
      </c>
      <c r="I50" s="9">
        <f t="shared" si="0"/>
        <v>13.36</v>
      </c>
      <c r="J50" s="10">
        <f t="shared" si="1"/>
        <v>13.36</v>
      </c>
    </row>
    <row r="51" spans="2:10" x14ac:dyDescent="0.25">
      <c r="B51">
        <v>39</v>
      </c>
      <c r="C51" s="9">
        <f t="shared" si="2"/>
        <v>12.5</v>
      </c>
      <c r="D51" s="10">
        <f t="shared" si="3"/>
        <v>36.375</v>
      </c>
      <c r="E51" s="10"/>
      <c r="F51" s="9">
        <f t="shared" si="4"/>
        <v>10</v>
      </c>
      <c r="I51" s="9">
        <f t="shared" si="0"/>
        <v>13.33</v>
      </c>
      <c r="J51" s="10">
        <f t="shared" si="1"/>
        <v>13.33</v>
      </c>
    </row>
    <row r="52" spans="2:10" x14ac:dyDescent="0.25">
      <c r="B52">
        <v>40</v>
      </c>
      <c r="C52" s="9">
        <f t="shared" si="2"/>
        <v>12.5</v>
      </c>
      <c r="D52" s="10">
        <f t="shared" si="3"/>
        <v>36.25</v>
      </c>
      <c r="E52" s="10"/>
      <c r="F52" s="9">
        <f t="shared" si="4"/>
        <v>10</v>
      </c>
      <c r="I52" s="9">
        <f t="shared" si="0"/>
        <v>13.3</v>
      </c>
      <c r="J52" s="10">
        <f t="shared" si="1"/>
        <v>13.3</v>
      </c>
    </row>
    <row r="53" spans="2:10" x14ac:dyDescent="0.25">
      <c r="B53">
        <v>41</v>
      </c>
      <c r="C53" s="9">
        <f t="shared" si="2"/>
        <v>12.5</v>
      </c>
      <c r="D53" s="10">
        <f t="shared" si="3"/>
        <v>36.125</v>
      </c>
      <c r="E53" s="10"/>
      <c r="F53" s="9">
        <f t="shared" si="4"/>
        <v>10</v>
      </c>
      <c r="I53" s="9">
        <f t="shared" si="0"/>
        <v>13.27</v>
      </c>
      <c r="J53" s="10">
        <f t="shared" si="1"/>
        <v>13.27</v>
      </c>
    </row>
    <row r="54" spans="2:10" x14ac:dyDescent="0.25">
      <c r="B54">
        <v>42</v>
      </c>
      <c r="C54" s="9">
        <f t="shared" si="2"/>
        <v>12.5</v>
      </c>
      <c r="D54" s="10">
        <f t="shared" si="3"/>
        <v>36</v>
      </c>
      <c r="E54" s="10"/>
      <c r="F54" s="9">
        <f t="shared" si="4"/>
        <v>10</v>
      </c>
      <c r="I54" s="9">
        <f t="shared" si="0"/>
        <v>13.24</v>
      </c>
      <c r="J54" s="10">
        <f t="shared" si="1"/>
        <v>13.24</v>
      </c>
    </row>
    <row r="55" spans="2:10" x14ac:dyDescent="0.25">
      <c r="B55">
        <v>43</v>
      </c>
      <c r="C55" s="9">
        <f t="shared" si="2"/>
        <v>12.5</v>
      </c>
      <c r="D55" s="10">
        <f t="shared" si="3"/>
        <v>35.875</v>
      </c>
      <c r="E55" s="10"/>
      <c r="F55" s="9">
        <f t="shared" si="4"/>
        <v>10</v>
      </c>
      <c r="I55" s="9">
        <f t="shared" si="0"/>
        <v>13.21</v>
      </c>
      <c r="J55" s="10">
        <f t="shared" si="1"/>
        <v>13.21</v>
      </c>
    </row>
    <row r="56" spans="2:10" x14ac:dyDescent="0.25">
      <c r="B56">
        <v>44</v>
      </c>
      <c r="C56" s="9">
        <f t="shared" si="2"/>
        <v>12.5</v>
      </c>
      <c r="D56" s="10">
        <f t="shared" si="3"/>
        <v>35.75</v>
      </c>
      <c r="E56" s="10"/>
      <c r="F56" s="9">
        <f t="shared" si="4"/>
        <v>10</v>
      </c>
      <c r="I56" s="9">
        <f t="shared" si="0"/>
        <v>13.18</v>
      </c>
      <c r="J56" s="10">
        <f t="shared" si="1"/>
        <v>13.18</v>
      </c>
    </row>
    <row r="57" spans="2:10" x14ac:dyDescent="0.25">
      <c r="B57">
        <v>45</v>
      </c>
      <c r="C57" s="9">
        <f t="shared" si="2"/>
        <v>12.5</v>
      </c>
      <c r="D57" s="10">
        <f t="shared" si="3"/>
        <v>35.625</v>
      </c>
      <c r="E57" s="10"/>
      <c r="F57" s="9">
        <f t="shared" si="4"/>
        <v>10</v>
      </c>
      <c r="I57" s="9">
        <f t="shared" si="0"/>
        <v>13.149999999999999</v>
      </c>
      <c r="J57" s="10">
        <f t="shared" si="1"/>
        <v>13.149999999999999</v>
      </c>
    </row>
    <row r="58" spans="2:10" x14ac:dyDescent="0.25">
      <c r="B58">
        <v>46</v>
      </c>
      <c r="C58" s="9">
        <f t="shared" si="2"/>
        <v>12.5</v>
      </c>
      <c r="D58" s="10">
        <f t="shared" si="3"/>
        <v>35.5</v>
      </c>
      <c r="E58" s="10"/>
      <c r="F58" s="9">
        <f t="shared" si="4"/>
        <v>10</v>
      </c>
      <c r="I58" s="9">
        <f t="shared" si="0"/>
        <v>13.120000000000001</v>
      </c>
      <c r="J58" s="10">
        <f t="shared" si="1"/>
        <v>13.120000000000001</v>
      </c>
    </row>
    <row r="59" spans="2:10" x14ac:dyDescent="0.25">
      <c r="B59">
        <v>47</v>
      </c>
      <c r="C59" s="9">
        <f t="shared" si="2"/>
        <v>12.5</v>
      </c>
      <c r="D59" s="10">
        <f t="shared" si="3"/>
        <v>35.375</v>
      </c>
      <c r="E59" s="10"/>
      <c r="F59" s="9">
        <f t="shared" si="4"/>
        <v>10</v>
      </c>
      <c r="I59" s="9">
        <f t="shared" si="0"/>
        <v>13.09</v>
      </c>
      <c r="J59" s="10">
        <f t="shared" si="1"/>
        <v>13.09</v>
      </c>
    </row>
    <row r="60" spans="2:10" x14ac:dyDescent="0.25">
      <c r="B60">
        <v>48</v>
      </c>
      <c r="C60" s="9">
        <f t="shared" si="2"/>
        <v>12.5</v>
      </c>
      <c r="D60" s="10">
        <f t="shared" si="3"/>
        <v>35.25</v>
      </c>
      <c r="E60" s="10"/>
      <c r="F60" s="9">
        <f t="shared" si="4"/>
        <v>10</v>
      </c>
      <c r="I60" s="9">
        <f t="shared" si="0"/>
        <v>13.059999999999999</v>
      </c>
      <c r="J60" s="10">
        <f t="shared" si="1"/>
        <v>13.059999999999999</v>
      </c>
    </row>
    <row r="61" spans="2:10" x14ac:dyDescent="0.25">
      <c r="B61">
        <v>49</v>
      </c>
      <c r="C61" s="9">
        <f t="shared" si="2"/>
        <v>12.5</v>
      </c>
      <c r="D61" s="10">
        <f t="shared" si="3"/>
        <v>35.125</v>
      </c>
      <c r="E61" s="10"/>
      <c r="F61" s="9">
        <f t="shared" si="4"/>
        <v>10</v>
      </c>
      <c r="I61" s="9">
        <f t="shared" si="0"/>
        <v>13.030000000000001</v>
      </c>
      <c r="J61" s="10">
        <f t="shared" si="1"/>
        <v>13.030000000000001</v>
      </c>
    </row>
    <row r="62" spans="2:10" x14ac:dyDescent="0.25">
      <c r="B62">
        <v>50</v>
      </c>
      <c r="C62" s="9">
        <f t="shared" si="2"/>
        <v>12.5</v>
      </c>
      <c r="D62" s="10">
        <f t="shared" si="3"/>
        <v>35</v>
      </c>
      <c r="E62" s="10"/>
      <c r="F62" s="9">
        <f t="shared" si="4"/>
        <v>10</v>
      </c>
      <c r="I62" s="9">
        <f t="shared" si="0"/>
        <v>13</v>
      </c>
      <c r="J62" s="10">
        <f t="shared" si="1"/>
        <v>13</v>
      </c>
    </row>
    <row r="63" spans="2:10" x14ac:dyDescent="0.25">
      <c r="B63">
        <v>51</v>
      </c>
      <c r="C63" s="9">
        <f t="shared" si="2"/>
        <v>12.5</v>
      </c>
      <c r="D63" s="10">
        <f t="shared" si="3"/>
        <v>34.875</v>
      </c>
      <c r="E63" s="10"/>
      <c r="F63" s="9">
        <f t="shared" si="4"/>
        <v>10</v>
      </c>
      <c r="I63" s="9">
        <f t="shared" si="0"/>
        <v>12.969999999999999</v>
      </c>
      <c r="J63" s="10">
        <f t="shared" si="1"/>
        <v>12.969999999999999</v>
      </c>
    </row>
    <row r="64" spans="2:10" x14ac:dyDescent="0.25">
      <c r="B64">
        <v>52</v>
      </c>
      <c r="C64" s="9">
        <f t="shared" si="2"/>
        <v>12.5</v>
      </c>
      <c r="D64" s="10">
        <f t="shared" si="3"/>
        <v>34.75</v>
      </c>
      <c r="E64" s="10"/>
      <c r="F64" s="9">
        <f t="shared" si="4"/>
        <v>10</v>
      </c>
      <c r="I64" s="9">
        <f t="shared" si="0"/>
        <v>12.94</v>
      </c>
      <c r="J64" s="10">
        <f t="shared" si="1"/>
        <v>12.94</v>
      </c>
    </row>
    <row r="65" spans="2:10" x14ac:dyDescent="0.25">
      <c r="B65">
        <v>53</v>
      </c>
      <c r="C65" s="9">
        <f t="shared" si="2"/>
        <v>12.5</v>
      </c>
      <c r="D65" s="10">
        <f t="shared" si="3"/>
        <v>34.625</v>
      </c>
      <c r="E65" s="10"/>
      <c r="F65" s="9">
        <f t="shared" si="4"/>
        <v>10</v>
      </c>
      <c r="I65" s="9">
        <f t="shared" si="0"/>
        <v>12.91</v>
      </c>
      <c r="J65" s="10">
        <f t="shared" si="1"/>
        <v>12.91</v>
      </c>
    </row>
    <row r="66" spans="2:10" x14ac:dyDescent="0.25">
      <c r="B66">
        <v>54</v>
      </c>
      <c r="C66" s="9">
        <f t="shared" si="2"/>
        <v>12.5</v>
      </c>
      <c r="D66" s="10">
        <f t="shared" si="3"/>
        <v>34.5</v>
      </c>
      <c r="E66" s="10"/>
      <c r="F66" s="9">
        <f t="shared" si="4"/>
        <v>10</v>
      </c>
      <c r="I66" s="9">
        <f t="shared" si="0"/>
        <v>12.88</v>
      </c>
      <c r="J66" s="10">
        <f t="shared" si="1"/>
        <v>12.88</v>
      </c>
    </row>
    <row r="67" spans="2:10" x14ac:dyDescent="0.25">
      <c r="B67">
        <v>55</v>
      </c>
      <c r="C67" s="9">
        <f t="shared" si="2"/>
        <v>12.5</v>
      </c>
      <c r="D67" s="10">
        <f t="shared" si="3"/>
        <v>34.375</v>
      </c>
      <c r="E67" s="10"/>
      <c r="F67" s="9">
        <f t="shared" si="4"/>
        <v>10</v>
      </c>
      <c r="I67" s="9">
        <f t="shared" si="0"/>
        <v>12.85</v>
      </c>
      <c r="J67" s="10">
        <f t="shared" si="1"/>
        <v>12.85</v>
      </c>
    </row>
    <row r="68" spans="2:10" x14ac:dyDescent="0.25">
      <c r="B68">
        <v>56</v>
      </c>
      <c r="C68" s="9">
        <f t="shared" si="2"/>
        <v>12.5</v>
      </c>
      <c r="D68" s="10">
        <f t="shared" si="3"/>
        <v>34.25</v>
      </c>
      <c r="E68" s="10"/>
      <c r="F68" s="9">
        <f t="shared" si="4"/>
        <v>10</v>
      </c>
      <c r="I68" s="9">
        <f t="shared" si="0"/>
        <v>12.82</v>
      </c>
      <c r="J68" s="10">
        <f t="shared" si="1"/>
        <v>12.82</v>
      </c>
    </row>
    <row r="69" spans="2:10" x14ac:dyDescent="0.25">
      <c r="B69">
        <v>57</v>
      </c>
      <c r="C69" s="9">
        <f t="shared" si="2"/>
        <v>12.5</v>
      </c>
      <c r="D69" s="10">
        <f t="shared" si="3"/>
        <v>34.125</v>
      </c>
      <c r="E69" s="10"/>
      <c r="F69" s="9">
        <f t="shared" si="4"/>
        <v>10</v>
      </c>
      <c r="I69" s="9">
        <f t="shared" si="0"/>
        <v>12.790000000000001</v>
      </c>
      <c r="J69" s="10">
        <f t="shared" si="1"/>
        <v>12.790000000000001</v>
      </c>
    </row>
    <row r="70" spans="2:10" x14ac:dyDescent="0.25">
      <c r="B70">
        <v>58</v>
      </c>
      <c r="C70" s="9">
        <f t="shared" si="2"/>
        <v>12.5</v>
      </c>
      <c r="D70" s="10">
        <f t="shared" si="3"/>
        <v>34</v>
      </c>
      <c r="E70" s="10"/>
      <c r="F70" s="9">
        <f t="shared" si="4"/>
        <v>10</v>
      </c>
      <c r="I70" s="9">
        <f t="shared" si="0"/>
        <v>12.76</v>
      </c>
      <c r="J70" s="10">
        <f t="shared" si="1"/>
        <v>12.76</v>
      </c>
    </row>
    <row r="71" spans="2:10" x14ac:dyDescent="0.25">
      <c r="B71">
        <v>59</v>
      </c>
      <c r="C71" s="9">
        <f t="shared" si="2"/>
        <v>12.5</v>
      </c>
      <c r="D71" s="10">
        <f t="shared" si="3"/>
        <v>33.875</v>
      </c>
      <c r="E71" s="10"/>
      <c r="F71" s="9">
        <f t="shared" si="4"/>
        <v>10</v>
      </c>
      <c r="I71" s="9">
        <f t="shared" si="0"/>
        <v>12.73</v>
      </c>
      <c r="J71" s="10">
        <f t="shared" si="1"/>
        <v>12.73</v>
      </c>
    </row>
    <row r="72" spans="2:10" x14ac:dyDescent="0.25">
      <c r="B72">
        <v>60</v>
      </c>
      <c r="C72" s="9">
        <f t="shared" si="2"/>
        <v>12.5</v>
      </c>
      <c r="D72" s="10">
        <f t="shared" si="3"/>
        <v>33.75</v>
      </c>
      <c r="E72" s="10"/>
      <c r="F72" s="9">
        <f t="shared" si="4"/>
        <v>10</v>
      </c>
      <c r="I72" s="9">
        <f t="shared" si="0"/>
        <v>12.7</v>
      </c>
      <c r="J72" s="10">
        <f t="shared" si="1"/>
        <v>12.7</v>
      </c>
    </row>
    <row r="73" spans="2:10" x14ac:dyDescent="0.25">
      <c r="B73">
        <v>61</v>
      </c>
      <c r="C73" s="9">
        <f t="shared" si="2"/>
        <v>12.5</v>
      </c>
      <c r="D73" s="10">
        <f t="shared" si="3"/>
        <v>33.625</v>
      </c>
      <c r="E73" s="10"/>
      <c r="F73" s="9">
        <f t="shared" si="4"/>
        <v>10</v>
      </c>
      <c r="I73" s="9">
        <f t="shared" si="0"/>
        <v>12.67</v>
      </c>
      <c r="J73" s="10">
        <f t="shared" si="1"/>
        <v>12.67</v>
      </c>
    </row>
    <row r="74" spans="2:10" x14ac:dyDescent="0.25">
      <c r="B74">
        <v>62</v>
      </c>
      <c r="C74" s="9">
        <f t="shared" si="2"/>
        <v>12.5</v>
      </c>
      <c r="D74" s="10">
        <f t="shared" si="3"/>
        <v>33.5</v>
      </c>
      <c r="E74" s="10"/>
      <c r="F74" s="9">
        <f t="shared" si="4"/>
        <v>10</v>
      </c>
      <c r="I74" s="9">
        <f t="shared" si="0"/>
        <v>12.64</v>
      </c>
      <c r="J74" s="10">
        <f t="shared" si="1"/>
        <v>12.64</v>
      </c>
    </row>
    <row r="75" spans="2:10" x14ac:dyDescent="0.25">
      <c r="B75">
        <v>63</v>
      </c>
      <c r="C75" s="9">
        <f t="shared" si="2"/>
        <v>12.5</v>
      </c>
      <c r="D75" s="10">
        <f t="shared" si="3"/>
        <v>33.375</v>
      </c>
      <c r="E75" s="10"/>
      <c r="F75" s="9">
        <f t="shared" si="4"/>
        <v>10</v>
      </c>
      <c r="I75" s="9">
        <f t="shared" si="0"/>
        <v>12.61</v>
      </c>
      <c r="J75" s="10">
        <f t="shared" si="1"/>
        <v>12.61</v>
      </c>
    </row>
    <row r="76" spans="2:10" x14ac:dyDescent="0.25">
      <c r="B76">
        <v>64</v>
      </c>
      <c r="C76" s="9">
        <f t="shared" si="2"/>
        <v>12.5</v>
      </c>
      <c r="D76" s="10">
        <f t="shared" si="3"/>
        <v>33.25</v>
      </c>
      <c r="E76" s="10"/>
      <c r="F76" s="9">
        <f t="shared" si="4"/>
        <v>10</v>
      </c>
      <c r="I76" s="9">
        <f t="shared" ref="I76:I139" si="5">IF(B76&gt;=$J$9,0,J76)</f>
        <v>12.58</v>
      </c>
      <c r="J76" s="10">
        <f t="shared" ref="J76:J139" si="6">$I$6+$I$6*(((1-B76/$J$9)*$I$7)+$I$8)</f>
        <v>12.58</v>
      </c>
    </row>
    <row r="77" spans="2:10" x14ac:dyDescent="0.25">
      <c r="B77">
        <v>65</v>
      </c>
      <c r="C77" s="9">
        <f t="shared" ref="C77:C140" si="7">MAX(IF(B77&gt;$D$9,D77,$C$9),0)</f>
        <v>12.5</v>
      </c>
      <c r="D77" s="10">
        <f t="shared" ref="D77:D140" si="8">$C$6+$C$6*(SUM($C$7:$C$8)-1-0.1*(B77-$D$9))</f>
        <v>33.125</v>
      </c>
      <c r="E77" s="10"/>
      <c r="F77" s="9">
        <f t="shared" ref="F77:F140" si="9">IF(B77&gt;=$G$9,0,$F$9)</f>
        <v>10</v>
      </c>
      <c r="I77" s="9">
        <f t="shared" si="5"/>
        <v>12.55</v>
      </c>
      <c r="J77" s="10">
        <f t="shared" si="6"/>
        <v>12.55</v>
      </c>
    </row>
    <row r="78" spans="2:10" x14ac:dyDescent="0.25">
      <c r="B78">
        <v>66</v>
      </c>
      <c r="C78" s="9">
        <f t="shared" si="7"/>
        <v>12.5</v>
      </c>
      <c r="D78" s="10">
        <f t="shared" si="8"/>
        <v>33</v>
      </c>
      <c r="E78" s="10"/>
      <c r="F78" s="9">
        <f t="shared" si="9"/>
        <v>10</v>
      </c>
      <c r="I78" s="9">
        <f t="shared" si="5"/>
        <v>12.52</v>
      </c>
      <c r="J78" s="10">
        <f t="shared" si="6"/>
        <v>12.52</v>
      </c>
    </row>
    <row r="79" spans="2:10" x14ac:dyDescent="0.25">
      <c r="B79">
        <v>67</v>
      </c>
      <c r="C79" s="9">
        <f t="shared" si="7"/>
        <v>12.5</v>
      </c>
      <c r="D79" s="10">
        <f t="shared" si="8"/>
        <v>32.875</v>
      </c>
      <c r="E79" s="10"/>
      <c r="F79" s="9">
        <f t="shared" si="9"/>
        <v>10</v>
      </c>
      <c r="I79" s="9">
        <f t="shared" si="5"/>
        <v>12.489999999999998</v>
      </c>
      <c r="J79" s="10">
        <f t="shared" si="6"/>
        <v>12.489999999999998</v>
      </c>
    </row>
    <row r="80" spans="2:10" x14ac:dyDescent="0.25">
      <c r="B80">
        <v>68</v>
      </c>
      <c r="C80" s="9">
        <f t="shared" si="7"/>
        <v>12.5</v>
      </c>
      <c r="D80" s="10">
        <f t="shared" si="8"/>
        <v>32.75</v>
      </c>
      <c r="E80" s="10"/>
      <c r="F80" s="9">
        <f t="shared" si="9"/>
        <v>10</v>
      </c>
      <c r="I80" s="9">
        <f t="shared" si="5"/>
        <v>12.46</v>
      </c>
      <c r="J80" s="10">
        <f t="shared" si="6"/>
        <v>12.46</v>
      </c>
    </row>
    <row r="81" spans="2:10" x14ac:dyDescent="0.25">
      <c r="B81">
        <v>69</v>
      </c>
      <c r="C81" s="9">
        <f t="shared" si="7"/>
        <v>12.5</v>
      </c>
      <c r="D81" s="10">
        <f t="shared" si="8"/>
        <v>32.625</v>
      </c>
      <c r="E81" s="10"/>
      <c r="F81" s="9">
        <f t="shared" si="9"/>
        <v>10</v>
      </c>
      <c r="I81" s="9">
        <f t="shared" si="5"/>
        <v>12.43</v>
      </c>
      <c r="J81" s="10">
        <f t="shared" si="6"/>
        <v>12.43</v>
      </c>
    </row>
    <row r="82" spans="2:10" x14ac:dyDescent="0.25">
      <c r="B82">
        <v>70</v>
      </c>
      <c r="C82" s="9">
        <f t="shared" si="7"/>
        <v>12.5</v>
      </c>
      <c r="D82" s="10">
        <f t="shared" si="8"/>
        <v>32.5</v>
      </c>
      <c r="E82" s="10"/>
      <c r="F82" s="9">
        <f t="shared" si="9"/>
        <v>10</v>
      </c>
      <c r="I82" s="9">
        <f t="shared" si="5"/>
        <v>12.399999999999999</v>
      </c>
      <c r="J82" s="10">
        <f t="shared" si="6"/>
        <v>12.399999999999999</v>
      </c>
    </row>
    <row r="83" spans="2:10" x14ac:dyDescent="0.25">
      <c r="B83">
        <v>71</v>
      </c>
      <c r="C83" s="9">
        <f t="shared" si="7"/>
        <v>12.5</v>
      </c>
      <c r="D83" s="10">
        <f t="shared" si="8"/>
        <v>32.375</v>
      </c>
      <c r="E83" s="10"/>
      <c r="F83" s="9">
        <f t="shared" si="9"/>
        <v>10</v>
      </c>
      <c r="I83" s="9">
        <f t="shared" si="5"/>
        <v>12.370000000000001</v>
      </c>
      <c r="J83" s="10">
        <f t="shared" si="6"/>
        <v>12.370000000000001</v>
      </c>
    </row>
    <row r="84" spans="2:10" x14ac:dyDescent="0.25">
      <c r="B84">
        <v>72</v>
      </c>
      <c r="C84" s="9">
        <f t="shared" si="7"/>
        <v>12.5</v>
      </c>
      <c r="D84" s="10">
        <f t="shared" si="8"/>
        <v>32.25</v>
      </c>
      <c r="E84" s="10"/>
      <c r="F84" s="9">
        <f t="shared" si="9"/>
        <v>10</v>
      </c>
      <c r="I84" s="9">
        <f t="shared" si="5"/>
        <v>12.34</v>
      </c>
      <c r="J84" s="10">
        <f t="shared" si="6"/>
        <v>12.34</v>
      </c>
    </row>
    <row r="85" spans="2:10" x14ac:dyDescent="0.25">
      <c r="B85">
        <v>73</v>
      </c>
      <c r="C85" s="9">
        <f t="shared" si="7"/>
        <v>12.5</v>
      </c>
      <c r="D85" s="10">
        <f t="shared" si="8"/>
        <v>32.125</v>
      </c>
      <c r="E85" s="10"/>
      <c r="F85" s="9">
        <f t="shared" si="9"/>
        <v>10</v>
      </c>
      <c r="I85" s="9">
        <f t="shared" si="5"/>
        <v>12.309999999999999</v>
      </c>
      <c r="J85" s="10">
        <f t="shared" si="6"/>
        <v>12.309999999999999</v>
      </c>
    </row>
    <row r="86" spans="2:10" x14ac:dyDescent="0.25">
      <c r="B86">
        <v>74</v>
      </c>
      <c r="C86" s="9">
        <f t="shared" si="7"/>
        <v>12.5</v>
      </c>
      <c r="D86" s="10">
        <f t="shared" si="8"/>
        <v>32</v>
      </c>
      <c r="E86" s="10"/>
      <c r="F86" s="9">
        <f t="shared" si="9"/>
        <v>10</v>
      </c>
      <c r="I86" s="9">
        <f t="shared" si="5"/>
        <v>12.28</v>
      </c>
      <c r="J86" s="10">
        <f t="shared" si="6"/>
        <v>12.28</v>
      </c>
    </row>
    <row r="87" spans="2:10" x14ac:dyDescent="0.25">
      <c r="B87">
        <v>75</v>
      </c>
      <c r="C87" s="9">
        <f t="shared" si="7"/>
        <v>12.5</v>
      </c>
      <c r="D87" s="10">
        <f t="shared" si="8"/>
        <v>31.875</v>
      </c>
      <c r="E87" s="10"/>
      <c r="F87" s="9">
        <f t="shared" si="9"/>
        <v>10</v>
      </c>
      <c r="I87" s="9">
        <f t="shared" si="5"/>
        <v>12.25</v>
      </c>
      <c r="J87" s="10">
        <f t="shared" si="6"/>
        <v>12.25</v>
      </c>
    </row>
    <row r="88" spans="2:10" x14ac:dyDescent="0.25">
      <c r="B88">
        <v>76</v>
      </c>
      <c r="C88" s="9">
        <f t="shared" si="7"/>
        <v>12.5</v>
      </c>
      <c r="D88" s="10">
        <f t="shared" si="8"/>
        <v>31.750000000000004</v>
      </c>
      <c r="E88" s="10"/>
      <c r="F88" s="9">
        <f t="shared" si="9"/>
        <v>10</v>
      </c>
      <c r="I88" s="9">
        <f t="shared" si="5"/>
        <v>12.219999999999999</v>
      </c>
      <c r="J88" s="10">
        <f t="shared" si="6"/>
        <v>12.219999999999999</v>
      </c>
    </row>
    <row r="89" spans="2:10" x14ac:dyDescent="0.25">
      <c r="B89">
        <v>77</v>
      </c>
      <c r="C89" s="9">
        <f t="shared" si="7"/>
        <v>12.5</v>
      </c>
      <c r="D89" s="10">
        <f t="shared" si="8"/>
        <v>31.625</v>
      </c>
      <c r="E89" s="10"/>
      <c r="F89" s="9">
        <f t="shared" si="9"/>
        <v>10</v>
      </c>
      <c r="I89" s="9">
        <f t="shared" si="5"/>
        <v>12.190000000000001</v>
      </c>
      <c r="J89" s="10">
        <f t="shared" si="6"/>
        <v>12.190000000000001</v>
      </c>
    </row>
    <row r="90" spans="2:10" x14ac:dyDescent="0.25">
      <c r="B90">
        <v>78</v>
      </c>
      <c r="C90" s="9">
        <f t="shared" si="7"/>
        <v>12.5</v>
      </c>
      <c r="D90" s="10">
        <f t="shared" si="8"/>
        <v>31.5</v>
      </c>
      <c r="E90" s="10"/>
      <c r="F90" s="9">
        <f t="shared" si="9"/>
        <v>10</v>
      </c>
      <c r="I90" s="9">
        <f t="shared" si="5"/>
        <v>12.16</v>
      </c>
      <c r="J90" s="10">
        <f t="shared" si="6"/>
        <v>12.16</v>
      </c>
    </row>
    <row r="91" spans="2:10" x14ac:dyDescent="0.25">
      <c r="B91">
        <v>79</v>
      </c>
      <c r="C91" s="9">
        <f t="shared" si="7"/>
        <v>12.5</v>
      </c>
      <c r="D91" s="10">
        <f t="shared" si="8"/>
        <v>31.375</v>
      </c>
      <c r="E91" s="10"/>
      <c r="F91" s="9">
        <f t="shared" si="9"/>
        <v>10</v>
      </c>
      <c r="I91" s="9">
        <f t="shared" si="5"/>
        <v>12.129999999999999</v>
      </c>
      <c r="J91" s="10">
        <f t="shared" si="6"/>
        <v>12.129999999999999</v>
      </c>
    </row>
    <row r="92" spans="2:10" x14ac:dyDescent="0.25">
      <c r="B92">
        <v>80</v>
      </c>
      <c r="C92" s="9">
        <f t="shared" si="7"/>
        <v>12.5</v>
      </c>
      <c r="D92" s="10">
        <f t="shared" si="8"/>
        <v>31.25</v>
      </c>
      <c r="E92" s="10"/>
      <c r="F92" s="9">
        <f t="shared" si="9"/>
        <v>10</v>
      </c>
      <c r="I92" s="9">
        <f t="shared" si="5"/>
        <v>12.100000000000001</v>
      </c>
      <c r="J92" s="10">
        <f t="shared" si="6"/>
        <v>12.100000000000001</v>
      </c>
    </row>
    <row r="93" spans="2:10" x14ac:dyDescent="0.25">
      <c r="B93">
        <v>81</v>
      </c>
      <c r="C93" s="9">
        <f t="shared" si="7"/>
        <v>12.5</v>
      </c>
      <c r="D93" s="10">
        <f t="shared" si="8"/>
        <v>31.125</v>
      </c>
      <c r="E93" s="10"/>
      <c r="F93" s="9">
        <f t="shared" si="9"/>
        <v>10</v>
      </c>
      <c r="I93" s="9">
        <f t="shared" si="5"/>
        <v>12.07</v>
      </c>
      <c r="J93" s="10">
        <f t="shared" si="6"/>
        <v>12.07</v>
      </c>
    </row>
    <row r="94" spans="2:10" x14ac:dyDescent="0.25">
      <c r="B94">
        <v>82</v>
      </c>
      <c r="C94" s="9">
        <f t="shared" si="7"/>
        <v>12.5</v>
      </c>
      <c r="D94" s="10">
        <f t="shared" si="8"/>
        <v>31</v>
      </c>
      <c r="E94" s="10"/>
      <c r="F94" s="9">
        <f t="shared" si="9"/>
        <v>10</v>
      </c>
      <c r="I94" s="9">
        <f t="shared" si="5"/>
        <v>12.04</v>
      </c>
      <c r="J94" s="10">
        <f t="shared" si="6"/>
        <v>12.04</v>
      </c>
    </row>
    <row r="95" spans="2:10" x14ac:dyDescent="0.25">
      <c r="B95">
        <v>83</v>
      </c>
      <c r="C95" s="9">
        <f t="shared" si="7"/>
        <v>12.5</v>
      </c>
      <c r="D95" s="10">
        <f t="shared" si="8"/>
        <v>30.875000000000004</v>
      </c>
      <c r="E95" s="10"/>
      <c r="F95" s="9">
        <f t="shared" si="9"/>
        <v>10</v>
      </c>
      <c r="I95" s="9">
        <f t="shared" si="5"/>
        <v>12.010000000000002</v>
      </c>
      <c r="J95" s="10">
        <f t="shared" si="6"/>
        <v>12.010000000000002</v>
      </c>
    </row>
    <row r="96" spans="2:10" x14ac:dyDescent="0.25">
      <c r="B96">
        <v>84</v>
      </c>
      <c r="C96" s="9">
        <f t="shared" si="7"/>
        <v>12.5</v>
      </c>
      <c r="D96" s="10">
        <f t="shared" si="8"/>
        <v>30.75</v>
      </c>
      <c r="E96" s="10"/>
      <c r="F96" s="9">
        <f t="shared" si="9"/>
        <v>10</v>
      </c>
      <c r="I96" s="9">
        <f t="shared" si="5"/>
        <v>11.98</v>
      </c>
      <c r="J96" s="10">
        <f t="shared" si="6"/>
        <v>11.98</v>
      </c>
    </row>
    <row r="97" spans="2:10" x14ac:dyDescent="0.25">
      <c r="B97">
        <v>85</v>
      </c>
      <c r="C97" s="9">
        <f t="shared" si="7"/>
        <v>12.5</v>
      </c>
      <c r="D97" s="10">
        <f t="shared" si="8"/>
        <v>30.625</v>
      </c>
      <c r="E97" s="10"/>
      <c r="F97" s="9">
        <f t="shared" si="9"/>
        <v>10</v>
      </c>
      <c r="I97" s="9">
        <f t="shared" si="5"/>
        <v>11.95</v>
      </c>
      <c r="J97" s="10">
        <f t="shared" si="6"/>
        <v>11.95</v>
      </c>
    </row>
    <row r="98" spans="2:10" x14ac:dyDescent="0.25">
      <c r="B98">
        <v>86</v>
      </c>
      <c r="C98" s="9">
        <f t="shared" si="7"/>
        <v>12.5</v>
      </c>
      <c r="D98" s="10">
        <f t="shared" si="8"/>
        <v>30.5</v>
      </c>
      <c r="E98" s="10"/>
      <c r="F98" s="9">
        <f t="shared" si="9"/>
        <v>10</v>
      </c>
      <c r="I98" s="9">
        <f t="shared" si="5"/>
        <v>11.92</v>
      </c>
      <c r="J98" s="10">
        <f t="shared" si="6"/>
        <v>11.92</v>
      </c>
    </row>
    <row r="99" spans="2:10" x14ac:dyDescent="0.25">
      <c r="B99">
        <v>87</v>
      </c>
      <c r="C99" s="9">
        <f t="shared" si="7"/>
        <v>12.5</v>
      </c>
      <c r="D99" s="10">
        <f t="shared" si="8"/>
        <v>30.375</v>
      </c>
      <c r="E99" s="10"/>
      <c r="F99" s="9">
        <f t="shared" si="9"/>
        <v>10</v>
      </c>
      <c r="I99" s="9">
        <f t="shared" si="5"/>
        <v>11.89</v>
      </c>
      <c r="J99" s="10">
        <f t="shared" si="6"/>
        <v>11.89</v>
      </c>
    </row>
    <row r="100" spans="2:10" x14ac:dyDescent="0.25">
      <c r="B100">
        <v>88</v>
      </c>
      <c r="C100" s="9">
        <f t="shared" si="7"/>
        <v>12.5</v>
      </c>
      <c r="D100" s="10">
        <f t="shared" si="8"/>
        <v>30.250000000000004</v>
      </c>
      <c r="E100" s="10"/>
      <c r="F100" s="9">
        <f t="shared" si="9"/>
        <v>10</v>
      </c>
      <c r="I100" s="9">
        <f t="shared" si="5"/>
        <v>11.86</v>
      </c>
      <c r="J100" s="10">
        <f t="shared" si="6"/>
        <v>11.86</v>
      </c>
    </row>
    <row r="101" spans="2:10" x14ac:dyDescent="0.25">
      <c r="B101">
        <v>89</v>
      </c>
      <c r="C101" s="9">
        <f t="shared" si="7"/>
        <v>12.5</v>
      </c>
      <c r="D101" s="10">
        <f t="shared" si="8"/>
        <v>30.125</v>
      </c>
      <c r="E101" s="10"/>
      <c r="F101" s="9">
        <f t="shared" si="9"/>
        <v>10</v>
      </c>
      <c r="I101" s="9">
        <f t="shared" si="5"/>
        <v>11.83</v>
      </c>
      <c r="J101" s="10">
        <f t="shared" si="6"/>
        <v>11.83</v>
      </c>
    </row>
    <row r="102" spans="2:10" x14ac:dyDescent="0.25">
      <c r="B102">
        <v>90</v>
      </c>
      <c r="C102" s="9">
        <f t="shared" si="7"/>
        <v>12.5</v>
      </c>
      <c r="D102" s="10">
        <f t="shared" si="8"/>
        <v>30</v>
      </c>
      <c r="E102" s="10"/>
      <c r="F102" s="9">
        <f t="shared" si="9"/>
        <v>10</v>
      </c>
      <c r="I102" s="9">
        <f t="shared" si="5"/>
        <v>11.8</v>
      </c>
      <c r="J102" s="10">
        <f t="shared" si="6"/>
        <v>11.8</v>
      </c>
    </row>
    <row r="103" spans="2:10" x14ac:dyDescent="0.25">
      <c r="B103">
        <v>91</v>
      </c>
      <c r="C103" s="9">
        <f t="shared" si="7"/>
        <v>12.5</v>
      </c>
      <c r="D103" s="10">
        <f t="shared" si="8"/>
        <v>29.875</v>
      </c>
      <c r="E103" s="10"/>
      <c r="F103" s="9">
        <f t="shared" si="9"/>
        <v>10</v>
      </c>
      <c r="I103" s="9">
        <f t="shared" si="5"/>
        <v>11.77</v>
      </c>
      <c r="J103" s="10">
        <f t="shared" si="6"/>
        <v>11.77</v>
      </c>
    </row>
    <row r="104" spans="2:10" x14ac:dyDescent="0.25">
      <c r="B104">
        <v>92</v>
      </c>
      <c r="C104" s="9">
        <f t="shared" si="7"/>
        <v>12.5</v>
      </c>
      <c r="D104" s="10">
        <f t="shared" si="8"/>
        <v>29.75</v>
      </c>
      <c r="E104" s="10"/>
      <c r="F104" s="9">
        <f t="shared" si="9"/>
        <v>10</v>
      </c>
      <c r="I104" s="9">
        <f t="shared" si="5"/>
        <v>11.74</v>
      </c>
      <c r="J104" s="10">
        <f t="shared" si="6"/>
        <v>11.74</v>
      </c>
    </row>
    <row r="105" spans="2:10" x14ac:dyDescent="0.25">
      <c r="B105">
        <v>93</v>
      </c>
      <c r="C105" s="9">
        <f t="shared" si="7"/>
        <v>12.5</v>
      </c>
      <c r="D105" s="10">
        <f t="shared" si="8"/>
        <v>29.625000000000004</v>
      </c>
      <c r="E105" s="10"/>
      <c r="F105" s="9">
        <f t="shared" si="9"/>
        <v>10</v>
      </c>
      <c r="I105" s="9">
        <f t="shared" si="5"/>
        <v>11.709999999999999</v>
      </c>
      <c r="J105" s="10">
        <f t="shared" si="6"/>
        <v>11.709999999999999</v>
      </c>
    </row>
    <row r="106" spans="2:10" x14ac:dyDescent="0.25">
      <c r="B106">
        <v>94</v>
      </c>
      <c r="C106" s="9">
        <f t="shared" si="7"/>
        <v>12.5</v>
      </c>
      <c r="D106" s="10">
        <f t="shared" si="8"/>
        <v>29.5</v>
      </c>
      <c r="E106" s="10"/>
      <c r="F106" s="9">
        <f t="shared" si="9"/>
        <v>10</v>
      </c>
      <c r="I106" s="9">
        <f t="shared" si="5"/>
        <v>11.68</v>
      </c>
      <c r="J106" s="10">
        <f t="shared" si="6"/>
        <v>11.68</v>
      </c>
    </row>
    <row r="107" spans="2:10" x14ac:dyDescent="0.25">
      <c r="B107">
        <v>95</v>
      </c>
      <c r="C107" s="9">
        <f t="shared" si="7"/>
        <v>12.5</v>
      </c>
      <c r="D107" s="10">
        <f t="shared" si="8"/>
        <v>29.375</v>
      </c>
      <c r="E107" s="10"/>
      <c r="F107" s="9">
        <f t="shared" si="9"/>
        <v>10</v>
      </c>
      <c r="I107" s="9">
        <f t="shared" si="5"/>
        <v>11.65</v>
      </c>
      <c r="J107" s="10">
        <f t="shared" si="6"/>
        <v>11.65</v>
      </c>
    </row>
    <row r="108" spans="2:10" x14ac:dyDescent="0.25">
      <c r="B108">
        <v>96</v>
      </c>
      <c r="C108" s="9">
        <f t="shared" si="7"/>
        <v>12.5</v>
      </c>
      <c r="D108" s="10">
        <f t="shared" si="8"/>
        <v>29.25</v>
      </c>
      <c r="E108" s="10"/>
      <c r="F108" s="9">
        <f t="shared" si="9"/>
        <v>10</v>
      </c>
      <c r="I108" s="9">
        <f t="shared" si="5"/>
        <v>11.62</v>
      </c>
      <c r="J108" s="10">
        <f t="shared" si="6"/>
        <v>11.62</v>
      </c>
    </row>
    <row r="109" spans="2:10" x14ac:dyDescent="0.25">
      <c r="B109">
        <v>97</v>
      </c>
      <c r="C109" s="9">
        <f t="shared" si="7"/>
        <v>12.5</v>
      </c>
      <c r="D109" s="10">
        <f t="shared" si="8"/>
        <v>29.125</v>
      </c>
      <c r="E109" s="10"/>
      <c r="F109" s="9">
        <f t="shared" si="9"/>
        <v>10</v>
      </c>
      <c r="I109" s="9">
        <f t="shared" si="5"/>
        <v>11.59</v>
      </c>
      <c r="J109" s="10">
        <f t="shared" si="6"/>
        <v>11.59</v>
      </c>
    </row>
    <row r="110" spans="2:10" x14ac:dyDescent="0.25">
      <c r="B110">
        <v>98</v>
      </c>
      <c r="C110" s="9">
        <f t="shared" si="7"/>
        <v>12.5</v>
      </c>
      <c r="D110" s="10">
        <f t="shared" si="8"/>
        <v>29.000000000000004</v>
      </c>
      <c r="E110" s="10"/>
      <c r="F110" s="9">
        <f t="shared" si="9"/>
        <v>10</v>
      </c>
      <c r="I110" s="9">
        <f t="shared" si="5"/>
        <v>11.56</v>
      </c>
      <c r="J110" s="10">
        <f t="shared" si="6"/>
        <v>11.56</v>
      </c>
    </row>
    <row r="111" spans="2:10" x14ac:dyDescent="0.25">
      <c r="B111">
        <v>99</v>
      </c>
      <c r="C111" s="9">
        <f t="shared" si="7"/>
        <v>12.5</v>
      </c>
      <c r="D111" s="10">
        <f t="shared" si="8"/>
        <v>28.875</v>
      </c>
      <c r="E111" s="10"/>
      <c r="F111" s="9">
        <f t="shared" si="9"/>
        <v>10</v>
      </c>
      <c r="I111" s="9">
        <f t="shared" si="5"/>
        <v>11.53</v>
      </c>
      <c r="J111" s="10">
        <f t="shared" si="6"/>
        <v>11.53</v>
      </c>
    </row>
    <row r="112" spans="2:10" x14ac:dyDescent="0.25">
      <c r="B112">
        <v>100</v>
      </c>
      <c r="C112" s="9">
        <f t="shared" si="7"/>
        <v>12.5</v>
      </c>
      <c r="D112" s="10">
        <f t="shared" si="8"/>
        <v>28.75</v>
      </c>
      <c r="E112" s="10"/>
      <c r="F112" s="9">
        <f t="shared" si="9"/>
        <v>10</v>
      </c>
      <c r="I112" s="9">
        <f t="shared" si="5"/>
        <v>11.5</v>
      </c>
      <c r="J112" s="10">
        <f t="shared" si="6"/>
        <v>11.5</v>
      </c>
    </row>
    <row r="113" spans="2:10" x14ac:dyDescent="0.25">
      <c r="B113">
        <v>101</v>
      </c>
      <c r="C113" s="9">
        <f t="shared" si="7"/>
        <v>12.5</v>
      </c>
      <c r="D113" s="10">
        <f t="shared" si="8"/>
        <v>28.625</v>
      </c>
      <c r="E113" s="10"/>
      <c r="F113" s="9">
        <f t="shared" si="9"/>
        <v>10</v>
      </c>
      <c r="I113" s="9">
        <f t="shared" si="5"/>
        <v>11.469999999999999</v>
      </c>
      <c r="J113" s="10">
        <f t="shared" si="6"/>
        <v>11.469999999999999</v>
      </c>
    </row>
    <row r="114" spans="2:10" x14ac:dyDescent="0.25">
      <c r="B114">
        <v>102</v>
      </c>
      <c r="C114" s="9">
        <f t="shared" si="7"/>
        <v>12.5</v>
      </c>
      <c r="D114" s="10">
        <f t="shared" si="8"/>
        <v>28.5</v>
      </c>
      <c r="E114" s="10"/>
      <c r="F114" s="9">
        <f t="shared" si="9"/>
        <v>10</v>
      </c>
      <c r="I114" s="9">
        <f t="shared" si="5"/>
        <v>11.44</v>
      </c>
      <c r="J114" s="10">
        <f t="shared" si="6"/>
        <v>11.44</v>
      </c>
    </row>
    <row r="115" spans="2:10" x14ac:dyDescent="0.25">
      <c r="B115">
        <v>103</v>
      </c>
      <c r="C115" s="9">
        <f t="shared" si="7"/>
        <v>12.5</v>
      </c>
      <c r="D115" s="10">
        <f t="shared" si="8"/>
        <v>28.375000000000004</v>
      </c>
      <c r="E115" s="10"/>
      <c r="F115" s="9">
        <f t="shared" si="9"/>
        <v>10</v>
      </c>
      <c r="I115" s="9">
        <f t="shared" si="5"/>
        <v>11.41</v>
      </c>
      <c r="J115" s="10">
        <f t="shared" si="6"/>
        <v>11.41</v>
      </c>
    </row>
    <row r="116" spans="2:10" x14ac:dyDescent="0.25">
      <c r="B116">
        <v>104</v>
      </c>
      <c r="C116" s="9">
        <f t="shared" si="7"/>
        <v>12.5</v>
      </c>
      <c r="D116" s="10">
        <f t="shared" si="8"/>
        <v>28.25</v>
      </c>
      <c r="E116" s="10"/>
      <c r="F116" s="9">
        <f t="shared" si="9"/>
        <v>10</v>
      </c>
      <c r="I116" s="9">
        <f t="shared" si="5"/>
        <v>11.379999999999999</v>
      </c>
      <c r="J116" s="10">
        <f t="shared" si="6"/>
        <v>11.379999999999999</v>
      </c>
    </row>
    <row r="117" spans="2:10" x14ac:dyDescent="0.25">
      <c r="B117">
        <v>105</v>
      </c>
      <c r="C117" s="9">
        <f t="shared" si="7"/>
        <v>12.5</v>
      </c>
      <c r="D117" s="10">
        <f t="shared" si="8"/>
        <v>28.125</v>
      </c>
      <c r="E117" s="10"/>
      <c r="F117" s="9">
        <f t="shared" si="9"/>
        <v>10</v>
      </c>
      <c r="I117" s="9">
        <f t="shared" si="5"/>
        <v>11.350000000000001</v>
      </c>
      <c r="J117" s="10">
        <f t="shared" si="6"/>
        <v>11.350000000000001</v>
      </c>
    </row>
    <row r="118" spans="2:10" x14ac:dyDescent="0.25">
      <c r="B118">
        <v>106</v>
      </c>
      <c r="C118" s="9">
        <f t="shared" si="7"/>
        <v>12.5</v>
      </c>
      <c r="D118" s="10">
        <f t="shared" si="8"/>
        <v>28</v>
      </c>
      <c r="E118" s="10"/>
      <c r="F118" s="9">
        <f t="shared" si="9"/>
        <v>10</v>
      </c>
      <c r="I118" s="9">
        <f t="shared" si="5"/>
        <v>11.32</v>
      </c>
      <c r="J118" s="10">
        <f t="shared" si="6"/>
        <v>11.32</v>
      </c>
    </row>
    <row r="119" spans="2:10" x14ac:dyDescent="0.25">
      <c r="B119">
        <v>107</v>
      </c>
      <c r="C119" s="9">
        <f t="shared" si="7"/>
        <v>12.5</v>
      </c>
      <c r="D119" s="10">
        <f t="shared" si="8"/>
        <v>27.875</v>
      </c>
      <c r="E119" s="10"/>
      <c r="F119" s="9">
        <f t="shared" si="9"/>
        <v>10</v>
      </c>
      <c r="I119" s="9">
        <f t="shared" si="5"/>
        <v>11.29</v>
      </c>
      <c r="J119" s="10">
        <f t="shared" si="6"/>
        <v>11.29</v>
      </c>
    </row>
    <row r="120" spans="2:10" x14ac:dyDescent="0.25">
      <c r="B120">
        <v>108</v>
      </c>
      <c r="C120" s="9">
        <f t="shared" si="7"/>
        <v>12.5</v>
      </c>
      <c r="D120" s="10">
        <f t="shared" si="8"/>
        <v>27.750000000000004</v>
      </c>
      <c r="E120" s="10"/>
      <c r="F120" s="9">
        <f t="shared" si="9"/>
        <v>10</v>
      </c>
      <c r="I120" s="9">
        <f t="shared" si="5"/>
        <v>11.26</v>
      </c>
      <c r="J120" s="10">
        <f t="shared" si="6"/>
        <v>11.26</v>
      </c>
    </row>
    <row r="121" spans="2:10" x14ac:dyDescent="0.25">
      <c r="B121">
        <v>109</v>
      </c>
      <c r="C121" s="9">
        <f t="shared" si="7"/>
        <v>12.5</v>
      </c>
      <c r="D121" s="10">
        <f t="shared" si="8"/>
        <v>27.625</v>
      </c>
      <c r="E121" s="10"/>
      <c r="F121" s="9">
        <f t="shared" si="9"/>
        <v>10</v>
      </c>
      <c r="I121" s="9">
        <f t="shared" si="5"/>
        <v>11.23</v>
      </c>
      <c r="J121" s="10">
        <f t="shared" si="6"/>
        <v>11.23</v>
      </c>
    </row>
    <row r="122" spans="2:10" x14ac:dyDescent="0.25">
      <c r="B122">
        <v>110</v>
      </c>
      <c r="C122" s="9">
        <f t="shared" si="7"/>
        <v>12.5</v>
      </c>
      <c r="D122" s="10">
        <f t="shared" si="8"/>
        <v>27.5</v>
      </c>
      <c r="E122" s="10"/>
      <c r="F122" s="9">
        <f t="shared" si="9"/>
        <v>10</v>
      </c>
      <c r="I122" s="9">
        <f t="shared" si="5"/>
        <v>11.2</v>
      </c>
      <c r="J122" s="10">
        <f t="shared" si="6"/>
        <v>11.2</v>
      </c>
    </row>
    <row r="123" spans="2:10" x14ac:dyDescent="0.25">
      <c r="B123">
        <v>111</v>
      </c>
      <c r="C123" s="9">
        <f t="shared" si="7"/>
        <v>12.5</v>
      </c>
      <c r="D123" s="10">
        <f t="shared" si="8"/>
        <v>27.375</v>
      </c>
      <c r="E123" s="10"/>
      <c r="F123" s="9">
        <f t="shared" si="9"/>
        <v>10</v>
      </c>
      <c r="I123" s="9">
        <f t="shared" si="5"/>
        <v>11.17</v>
      </c>
      <c r="J123" s="10">
        <f t="shared" si="6"/>
        <v>11.17</v>
      </c>
    </row>
    <row r="124" spans="2:10" x14ac:dyDescent="0.25">
      <c r="B124">
        <v>112</v>
      </c>
      <c r="C124" s="9">
        <f t="shared" si="7"/>
        <v>12.5</v>
      </c>
      <c r="D124" s="10">
        <f t="shared" si="8"/>
        <v>27.25</v>
      </c>
      <c r="E124" s="10"/>
      <c r="F124" s="9">
        <f t="shared" si="9"/>
        <v>10</v>
      </c>
      <c r="I124" s="9">
        <f t="shared" si="5"/>
        <v>11.14</v>
      </c>
      <c r="J124" s="10">
        <f t="shared" si="6"/>
        <v>11.14</v>
      </c>
    </row>
    <row r="125" spans="2:10" x14ac:dyDescent="0.25">
      <c r="B125">
        <v>113</v>
      </c>
      <c r="C125" s="9">
        <f t="shared" si="7"/>
        <v>12.5</v>
      </c>
      <c r="D125" s="10">
        <f t="shared" si="8"/>
        <v>27.125000000000004</v>
      </c>
      <c r="E125" s="10"/>
      <c r="F125" s="9">
        <f t="shared" si="9"/>
        <v>10</v>
      </c>
      <c r="I125" s="9">
        <f t="shared" si="5"/>
        <v>11.11</v>
      </c>
      <c r="J125" s="10">
        <f t="shared" si="6"/>
        <v>11.11</v>
      </c>
    </row>
    <row r="126" spans="2:10" x14ac:dyDescent="0.25">
      <c r="B126">
        <v>114</v>
      </c>
      <c r="C126" s="9">
        <f t="shared" si="7"/>
        <v>12.5</v>
      </c>
      <c r="D126" s="10">
        <f t="shared" si="8"/>
        <v>27</v>
      </c>
      <c r="E126" s="10"/>
      <c r="F126" s="9">
        <f t="shared" si="9"/>
        <v>10</v>
      </c>
      <c r="I126" s="9">
        <f t="shared" si="5"/>
        <v>11.08</v>
      </c>
      <c r="J126" s="10">
        <f t="shared" si="6"/>
        <v>11.08</v>
      </c>
    </row>
    <row r="127" spans="2:10" x14ac:dyDescent="0.25">
      <c r="B127">
        <v>115</v>
      </c>
      <c r="C127" s="9">
        <f t="shared" si="7"/>
        <v>12.5</v>
      </c>
      <c r="D127" s="10">
        <f t="shared" si="8"/>
        <v>26.875</v>
      </c>
      <c r="E127" s="10"/>
      <c r="F127" s="9">
        <f t="shared" si="9"/>
        <v>10</v>
      </c>
      <c r="I127" s="9">
        <f t="shared" si="5"/>
        <v>11.05</v>
      </c>
      <c r="J127" s="10">
        <f t="shared" si="6"/>
        <v>11.05</v>
      </c>
    </row>
    <row r="128" spans="2:10" x14ac:dyDescent="0.25">
      <c r="B128">
        <v>116</v>
      </c>
      <c r="C128" s="9">
        <f t="shared" si="7"/>
        <v>12.5</v>
      </c>
      <c r="D128" s="10">
        <f t="shared" si="8"/>
        <v>26.75</v>
      </c>
      <c r="E128" s="10"/>
      <c r="F128" s="9">
        <f t="shared" si="9"/>
        <v>10</v>
      </c>
      <c r="I128" s="9">
        <f t="shared" si="5"/>
        <v>11.02</v>
      </c>
      <c r="J128" s="10">
        <f t="shared" si="6"/>
        <v>11.02</v>
      </c>
    </row>
    <row r="129" spans="2:10" x14ac:dyDescent="0.25">
      <c r="B129">
        <v>117</v>
      </c>
      <c r="C129" s="9">
        <f t="shared" si="7"/>
        <v>12.5</v>
      </c>
      <c r="D129" s="10">
        <f t="shared" si="8"/>
        <v>26.625</v>
      </c>
      <c r="E129" s="10"/>
      <c r="F129" s="9">
        <f t="shared" si="9"/>
        <v>10</v>
      </c>
      <c r="I129" s="9">
        <f t="shared" si="5"/>
        <v>10.99</v>
      </c>
      <c r="J129" s="10">
        <f t="shared" si="6"/>
        <v>10.99</v>
      </c>
    </row>
    <row r="130" spans="2:10" x14ac:dyDescent="0.25">
      <c r="B130">
        <v>118</v>
      </c>
      <c r="C130" s="9">
        <f t="shared" si="7"/>
        <v>12.5</v>
      </c>
      <c r="D130" s="10">
        <f t="shared" si="8"/>
        <v>26.500000000000004</v>
      </c>
      <c r="E130" s="10"/>
      <c r="F130" s="9">
        <f t="shared" si="9"/>
        <v>10</v>
      </c>
      <c r="I130" s="9">
        <f t="shared" si="5"/>
        <v>10.96</v>
      </c>
      <c r="J130" s="10">
        <f t="shared" si="6"/>
        <v>10.96</v>
      </c>
    </row>
    <row r="131" spans="2:10" x14ac:dyDescent="0.25">
      <c r="B131">
        <v>119</v>
      </c>
      <c r="C131" s="9">
        <f t="shared" si="7"/>
        <v>12.5</v>
      </c>
      <c r="D131" s="10">
        <f t="shared" si="8"/>
        <v>26.375</v>
      </c>
      <c r="E131" s="10"/>
      <c r="F131" s="9">
        <f t="shared" si="9"/>
        <v>10</v>
      </c>
      <c r="I131" s="9">
        <f t="shared" si="5"/>
        <v>10.93</v>
      </c>
      <c r="J131" s="10">
        <f t="shared" si="6"/>
        <v>10.93</v>
      </c>
    </row>
    <row r="132" spans="2:10" x14ac:dyDescent="0.25">
      <c r="B132">
        <v>120</v>
      </c>
      <c r="C132" s="9">
        <f t="shared" si="7"/>
        <v>12.5</v>
      </c>
      <c r="D132" s="10">
        <f t="shared" si="8"/>
        <v>26.25</v>
      </c>
      <c r="E132" s="10"/>
      <c r="F132" s="9">
        <f t="shared" si="9"/>
        <v>10</v>
      </c>
      <c r="I132" s="9">
        <f t="shared" si="5"/>
        <v>10.899999999999999</v>
      </c>
      <c r="J132" s="10">
        <f t="shared" si="6"/>
        <v>10.899999999999999</v>
      </c>
    </row>
    <row r="133" spans="2:10" x14ac:dyDescent="0.25">
      <c r="B133">
        <v>121</v>
      </c>
      <c r="C133" s="9">
        <f t="shared" si="7"/>
        <v>12.5</v>
      </c>
      <c r="D133" s="10">
        <f t="shared" si="8"/>
        <v>26.125</v>
      </c>
      <c r="E133" s="10"/>
      <c r="F133" s="9">
        <f t="shared" si="9"/>
        <v>10</v>
      </c>
      <c r="I133" s="9">
        <f t="shared" si="5"/>
        <v>10.870000000000001</v>
      </c>
      <c r="J133" s="10">
        <f t="shared" si="6"/>
        <v>10.870000000000001</v>
      </c>
    </row>
    <row r="134" spans="2:10" x14ac:dyDescent="0.25">
      <c r="B134">
        <v>122</v>
      </c>
      <c r="C134" s="9">
        <f t="shared" si="7"/>
        <v>12.5</v>
      </c>
      <c r="D134" s="10">
        <f t="shared" si="8"/>
        <v>26</v>
      </c>
      <c r="E134" s="10"/>
      <c r="F134" s="9">
        <f t="shared" si="9"/>
        <v>10</v>
      </c>
      <c r="I134" s="9">
        <f t="shared" si="5"/>
        <v>10.84</v>
      </c>
      <c r="J134" s="10">
        <f t="shared" si="6"/>
        <v>10.84</v>
      </c>
    </row>
    <row r="135" spans="2:10" x14ac:dyDescent="0.25">
      <c r="B135">
        <v>123</v>
      </c>
      <c r="C135" s="9">
        <f t="shared" si="7"/>
        <v>12.5</v>
      </c>
      <c r="D135" s="10">
        <f t="shared" si="8"/>
        <v>25.875000000000004</v>
      </c>
      <c r="E135" s="10"/>
      <c r="F135" s="9">
        <f t="shared" si="9"/>
        <v>10</v>
      </c>
      <c r="I135" s="9">
        <f t="shared" si="5"/>
        <v>10.81</v>
      </c>
      <c r="J135" s="10">
        <f t="shared" si="6"/>
        <v>10.81</v>
      </c>
    </row>
    <row r="136" spans="2:10" x14ac:dyDescent="0.25">
      <c r="B136">
        <v>124</v>
      </c>
      <c r="C136" s="9">
        <f t="shared" si="7"/>
        <v>12.5</v>
      </c>
      <c r="D136" s="10">
        <f t="shared" si="8"/>
        <v>25.75</v>
      </c>
      <c r="E136" s="10"/>
      <c r="F136" s="9">
        <f t="shared" si="9"/>
        <v>10</v>
      </c>
      <c r="I136" s="9">
        <f t="shared" si="5"/>
        <v>10.780000000000001</v>
      </c>
      <c r="J136" s="10">
        <f t="shared" si="6"/>
        <v>10.780000000000001</v>
      </c>
    </row>
    <row r="137" spans="2:10" x14ac:dyDescent="0.25">
      <c r="B137">
        <v>125</v>
      </c>
      <c r="C137" s="9">
        <f t="shared" si="7"/>
        <v>12.5</v>
      </c>
      <c r="D137" s="10">
        <f t="shared" si="8"/>
        <v>25.625</v>
      </c>
      <c r="E137" s="10"/>
      <c r="F137" s="9">
        <f t="shared" si="9"/>
        <v>10</v>
      </c>
      <c r="I137" s="9">
        <f t="shared" si="5"/>
        <v>10.75</v>
      </c>
      <c r="J137" s="10">
        <f t="shared" si="6"/>
        <v>10.75</v>
      </c>
    </row>
    <row r="138" spans="2:10" x14ac:dyDescent="0.25">
      <c r="B138">
        <v>126</v>
      </c>
      <c r="C138" s="9">
        <f t="shared" si="7"/>
        <v>12.5</v>
      </c>
      <c r="D138" s="10">
        <f t="shared" si="8"/>
        <v>25.5</v>
      </c>
      <c r="E138" s="10"/>
      <c r="F138" s="9">
        <f t="shared" si="9"/>
        <v>10</v>
      </c>
      <c r="I138" s="9">
        <f t="shared" si="5"/>
        <v>10.72</v>
      </c>
      <c r="J138" s="10">
        <f t="shared" si="6"/>
        <v>10.72</v>
      </c>
    </row>
    <row r="139" spans="2:10" x14ac:dyDescent="0.25">
      <c r="B139">
        <v>127</v>
      </c>
      <c r="C139" s="9">
        <f t="shared" si="7"/>
        <v>12.5</v>
      </c>
      <c r="D139" s="10">
        <f t="shared" si="8"/>
        <v>25.375</v>
      </c>
      <c r="E139" s="10"/>
      <c r="F139" s="9">
        <f t="shared" si="9"/>
        <v>10</v>
      </c>
      <c r="I139" s="9">
        <f t="shared" si="5"/>
        <v>10.69</v>
      </c>
      <c r="J139" s="10">
        <f t="shared" si="6"/>
        <v>10.69</v>
      </c>
    </row>
    <row r="140" spans="2:10" x14ac:dyDescent="0.25">
      <c r="B140">
        <v>128</v>
      </c>
      <c r="C140" s="9">
        <f t="shared" si="7"/>
        <v>12.5</v>
      </c>
      <c r="D140" s="10">
        <f t="shared" si="8"/>
        <v>25.250000000000004</v>
      </c>
      <c r="E140" s="10"/>
      <c r="F140" s="9">
        <f t="shared" si="9"/>
        <v>10</v>
      </c>
      <c r="I140" s="9">
        <f t="shared" ref="I140:I203" si="10">IF(B140&gt;=$J$9,0,J140)</f>
        <v>10.66</v>
      </c>
      <c r="J140" s="10">
        <f t="shared" ref="J140:J203" si="11">$I$6+$I$6*(((1-B140/$J$9)*$I$7)+$I$8)</f>
        <v>10.66</v>
      </c>
    </row>
    <row r="141" spans="2:10" x14ac:dyDescent="0.25">
      <c r="B141">
        <v>129</v>
      </c>
      <c r="C141" s="9">
        <f t="shared" ref="C141:C204" si="12">MAX(IF(B141&gt;$D$9,D141,$C$9),0)</f>
        <v>12.5</v>
      </c>
      <c r="D141" s="10">
        <f t="shared" ref="D141:D204" si="13">$C$6+$C$6*(SUM($C$7:$C$8)-1-0.1*(B141-$D$9))</f>
        <v>25.125</v>
      </c>
      <c r="E141" s="10"/>
      <c r="F141" s="9">
        <f t="shared" ref="F141:F204" si="14">IF(B141&gt;=$G$9,0,$F$9)</f>
        <v>10</v>
      </c>
      <c r="I141" s="9">
        <f t="shared" si="10"/>
        <v>10.63</v>
      </c>
      <c r="J141" s="10">
        <f t="shared" si="11"/>
        <v>10.63</v>
      </c>
    </row>
    <row r="142" spans="2:10" x14ac:dyDescent="0.25">
      <c r="B142">
        <v>130</v>
      </c>
      <c r="C142" s="9">
        <f t="shared" si="12"/>
        <v>12.5</v>
      </c>
      <c r="D142" s="10">
        <f t="shared" si="13"/>
        <v>25</v>
      </c>
      <c r="E142" s="10"/>
      <c r="F142" s="9">
        <f t="shared" si="14"/>
        <v>10</v>
      </c>
      <c r="I142" s="9">
        <f t="shared" si="10"/>
        <v>10.6</v>
      </c>
      <c r="J142" s="10">
        <f t="shared" si="11"/>
        <v>10.6</v>
      </c>
    </row>
    <row r="143" spans="2:10" x14ac:dyDescent="0.25">
      <c r="B143">
        <v>131</v>
      </c>
      <c r="C143" s="9">
        <f t="shared" si="12"/>
        <v>12.5</v>
      </c>
      <c r="D143" s="10">
        <f t="shared" si="13"/>
        <v>24.875</v>
      </c>
      <c r="E143" s="10"/>
      <c r="F143" s="9">
        <f t="shared" si="14"/>
        <v>10</v>
      </c>
      <c r="I143" s="9">
        <f t="shared" si="10"/>
        <v>10.57</v>
      </c>
      <c r="J143" s="10">
        <f t="shared" si="11"/>
        <v>10.57</v>
      </c>
    </row>
    <row r="144" spans="2:10" x14ac:dyDescent="0.25">
      <c r="B144">
        <v>132</v>
      </c>
      <c r="C144" s="9">
        <f t="shared" si="12"/>
        <v>12.5</v>
      </c>
      <c r="D144" s="10">
        <f t="shared" si="13"/>
        <v>24.75</v>
      </c>
      <c r="E144" s="10"/>
      <c r="F144" s="9">
        <f t="shared" si="14"/>
        <v>10</v>
      </c>
      <c r="I144" s="9">
        <f t="shared" si="10"/>
        <v>10.540000000000001</v>
      </c>
      <c r="J144" s="10">
        <f t="shared" si="11"/>
        <v>10.540000000000001</v>
      </c>
    </row>
    <row r="145" spans="2:10" x14ac:dyDescent="0.25">
      <c r="B145">
        <v>133</v>
      </c>
      <c r="C145" s="9">
        <f t="shared" si="12"/>
        <v>12.5</v>
      </c>
      <c r="D145" s="10">
        <f t="shared" si="13"/>
        <v>24.625000000000004</v>
      </c>
      <c r="E145" s="10"/>
      <c r="F145" s="9">
        <f t="shared" si="14"/>
        <v>10</v>
      </c>
      <c r="I145" s="9">
        <f t="shared" si="10"/>
        <v>10.51</v>
      </c>
      <c r="J145" s="10">
        <f t="shared" si="11"/>
        <v>10.51</v>
      </c>
    </row>
    <row r="146" spans="2:10" x14ac:dyDescent="0.25">
      <c r="B146">
        <v>134</v>
      </c>
      <c r="C146" s="9">
        <f t="shared" si="12"/>
        <v>12.5</v>
      </c>
      <c r="D146" s="10">
        <f t="shared" si="13"/>
        <v>24.5</v>
      </c>
      <c r="E146" s="10"/>
      <c r="F146" s="9">
        <f t="shared" si="14"/>
        <v>10</v>
      </c>
      <c r="I146" s="9">
        <f t="shared" si="10"/>
        <v>10.48</v>
      </c>
      <c r="J146" s="10">
        <f t="shared" si="11"/>
        <v>10.48</v>
      </c>
    </row>
    <row r="147" spans="2:10" x14ac:dyDescent="0.25">
      <c r="B147">
        <v>135</v>
      </c>
      <c r="C147" s="9">
        <f t="shared" si="12"/>
        <v>12.5</v>
      </c>
      <c r="D147" s="10">
        <f t="shared" si="13"/>
        <v>24.375</v>
      </c>
      <c r="E147" s="10"/>
      <c r="F147" s="9">
        <f t="shared" si="14"/>
        <v>10</v>
      </c>
      <c r="I147" s="9">
        <f t="shared" si="10"/>
        <v>10.45</v>
      </c>
      <c r="J147" s="10">
        <f t="shared" si="11"/>
        <v>10.45</v>
      </c>
    </row>
    <row r="148" spans="2:10" x14ac:dyDescent="0.25">
      <c r="B148">
        <v>136</v>
      </c>
      <c r="C148" s="9">
        <f t="shared" si="12"/>
        <v>12.5</v>
      </c>
      <c r="D148" s="10">
        <f t="shared" si="13"/>
        <v>24.25</v>
      </c>
      <c r="E148" s="10"/>
      <c r="F148" s="9">
        <f t="shared" si="14"/>
        <v>10</v>
      </c>
      <c r="I148" s="9">
        <f t="shared" si="10"/>
        <v>10.42</v>
      </c>
      <c r="J148" s="10">
        <f t="shared" si="11"/>
        <v>10.42</v>
      </c>
    </row>
    <row r="149" spans="2:10" x14ac:dyDescent="0.25">
      <c r="B149">
        <v>137</v>
      </c>
      <c r="C149" s="9">
        <f t="shared" si="12"/>
        <v>12.5</v>
      </c>
      <c r="D149" s="10">
        <f t="shared" si="13"/>
        <v>24.125</v>
      </c>
      <c r="E149" s="10"/>
      <c r="F149" s="9">
        <f t="shared" si="14"/>
        <v>10</v>
      </c>
      <c r="I149" s="9">
        <f t="shared" si="10"/>
        <v>10.39</v>
      </c>
      <c r="J149" s="10">
        <f t="shared" si="11"/>
        <v>10.39</v>
      </c>
    </row>
    <row r="150" spans="2:10" x14ac:dyDescent="0.25">
      <c r="B150">
        <v>138</v>
      </c>
      <c r="C150" s="9">
        <f t="shared" si="12"/>
        <v>12.5</v>
      </c>
      <c r="D150" s="10">
        <f t="shared" si="13"/>
        <v>24.000000000000004</v>
      </c>
      <c r="E150" s="10"/>
      <c r="F150" s="9">
        <f t="shared" si="14"/>
        <v>10</v>
      </c>
      <c r="I150" s="9">
        <f t="shared" si="10"/>
        <v>10.36</v>
      </c>
      <c r="J150" s="10">
        <f t="shared" si="11"/>
        <v>10.36</v>
      </c>
    </row>
    <row r="151" spans="2:10" x14ac:dyDescent="0.25">
      <c r="B151">
        <v>139</v>
      </c>
      <c r="C151" s="9">
        <f t="shared" si="12"/>
        <v>12.5</v>
      </c>
      <c r="D151" s="10">
        <f t="shared" si="13"/>
        <v>23.875</v>
      </c>
      <c r="E151" s="10"/>
      <c r="F151" s="9">
        <f t="shared" si="14"/>
        <v>10</v>
      </c>
      <c r="I151" s="9">
        <f t="shared" si="10"/>
        <v>10.33</v>
      </c>
      <c r="J151" s="10">
        <f t="shared" si="11"/>
        <v>10.33</v>
      </c>
    </row>
    <row r="152" spans="2:10" x14ac:dyDescent="0.25">
      <c r="B152">
        <v>140</v>
      </c>
      <c r="C152" s="9">
        <f t="shared" si="12"/>
        <v>12.5</v>
      </c>
      <c r="D152" s="10">
        <f t="shared" si="13"/>
        <v>23.75</v>
      </c>
      <c r="E152" s="10"/>
      <c r="F152" s="9">
        <f t="shared" si="14"/>
        <v>10</v>
      </c>
      <c r="I152" s="9">
        <f t="shared" si="10"/>
        <v>10.3</v>
      </c>
      <c r="J152" s="10">
        <f t="shared" si="11"/>
        <v>10.3</v>
      </c>
    </row>
    <row r="153" spans="2:10" x14ac:dyDescent="0.25">
      <c r="B153">
        <v>141</v>
      </c>
      <c r="C153" s="9">
        <f t="shared" si="12"/>
        <v>12.5</v>
      </c>
      <c r="D153" s="10">
        <f t="shared" si="13"/>
        <v>23.625</v>
      </c>
      <c r="E153" s="10"/>
      <c r="F153" s="9">
        <f t="shared" si="14"/>
        <v>10</v>
      </c>
      <c r="I153" s="9">
        <f t="shared" si="10"/>
        <v>10.27</v>
      </c>
      <c r="J153" s="10">
        <f t="shared" si="11"/>
        <v>10.27</v>
      </c>
    </row>
    <row r="154" spans="2:10" x14ac:dyDescent="0.25">
      <c r="B154">
        <v>142</v>
      </c>
      <c r="C154" s="9">
        <f t="shared" si="12"/>
        <v>12.5</v>
      </c>
      <c r="D154" s="10">
        <f t="shared" si="13"/>
        <v>23.5</v>
      </c>
      <c r="E154" s="10"/>
      <c r="F154" s="9">
        <f t="shared" si="14"/>
        <v>10</v>
      </c>
      <c r="I154" s="9">
        <f t="shared" si="10"/>
        <v>10.239999999999998</v>
      </c>
      <c r="J154" s="10">
        <f t="shared" si="11"/>
        <v>10.239999999999998</v>
      </c>
    </row>
    <row r="155" spans="2:10" x14ac:dyDescent="0.25">
      <c r="B155">
        <v>143</v>
      </c>
      <c r="C155" s="9">
        <f t="shared" si="12"/>
        <v>12.5</v>
      </c>
      <c r="D155" s="10">
        <f t="shared" si="13"/>
        <v>23.375000000000004</v>
      </c>
      <c r="E155" s="10"/>
      <c r="F155" s="9">
        <f t="shared" si="14"/>
        <v>10</v>
      </c>
      <c r="I155" s="9">
        <f t="shared" si="10"/>
        <v>10.210000000000001</v>
      </c>
      <c r="J155" s="10">
        <f t="shared" si="11"/>
        <v>10.210000000000001</v>
      </c>
    </row>
    <row r="156" spans="2:10" x14ac:dyDescent="0.25">
      <c r="B156">
        <v>144</v>
      </c>
      <c r="C156" s="9">
        <f t="shared" si="12"/>
        <v>12.5</v>
      </c>
      <c r="D156" s="10">
        <f t="shared" si="13"/>
        <v>23.25</v>
      </c>
      <c r="E156" s="10"/>
      <c r="F156" s="9">
        <f t="shared" si="14"/>
        <v>10</v>
      </c>
      <c r="I156" s="9">
        <f t="shared" si="10"/>
        <v>10.18</v>
      </c>
      <c r="J156" s="10">
        <f t="shared" si="11"/>
        <v>10.18</v>
      </c>
    </row>
    <row r="157" spans="2:10" x14ac:dyDescent="0.25">
      <c r="B157">
        <v>145</v>
      </c>
      <c r="C157" s="9">
        <f t="shared" si="12"/>
        <v>12.5</v>
      </c>
      <c r="D157" s="10">
        <f t="shared" si="13"/>
        <v>23.125</v>
      </c>
      <c r="E157" s="10"/>
      <c r="F157" s="9">
        <f t="shared" si="14"/>
        <v>10</v>
      </c>
      <c r="I157" s="9">
        <f t="shared" si="10"/>
        <v>10.149999999999999</v>
      </c>
      <c r="J157" s="10">
        <f t="shared" si="11"/>
        <v>10.149999999999999</v>
      </c>
    </row>
    <row r="158" spans="2:10" x14ac:dyDescent="0.25">
      <c r="B158">
        <v>146</v>
      </c>
      <c r="C158" s="9">
        <f t="shared" si="12"/>
        <v>12.5</v>
      </c>
      <c r="D158" s="10">
        <f t="shared" si="13"/>
        <v>23</v>
      </c>
      <c r="E158" s="10"/>
      <c r="F158" s="9">
        <f t="shared" si="14"/>
        <v>10</v>
      </c>
      <c r="I158" s="9">
        <f t="shared" si="10"/>
        <v>10.120000000000001</v>
      </c>
      <c r="J158" s="10">
        <f t="shared" si="11"/>
        <v>10.120000000000001</v>
      </c>
    </row>
    <row r="159" spans="2:10" x14ac:dyDescent="0.25">
      <c r="B159">
        <v>147</v>
      </c>
      <c r="C159" s="9">
        <f t="shared" si="12"/>
        <v>12.5</v>
      </c>
      <c r="D159" s="10">
        <f t="shared" si="13"/>
        <v>22.875</v>
      </c>
      <c r="E159" s="10"/>
      <c r="F159" s="9">
        <f t="shared" si="14"/>
        <v>10</v>
      </c>
      <c r="I159" s="9">
        <f t="shared" si="10"/>
        <v>10.09</v>
      </c>
      <c r="J159" s="10">
        <f t="shared" si="11"/>
        <v>10.09</v>
      </c>
    </row>
    <row r="160" spans="2:10" x14ac:dyDescent="0.25">
      <c r="B160">
        <v>148</v>
      </c>
      <c r="C160" s="9">
        <f t="shared" si="12"/>
        <v>12.5</v>
      </c>
      <c r="D160" s="10">
        <f t="shared" si="13"/>
        <v>22.750000000000004</v>
      </c>
      <c r="E160" s="10"/>
      <c r="F160" s="9">
        <f t="shared" si="14"/>
        <v>10</v>
      </c>
      <c r="I160" s="9">
        <f t="shared" si="10"/>
        <v>10.059999999999999</v>
      </c>
      <c r="J160" s="10">
        <f t="shared" si="11"/>
        <v>10.059999999999999</v>
      </c>
    </row>
    <row r="161" spans="2:10" x14ac:dyDescent="0.25">
      <c r="B161">
        <v>149</v>
      </c>
      <c r="C161" s="9">
        <f t="shared" si="12"/>
        <v>12.5</v>
      </c>
      <c r="D161" s="10">
        <f t="shared" si="13"/>
        <v>22.625</v>
      </c>
      <c r="E161" s="10"/>
      <c r="F161" s="9">
        <f t="shared" si="14"/>
        <v>10</v>
      </c>
      <c r="I161" s="9">
        <f t="shared" si="10"/>
        <v>10.030000000000001</v>
      </c>
      <c r="J161" s="10">
        <f t="shared" si="11"/>
        <v>10.030000000000001</v>
      </c>
    </row>
    <row r="162" spans="2:10" x14ac:dyDescent="0.25">
      <c r="B162">
        <v>150</v>
      </c>
      <c r="C162" s="9">
        <f t="shared" si="12"/>
        <v>12.5</v>
      </c>
      <c r="D162" s="10">
        <f t="shared" si="13"/>
        <v>22.5</v>
      </c>
      <c r="E162" s="10"/>
      <c r="F162" s="9">
        <f t="shared" si="14"/>
        <v>10</v>
      </c>
      <c r="I162" s="9">
        <f t="shared" si="10"/>
        <v>10</v>
      </c>
      <c r="J162" s="10">
        <f t="shared" si="11"/>
        <v>10</v>
      </c>
    </row>
    <row r="163" spans="2:10" x14ac:dyDescent="0.25">
      <c r="B163">
        <v>151</v>
      </c>
      <c r="C163" s="9">
        <f t="shared" si="12"/>
        <v>12.5</v>
      </c>
      <c r="D163" s="10">
        <f t="shared" si="13"/>
        <v>22.375</v>
      </c>
      <c r="E163" s="10"/>
      <c r="F163" s="9">
        <f t="shared" si="14"/>
        <v>10</v>
      </c>
      <c r="I163" s="9">
        <f t="shared" si="10"/>
        <v>9.9700000000000006</v>
      </c>
      <c r="J163" s="10">
        <f t="shared" si="11"/>
        <v>9.9700000000000006</v>
      </c>
    </row>
    <row r="164" spans="2:10" x14ac:dyDescent="0.25">
      <c r="B164">
        <v>152</v>
      </c>
      <c r="C164" s="9">
        <f t="shared" si="12"/>
        <v>12.5</v>
      </c>
      <c r="D164" s="10">
        <f t="shared" si="13"/>
        <v>22.25</v>
      </c>
      <c r="E164" s="10"/>
      <c r="F164" s="9">
        <f t="shared" si="14"/>
        <v>10</v>
      </c>
      <c r="I164" s="9">
        <f t="shared" si="10"/>
        <v>9.94</v>
      </c>
      <c r="J164" s="10">
        <f t="shared" si="11"/>
        <v>9.94</v>
      </c>
    </row>
    <row r="165" spans="2:10" x14ac:dyDescent="0.25">
      <c r="B165">
        <v>153</v>
      </c>
      <c r="C165" s="9">
        <f t="shared" si="12"/>
        <v>12.5</v>
      </c>
      <c r="D165" s="10">
        <f t="shared" si="13"/>
        <v>22.125000000000004</v>
      </c>
      <c r="E165" s="10"/>
      <c r="F165" s="9">
        <f t="shared" si="14"/>
        <v>10</v>
      </c>
      <c r="I165" s="9">
        <f t="shared" si="10"/>
        <v>9.91</v>
      </c>
      <c r="J165" s="10">
        <f t="shared" si="11"/>
        <v>9.91</v>
      </c>
    </row>
    <row r="166" spans="2:10" x14ac:dyDescent="0.25">
      <c r="B166">
        <v>154</v>
      </c>
      <c r="C166" s="9">
        <f t="shared" si="12"/>
        <v>12.5</v>
      </c>
      <c r="D166" s="10">
        <f t="shared" si="13"/>
        <v>22</v>
      </c>
      <c r="E166" s="10"/>
      <c r="F166" s="9">
        <f t="shared" si="14"/>
        <v>10</v>
      </c>
      <c r="I166" s="9">
        <f t="shared" si="10"/>
        <v>9.879999999999999</v>
      </c>
      <c r="J166" s="10">
        <f t="shared" si="11"/>
        <v>9.879999999999999</v>
      </c>
    </row>
    <row r="167" spans="2:10" x14ac:dyDescent="0.25">
      <c r="B167">
        <v>155</v>
      </c>
      <c r="C167" s="9">
        <f t="shared" si="12"/>
        <v>12.5</v>
      </c>
      <c r="D167" s="10">
        <f t="shared" si="13"/>
        <v>21.875</v>
      </c>
      <c r="E167" s="10"/>
      <c r="F167" s="9">
        <f t="shared" si="14"/>
        <v>10</v>
      </c>
      <c r="I167" s="9">
        <f t="shared" si="10"/>
        <v>9.85</v>
      </c>
      <c r="J167" s="10">
        <f t="shared" si="11"/>
        <v>9.85</v>
      </c>
    </row>
    <row r="168" spans="2:10" x14ac:dyDescent="0.25">
      <c r="B168">
        <v>156</v>
      </c>
      <c r="C168" s="9">
        <f t="shared" si="12"/>
        <v>12.5</v>
      </c>
      <c r="D168" s="10">
        <f t="shared" si="13"/>
        <v>21.75</v>
      </c>
      <c r="E168" s="10"/>
      <c r="F168" s="9">
        <f t="shared" si="14"/>
        <v>10</v>
      </c>
      <c r="I168" s="9">
        <f t="shared" si="10"/>
        <v>9.82</v>
      </c>
      <c r="J168" s="10">
        <f t="shared" si="11"/>
        <v>9.82</v>
      </c>
    </row>
    <row r="169" spans="2:10" x14ac:dyDescent="0.25">
      <c r="B169">
        <v>157</v>
      </c>
      <c r="C169" s="9">
        <f t="shared" si="12"/>
        <v>12.5</v>
      </c>
      <c r="D169" s="10">
        <f t="shared" si="13"/>
        <v>21.625</v>
      </c>
      <c r="E169" s="10"/>
      <c r="F169" s="9">
        <f t="shared" si="14"/>
        <v>10</v>
      </c>
      <c r="I169" s="9">
        <f t="shared" si="10"/>
        <v>9.7899999999999991</v>
      </c>
      <c r="J169" s="10">
        <f t="shared" si="11"/>
        <v>9.7899999999999991</v>
      </c>
    </row>
    <row r="170" spans="2:10" x14ac:dyDescent="0.25">
      <c r="B170">
        <v>158</v>
      </c>
      <c r="C170" s="9">
        <f t="shared" si="12"/>
        <v>12.5</v>
      </c>
      <c r="D170" s="10">
        <f t="shared" si="13"/>
        <v>21.500000000000004</v>
      </c>
      <c r="E170" s="10"/>
      <c r="F170" s="9">
        <f t="shared" si="14"/>
        <v>10</v>
      </c>
      <c r="I170" s="9">
        <f t="shared" si="10"/>
        <v>9.7600000000000016</v>
      </c>
      <c r="J170" s="10">
        <f t="shared" si="11"/>
        <v>9.7600000000000016</v>
      </c>
    </row>
    <row r="171" spans="2:10" x14ac:dyDescent="0.25">
      <c r="B171">
        <v>159</v>
      </c>
      <c r="C171" s="9">
        <f t="shared" si="12"/>
        <v>12.5</v>
      </c>
      <c r="D171" s="10">
        <f t="shared" si="13"/>
        <v>21.375</v>
      </c>
      <c r="E171" s="10"/>
      <c r="F171" s="9">
        <f t="shared" si="14"/>
        <v>10</v>
      </c>
      <c r="I171" s="9">
        <f t="shared" si="10"/>
        <v>9.73</v>
      </c>
      <c r="J171" s="10">
        <f t="shared" si="11"/>
        <v>9.73</v>
      </c>
    </row>
    <row r="172" spans="2:10" x14ac:dyDescent="0.25">
      <c r="B172">
        <v>160</v>
      </c>
      <c r="C172" s="9">
        <f t="shared" si="12"/>
        <v>12.5</v>
      </c>
      <c r="D172" s="10">
        <f t="shared" si="13"/>
        <v>21.25</v>
      </c>
      <c r="E172" s="10"/>
      <c r="F172" s="9">
        <f t="shared" si="14"/>
        <v>10</v>
      </c>
      <c r="I172" s="9">
        <f t="shared" si="10"/>
        <v>9.6999999999999993</v>
      </c>
      <c r="J172" s="10">
        <f t="shared" si="11"/>
        <v>9.6999999999999993</v>
      </c>
    </row>
    <row r="173" spans="2:10" x14ac:dyDescent="0.25">
      <c r="B173">
        <v>161</v>
      </c>
      <c r="C173" s="9">
        <f t="shared" si="12"/>
        <v>12.5</v>
      </c>
      <c r="D173" s="10">
        <f t="shared" si="13"/>
        <v>21.125</v>
      </c>
      <c r="E173" s="10"/>
      <c r="F173" s="9">
        <f t="shared" si="14"/>
        <v>10</v>
      </c>
      <c r="I173" s="9">
        <f t="shared" si="10"/>
        <v>9.67</v>
      </c>
      <c r="J173" s="10">
        <f t="shared" si="11"/>
        <v>9.67</v>
      </c>
    </row>
    <row r="174" spans="2:10" x14ac:dyDescent="0.25">
      <c r="B174">
        <v>162</v>
      </c>
      <c r="C174" s="9">
        <f t="shared" si="12"/>
        <v>12.5</v>
      </c>
      <c r="D174" s="10">
        <f t="shared" si="13"/>
        <v>21</v>
      </c>
      <c r="E174" s="10"/>
      <c r="F174" s="9">
        <f t="shared" si="14"/>
        <v>10</v>
      </c>
      <c r="I174" s="9">
        <f t="shared" si="10"/>
        <v>9.64</v>
      </c>
      <c r="J174" s="10">
        <f t="shared" si="11"/>
        <v>9.64</v>
      </c>
    </row>
    <row r="175" spans="2:10" x14ac:dyDescent="0.25">
      <c r="B175">
        <v>163</v>
      </c>
      <c r="C175" s="9">
        <f t="shared" si="12"/>
        <v>12.5</v>
      </c>
      <c r="D175" s="10">
        <f t="shared" si="13"/>
        <v>20.875</v>
      </c>
      <c r="E175" s="10"/>
      <c r="F175" s="9">
        <f t="shared" si="14"/>
        <v>10</v>
      </c>
      <c r="I175" s="9">
        <f t="shared" si="10"/>
        <v>9.61</v>
      </c>
      <c r="J175" s="10">
        <f t="shared" si="11"/>
        <v>9.61</v>
      </c>
    </row>
    <row r="176" spans="2:10" x14ac:dyDescent="0.25">
      <c r="B176">
        <v>164</v>
      </c>
      <c r="C176" s="9">
        <f t="shared" si="12"/>
        <v>12.5</v>
      </c>
      <c r="D176" s="10">
        <f t="shared" si="13"/>
        <v>20.75</v>
      </c>
      <c r="E176" s="10"/>
      <c r="F176" s="9">
        <f t="shared" si="14"/>
        <v>10</v>
      </c>
      <c r="I176" s="9">
        <f t="shared" si="10"/>
        <v>9.58</v>
      </c>
      <c r="J176" s="10">
        <f t="shared" si="11"/>
        <v>9.58</v>
      </c>
    </row>
    <row r="177" spans="2:10" x14ac:dyDescent="0.25">
      <c r="B177">
        <v>165</v>
      </c>
      <c r="C177" s="9">
        <f t="shared" si="12"/>
        <v>12.5</v>
      </c>
      <c r="D177" s="10">
        <f t="shared" si="13"/>
        <v>20.625</v>
      </c>
      <c r="E177" s="10"/>
      <c r="F177" s="9">
        <f t="shared" si="14"/>
        <v>10</v>
      </c>
      <c r="I177" s="9">
        <f t="shared" si="10"/>
        <v>9.5500000000000007</v>
      </c>
      <c r="J177" s="10">
        <f t="shared" si="11"/>
        <v>9.5500000000000007</v>
      </c>
    </row>
    <row r="178" spans="2:10" x14ac:dyDescent="0.25">
      <c r="B178">
        <v>166</v>
      </c>
      <c r="C178" s="9">
        <f t="shared" si="12"/>
        <v>12.5</v>
      </c>
      <c r="D178" s="10">
        <f t="shared" si="13"/>
        <v>20.5</v>
      </c>
      <c r="E178" s="10"/>
      <c r="F178" s="9">
        <f t="shared" si="14"/>
        <v>10</v>
      </c>
      <c r="I178" s="9">
        <f t="shared" si="10"/>
        <v>9.52</v>
      </c>
      <c r="J178" s="10">
        <f t="shared" si="11"/>
        <v>9.52</v>
      </c>
    </row>
    <row r="179" spans="2:10" x14ac:dyDescent="0.25">
      <c r="B179">
        <v>167</v>
      </c>
      <c r="C179" s="9">
        <f t="shared" si="12"/>
        <v>12.5</v>
      </c>
      <c r="D179" s="10">
        <f t="shared" si="13"/>
        <v>20.375</v>
      </c>
      <c r="E179" s="10"/>
      <c r="F179" s="9">
        <f t="shared" si="14"/>
        <v>10</v>
      </c>
      <c r="I179" s="9">
        <f t="shared" si="10"/>
        <v>9.49</v>
      </c>
      <c r="J179" s="10">
        <f t="shared" si="11"/>
        <v>9.49</v>
      </c>
    </row>
    <row r="180" spans="2:10" x14ac:dyDescent="0.25">
      <c r="B180">
        <v>168</v>
      </c>
      <c r="C180" s="9">
        <f t="shared" si="12"/>
        <v>12.5</v>
      </c>
      <c r="D180" s="10">
        <f t="shared" si="13"/>
        <v>20.25</v>
      </c>
      <c r="E180" s="10"/>
      <c r="F180" s="9">
        <f t="shared" si="14"/>
        <v>10</v>
      </c>
      <c r="I180" s="9">
        <f t="shared" si="10"/>
        <v>9.4599999999999991</v>
      </c>
      <c r="J180" s="10">
        <f t="shared" si="11"/>
        <v>9.4599999999999991</v>
      </c>
    </row>
    <row r="181" spans="2:10" x14ac:dyDescent="0.25">
      <c r="B181">
        <v>169</v>
      </c>
      <c r="C181" s="9">
        <f t="shared" si="12"/>
        <v>12.5</v>
      </c>
      <c r="D181" s="10">
        <f t="shared" si="13"/>
        <v>20.125</v>
      </c>
      <c r="E181" s="10"/>
      <c r="F181" s="9">
        <f t="shared" si="14"/>
        <v>10</v>
      </c>
      <c r="I181" s="9">
        <f t="shared" si="10"/>
        <v>9.43</v>
      </c>
      <c r="J181" s="10">
        <f t="shared" si="11"/>
        <v>9.43</v>
      </c>
    </row>
    <row r="182" spans="2:10" x14ac:dyDescent="0.25">
      <c r="B182">
        <v>170</v>
      </c>
      <c r="C182" s="9">
        <f t="shared" si="12"/>
        <v>12.5</v>
      </c>
      <c r="D182" s="10">
        <f t="shared" si="13"/>
        <v>20</v>
      </c>
      <c r="E182" s="10"/>
      <c r="F182" s="9">
        <f t="shared" si="14"/>
        <v>10</v>
      </c>
      <c r="I182" s="9">
        <f t="shared" si="10"/>
        <v>9.4</v>
      </c>
      <c r="J182" s="10">
        <f t="shared" si="11"/>
        <v>9.4</v>
      </c>
    </row>
    <row r="183" spans="2:10" x14ac:dyDescent="0.25">
      <c r="B183">
        <v>171</v>
      </c>
      <c r="C183" s="9">
        <f t="shared" si="12"/>
        <v>12.5</v>
      </c>
      <c r="D183" s="10">
        <f t="shared" si="13"/>
        <v>19.875</v>
      </c>
      <c r="E183" s="10"/>
      <c r="F183" s="9">
        <f t="shared" si="14"/>
        <v>10</v>
      </c>
      <c r="I183" s="9">
        <f t="shared" si="10"/>
        <v>9.370000000000001</v>
      </c>
      <c r="J183" s="10">
        <f t="shared" si="11"/>
        <v>9.370000000000001</v>
      </c>
    </row>
    <row r="184" spans="2:10" x14ac:dyDescent="0.25">
      <c r="B184">
        <v>172</v>
      </c>
      <c r="C184" s="9">
        <f t="shared" si="12"/>
        <v>12.5</v>
      </c>
      <c r="D184" s="10">
        <f t="shared" si="13"/>
        <v>19.75</v>
      </c>
      <c r="E184" s="10"/>
      <c r="F184" s="9">
        <f t="shared" si="14"/>
        <v>10</v>
      </c>
      <c r="I184" s="9">
        <f t="shared" si="10"/>
        <v>9.34</v>
      </c>
      <c r="J184" s="10">
        <f t="shared" si="11"/>
        <v>9.34</v>
      </c>
    </row>
    <row r="185" spans="2:10" x14ac:dyDescent="0.25">
      <c r="B185">
        <v>173</v>
      </c>
      <c r="C185" s="9">
        <f t="shared" si="12"/>
        <v>12.5</v>
      </c>
      <c r="D185" s="10">
        <f t="shared" si="13"/>
        <v>19.625</v>
      </c>
      <c r="E185" s="10"/>
      <c r="F185" s="9">
        <f t="shared" si="14"/>
        <v>10</v>
      </c>
      <c r="I185" s="9">
        <f t="shared" si="10"/>
        <v>9.31</v>
      </c>
      <c r="J185" s="10">
        <f t="shared" si="11"/>
        <v>9.31</v>
      </c>
    </row>
    <row r="186" spans="2:10" x14ac:dyDescent="0.25">
      <c r="B186">
        <v>174</v>
      </c>
      <c r="C186" s="9">
        <f t="shared" si="12"/>
        <v>12.5</v>
      </c>
      <c r="D186" s="10">
        <f t="shared" si="13"/>
        <v>19.5</v>
      </c>
      <c r="E186" s="10"/>
      <c r="F186" s="9">
        <f t="shared" si="14"/>
        <v>10</v>
      </c>
      <c r="I186" s="9">
        <f t="shared" si="10"/>
        <v>9.2800000000000011</v>
      </c>
      <c r="J186" s="10">
        <f t="shared" si="11"/>
        <v>9.2800000000000011</v>
      </c>
    </row>
    <row r="187" spans="2:10" x14ac:dyDescent="0.25">
      <c r="B187">
        <v>175</v>
      </c>
      <c r="C187" s="9">
        <f t="shared" si="12"/>
        <v>12.5</v>
      </c>
      <c r="D187" s="10">
        <f t="shared" si="13"/>
        <v>19.375</v>
      </c>
      <c r="E187" s="10"/>
      <c r="F187" s="9">
        <f t="shared" si="14"/>
        <v>10</v>
      </c>
      <c r="I187" s="9">
        <f t="shared" si="10"/>
        <v>9.25</v>
      </c>
      <c r="J187" s="10">
        <f t="shared" si="11"/>
        <v>9.25</v>
      </c>
    </row>
    <row r="188" spans="2:10" x14ac:dyDescent="0.25">
      <c r="B188">
        <v>176</v>
      </c>
      <c r="C188" s="9">
        <f t="shared" si="12"/>
        <v>12.5</v>
      </c>
      <c r="D188" s="10">
        <f t="shared" si="13"/>
        <v>19.25</v>
      </c>
      <c r="E188" s="10"/>
      <c r="F188" s="9">
        <f t="shared" si="14"/>
        <v>10</v>
      </c>
      <c r="I188" s="9">
        <f t="shared" si="10"/>
        <v>9.2199999999999989</v>
      </c>
      <c r="J188" s="10">
        <f t="shared" si="11"/>
        <v>9.2199999999999989</v>
      </c>
    </row>
    <row r="189" spans="2:10" x14ac:dyDescent="0.25">
      <c r="B189">
        <v>177</v>
      </c>
      <c r="C189" s="9">
        <f t="shared" si="12"/>
        <v>12.5</v>
      </c>
      <c r="D189" s="10">
        <f t="shared" si="13"/>
        <v>19.125</v>
      </c>
      <c r="E189" s="10"/>
      <c r="F189" s="9">
        <f t="shared" si="14"/>
        <v>10</v>
      </c>
      <c r="I189" s="9">
        <f t="shared" si="10"/>
        <v>9.1900000000000013</v>
      </c>
      <c r="J189" s="10">
        <f t="shared" si="11"/>
        <v>9.1900000000000013</v>
      </c>
    </row>
    <row r="190" spans="2:10" x14ac:dyDescent="0.25">
      <c r="B190">
        <v>178</v>
      </c>
      <c r="C190" s="9">
        <f t="shared" si="12"/>
        <v>12.5</v>
      </c>
      <c r="D190" s="10">
        <f t="shared" si="13"/>
        <v>19</v>
      </c>
      <c r="E190" s="10"/>
      <c r="F190" s="9">
        <f t="shared" si="14"/>
        <v>10</v>
      </c>
      <c r="I190" s="9">
        <f t="shared" si="10"/>
        <v>9.16</v>
      </c>
      <c r="J190" s="10">
        <f t="shared" si="11"/>
        <v>9.16</v>
      </c>
    </row>
    <row r="191" spans="2:10" x14ac:dyDescent="0.25">
      <c r="B191">
        <v>179</v>
      </c>
      <c r="C191" s="9">
        <f t="shared" si="12"/>
        <v>12.5</v>
      </c>
      <c r="D191" s="10">
        <f t="shared" si="13"/>
        <v>18.875</v>
      </c>
      <c r="E191" s="10"/>
      <c r="F191" s="9">
        <f t="shared" si="14"/>
        <v>10</v>
      </c>
      <c r="I191" s="9">
        <f t="shared" si="10"/>
        <v>9.129999999999999</v>
      </c>
      <c r="J191" s="10">
        <f t="shared" si="11"/>
        <v>9.129999999999999</v>
      </c>
    </row>
    <row r="192" spans="2:10" x14ac:dyDescent="0.25">
      <c r="B192">
        <v>180</v>
      </c>
      <c r="C192" s="9">
        <f t="shared" si="12"/>
        <v>12.5</v>
      </c>
      <c r="D192" s="10">
        <f t="shared" si="13"/>
        <v>18.75</v>
      </c>
      <c r="E192" s="10"/>
      <c r="F192" s="9">
        <f t="shared" si="14"/>
        <v>10</v>
      </c>
      <c r="I192" s="9">
        <f t="shared" si="10"/>
        <v>9.1</v>
      </c>
      <c r="J192" s="10">
        <f t="shared" si="11"/>
        <v>9.1</v>
      </c>
    </row>
    <row r="193" spans="2:10" x14ac:dyDescent="0.25">
      <c r="B193">
        <v>181</v>
      </c>
      <c r="C193" s="9">
        <f t="shared" si="12"/>
        <v>12.5</v>
      </c>
      <c r="D193" s="10">
        <f t="shared" si="13"/>
        <v>18.625</v>
      </c>
      <c r="E193" s="10"/>
      <c r="F193" s="9">
        <f t="shared" si="14"/>
        <v>10</v>
      </c>
      <c r="I193" s="9">
        <f t="shared" si="10"/>
        <v>9.07</v>
      </c>
      <c r="J193" s="10">
        <f t="shared" si="11"/>
        <v>9.07</v>
      </c>
    </row>
    <row r="194" spans="2:10" x14ac:dyDescent="0.25">
      <c r="B194">
        <v>182</v>
      </c>
      <c r="C194" s="9">
        <f t="shared" si="12"/>
        <v>12.5</v>
      </c>
      <c r="D194" s="10">
        <f t="shared" si="13"/>
        <v>18.5</v>
      </c>
      <c r="E194" s="10"/>
      <c r="F194" s="9">
        <f t="shared" si="14"/>
        <v>10</v>
      </c>
      <c r="I194" s="9">
        <f t="shared" si="10"/>
        <v>9.0399999999999991</v>
      </c>
      <c r="J194" s="10">
        <f t="shared" si="11"/>
        <v>9.0399999999999991</v>
      </c>
    </row>
    <row r="195" spans="2:10" x14ac:dyDescent="0.25">
      <c r="B195">
        <v>183</v>
      </c>
      <c r="C195" s="9">
        <f t="shared" si="12"/>
        <v>12.5</v>
      </c>
      <c r="D195" s="10">
        <f t="shared" si="13"/>
        <v>18.375</v>
      </c>
      <c r="E195" s="10"/>
      <c r="F195" s="9">
        <f t="shared" si="14"/>
        <v>10</v>
      </c>
      <c r="I195" s="9">
        <f t="shared" si="10"/>
        <v>9.01</v>
      </c>
      <c r="J195" s="10">
        <f t="shared" si="11"/>
        <v>9.01</v>
      </c>
    </row>
    <row r="196" spans="2:10" x14ac:dyDescent="0.25">
      <c r="B196">
        <v>184</v>
      </c>
      <c r="C196" s="9">
        <f t="shared" si="12"/>
        <v>12.5</v>
      </c>
      <c r="D196" s="10">
        <f t="shared" si="13"/>
        <v>18.25</v>
      </c>
      <c r="E196" s="10"/>
      <c r="F196" s="9">
        <f t="shared" si="14"/>
        <v>10</v>
      </c>
      <c r="I196" s="9">
        <f t="shared" si="10"/>
        <v>8.98</v>
      </c>
      <c r="J196" s="10">
        <f t="shared" si="11"/>
        <v>8.98</v>
      </c>
    </row>
    <row r="197" spans="2:10" x14ac:dyDescent="0.25">
      <c r="B197">
        <v>185</v>
      </c>
      <c r="C197" s="9">
        <f t="shared" si="12"/>
        <v>12.5</v>
      </c>
      <c r="D197" s="10">
        <f t="shared" si="13"/>
        <v>18.125</v>
      </c>
      <c r="E197" s="10"/>
      <c r="F197" s="9">
        <f t="shared" si="14"/>
        <v>10</v>
      </c>
      <c r="I197" s="9">
        <f t="shared" si="10"/>
        <v>8.9499999999999993</v>
      </c>
      <c r="J197" s="10">
        <f t="shared" si="11"/>
        <v>8.9499999999999993</v>
      </c>
    </row>
    <row r="198" spans="2:10" x14ac:dyDescent="0.25">
      <c r="B198">
        <v>186</v>
      </c>
      <c r="C198" s="9">
        <f t="shared" si="12"/>
        <v>12.5</v>
      </c>
      <c r="D198" s="10">
        <f t="shared" si="13"/>
        <v>18</v>
      </c>
      <c r="E198" s="10"/>
      <c r="F198" s="9">
        <f t="shared" si="14"/>
        <v>10</v>
      </c>
      <c r="I198" s="9">
        <f t="shared" si="10"/>
        <v>8.92</v>
      </c>
      <c r="J198" s="10">
        <f t="shared" si="11"/>
        <v>8.92</v>
      </c>
    </row>
    <row r="199" spans="2:10" x14ac:dyDescent="0.25">
      <c r="B199">
        <v>187</v>
      </c>
      <c r="C199" s="9">
        <f t="shared" si="12"/>
        <v>12.5</v>
      </c>
      <c r="D199" s="10">
        <f t="shared" si="13"/>
        <v>17.875</v>
      </c>
      <c r="E199" s="10"/>
      <c r="F199" s="9">
        <f t="shared" si="14"/>
        <v>10</v>
      </c>
      <c r="I199" s="9">
        <f t="shared" si="10"/>
        <v>8.89</v>
      </c>
      <c r="J199" s="10">
        <f t="shared" si="11"/>
        <v>8.89</v>
      </c>
    </row>
    <row r="200" spans="2:10" x14ac:dyDescent="0.25">
      <c r="B200">
        <v>188</v>
      </c>
      <c r="C200" s="9">
        <f t="shared" si="12"/>
        <v>12.5</v>
      </c>
      <c r="D200" s="10">
        <f t="shared" si="13"/>
        <v>17.75</v>
      </c>
      <c r="E200" s="10"/>
      <c r="F200" s="9">
        <f t="shared" si="14"/>
        <v>10</v>
      </c>
      <c r="I200" s="9">
        <f t="shared" si="10"/>
        <v>8.86</v>
      </c>
      <c r="J200" s="10">
        <f t="shared" si="11"/>
        <v>8.86</v>
      </c>
    </row>
    <row r="201" spans="2:10" x14ac:dyDescent="0.25">
      <c r="B201">
        <v>189</v>
      </c>
      <c r="C201" s="9">
        <f t="shared" si="12"/>
        <v>12.5</v>
      </c>
      <c r="D201" s="10">
        <f t="shared" si="13"/>
        <v>17.625</v>
      </c>
      <c r="E201" s="10"/>
      <c r="F201" s="9">
        <f t="shared" si="14"/>
        <v>10</v>
      </c>
      <c r="I201" s="9">
        <f t="shared" si="10"/>
        <v>8.83</v>
      </c>
      <c r="J201" s="10">
        <f t="shared" si="11"/>
        <v>8.83</v>
      </c>
    </row>
    <row r="202" spans="2:10" x14ac:dyDescent="0.25">
      <c r="B202">
        <v>190</v>
      </c>
      <c r="C202" s="9">
        <f t="shared" si="12"/>
        <v>12.5</v>
      </c>
      <c r="D202" s="10">
        <f t="shared" si="13"/>
        <v>17.5</v>
      </c>
      <c r="E202" s="10"/>
      <c r="F202" s="9">
        <f t="shared" si="14"/>
        <v>10</v>
      </c>
      <c r="I202" s="9">
        <f t="shared" si="10"/>
        <v>8.8000000000000007</v>
      </c>
      <c r="J202" s="10">
        <f t="shared" si="11"/>
        <v>8.8000000000000007</v>
      </c>
    </row>
    <row r="203" spans="2:10" x14ac:dyDescent="0.25">
      <c r="B203">
        <v>191</v>
      </c>
      <c r="C203" s="9">
        <f t="shared" si="12"/>
        <v>12.5</v>
      </c>
      <c r="D203" s="10">
        <f t="shared" si="13"/>
        <v>17.375</v>
      </c>
      <c r="E203" s="10"/>
      <c r="F203" s="9">
        <f t="shared" si="14"/>
        <v>10</v>
      </c>
      <c r="I203" s="9">
        <f t="shared" si="10"/>
        <v>8.77</v>
      </c>
      <c r="J203" s="10">
        <f t="shared" si="11"/>
        <v>8.77</v>
      </c>
    </row>
    <row r="204" spans="2:10" x14ac:dyDescent="0.25">
      <c r="B204">
        <v>192</v>
      </c>
      <c r="C204" s="9">
        <f t="shared" si="12"/>
        <v>12.5</v>
      </c>
      <c r="D204" s="10">
        <f t="shared" si="13"/>
        <v>17.25</v>
      </c>
      <c r="E204" s="10"/>
      <c r="F204" s="9">
        <f t="shared" si="14"/>
        <v>10</v>
      </c>
      <c r="I204" s="9">
        <f t="shared" ref="I204:I267" si="15">IF(B204&gt;=$J$9,0,J204)</f>
        <v>8.74</v>
      </c>
      <c r="J204" s="10">
        <f t="shared" ref="J204:J267" si="16">$I$6+$I$6*(((1-B204/$J$9)*$I$7)+$I$8)</f>
        <v>8.74</v>
      </c>
    </row>
    <row r="205" spans="2:10" x14ac:dyDescent="0.25">
      <c r="B205">
        <v>193</v>
      </c>
      <c r="C205" s="9">
        <f t="shared" ref="C205:C268" si="17">MAX(IF(B205&gt;$D$9,D205,$C$9),0)</f>
        <v>12.5</v>
      </c>
      <c r="D205" s="10">
        <f t="shared" ref="D205:D268" si="18">$C$6+$C$6*(SUM($C$7:$C$8)-1-0.1*(B205-$D$9))</f>
        <v>17.125</v>
      </c>
      <c r="E205" s="10"/>
      <c r="F205" s="9">
        <f t="shared" ref="F205:F268" si="19">IF(B205&gt;=$G$9,0,$F$9)</f>
        <v>10</v>
      </c>
      <c r="I205" s="9">
        <f t="shared" si="15"/>
        <v>8.7100000000000009</v>
      </c>
      <c r="J205" s="10">
        <f t="shared" si="16"/>
        <v>8.7100000000000009</v>
      </c>
    </row>
    <row r="206" spans="2:10" x14ac:dyDescent="0.25">
      <c r="B206">
        <v>194</v>
      </c>
      <c r="C206" s="9">
        <f t="shared" si="17"/>
        <v>12.5</v>
      </c>
      <c r="D206" s="10">
        <f t="shared" si="18"/>
        <v>17</v>
      </c>
      <c r="E206" s="10"/>
      <c r="F206" s="9">
        <f t="shared" si="19"/>
        <v>10</v>
      </c>
      <c r="I206" s="9">
        <f t="shared" si="15"/>
        <v>8.68</v>
      </c>
      <c r="J206" s="10">
        <f t="shared" si="16"/>
        <v>8.68</v>
      </c>
    </row>
    <row r="207" spans="2:10" x14ac:dyDescent="0.25">
      <c r="B207">
        <v>195</v>
      </c>
      <c r="C207" s="9">
        <f t="shared" si="17"/>
        <v>12.5</v>
      </c>
      <c r="D207" s="10">
        <f t="shared" si="18"/>
        <v>16.875</v>
      </c>
      <c r="E207" s="10"/>
      <c r="F207" s="9">
        <f t="shared" si="19"/>
        <v>10</v>
      </c>
      <c r="I207" s="9">
        <f t="shared" si="15"/>
        <v>8.65</v>
      </c>
      <c r="J207" s="10">
        <f t="shared" si="16"/>
        <v>8.65</v>
      </c>
    </row>
    <row r="208" spans="2:10" x14ac:dyDescent="0.25">
      <c r="B208">
        <v>196</v>
      </c>
      <c r="C208" s="9">
        <f t="shared" si="17"/>
        <v>12.5</v>
      </c>
      <c r="D208" s="10">
        <f t="shared" si="18"/>
        <v>16.75</v>
      </c>
      <c r="E208" s="10"/>
      <c r="F208" s="9">
        <f t="shared" si="19"/>
        <v>10</v>
      </c>
      <c r="I208" s="9">
        <f t="shared" si="15"/>
        <v>8.620000000000001</v>
      </c>
      <c r="J208" s="10">
        <f t="shared" si="16"/>
        <v>8.620000000000001</v>
      </c>
    </row>
    <row r="209" spans="2:10" x14ac:dyDescent="0.25">
      <c r="B209">
        <v>197</v>
      </c>
      <c r="C209" s="9">
        <f t="shared" si="17"/>
        <v>12.5</v>
      </c>
      <c r="D209" s="10">
        <f t="shared" si="18"/>
        <v>16.625</v>
      </c>
      <c r="E209" s="10"/>
      <c r="F209" s="9">
        <f t="shared" si="19"/>
        <v>10</v>
      </c>
      <c r="I209" s="9">
        <f t="shared" si="15"/>
        <v>8.59</v>
      </c>
      <c r="J209" s="10">
        <f t="shared" si="16"/>
        <v>8.59</v>
      </c>
    </row>
    <row r="210" spans="2:10" x14ac:dyDescent="0.25">
      <c r="B210">
        <v>198</v>
      </c>
      <c r="C210" s="9">
        <f t="shared" si="17"/>
        <v>12.5</v>
      </c>
      <c r="D210" s="10">
        <f t="shared" si="18"/>
        <v>16.5</v>
      </c>
      <c r="E210" s="10"/>
      <c r="F210" s="9">
        <f t="shared" si="19"/>
        <v>10</v>
      </c>
      <c r="I210" s="9">
        <f t="shared" si="15"/>
        <v>8.5599999999999987</v>
      </c>
      <c r="J210" s="10">
        <f t="shared" si="16"/>
        <v>8.5599999999999987</v>
      </c>
    </row>
    <row r="211" spans="2:10" x14ac:dyDescent="0.25">
      <c r="B211">
        <v>199</v>
      </c>
      <c r="C211" s="9">
        <f t="shared" si="17"/>
        <v>12.5</v>
      </c>
      <c r="D211" s="10">
        <f t="shared" si="18"/>
        <v>16.375</v>
      </c>
      <c r="E211" s="10"/>
      <c r="F211" s="9">
        <f t="shared" si="19"/>
        <v>10</v>
      </c>
      <c r="I211" s="9">
        <f t="shared" si="15"/>
        <v>8.5300000000000011</v>
      </c>
      <c r="J211" s="10">
        <f t="shared" si="16"/>
        <v>8.5300000000000011</v>
      </c>
    </row>
    <row r="212" spans="2:10" x14ac:dyDescent="0.25">
      <c r="B212">
        <v>200</v>
      </c>
      <c r="C212" s="9">
        <f t="shared" si="17"/>
        <v>12.5</v>
      </c>
      <c r="D212" s="10">
        <f t="shared" si="18"/>
        <v>16.25</v>
      </c>
      <c r="E212" s="10"/>
      <c r="F212" s="9">
        <f t="shared" si="19"/>
        <v>10</v>
      </c>
      <c r="I212" s="9">
        <f t="shared" si="15"/>
        <v>8.5</v>
      </c>
      <c r="J212" s="10">
        <f t="shared" si="16"/>
        <v>8.5</v>
      </c>
    </row>
    <row r="213" spans="2:10" x14ac:dyDescent="0.25">
      <c r="B213">
        <v>201</v>
      </c>
      <c r="C213" s="9">
        <f t="shared" si="17"/>
        <v>12.5</v>
      </c>
      <c r="D213" s="10">
        <f t="shared" si="18"/>
        <v>16.125</v>
      </c>
      <c r="E213" s="10"/>
      <c r="F213" s="9">
        <f t="shared" si="19"/>
        <v>10</v>
      </c>
      <c r="I213" s="9">
        <f t="shared" si="15"/>
        <v>8.4699999999999989</v>
      </c>
      <c r="J213" s="10">
        <f t="shared" si="16"/>
        <v>8.4699999999999989</v>
      </c>
    </row>
    <row r="214" spans="2:10" x14ac:dyDescent="0.25">
      <c r="B214">
        <v>202</v>
      </c>
      <c r="C214" s="9">
        <f t="shared" si="17"/>
        <v>12.5</v>
      </c>
      <c r="D214" s="10">
        <f t="shared" si="18"/>
        <v>16</v>
      </c>
      <c r="E214" s="10"/>
      <c r="F214" s="9">
        <f t="shared" si="19"/>
        <v>10</v>
      </c>
      <c r="I214" s="9">
        <f t="shared" si="15"/>
        <v>8.44</v>
      </c>
      <c r="J214" s="10">
        <f t="shared" si="16"/>
        <v>8.44</v>
      </c>
    </row>
    <row r="215" spans="2:10" x14ac:dyDescent="0.25">
      <c r="B215">
        <v>203</v>
      </c>
      <c r="C215" s="9">
        <f t="shared" si="17"/>
        <v>12.5</v>
      </c>
      <c r="D215" s="10">
        <f t="shared" si="18"/>
        <v>15.875</v>
      </c>
      <c r="E215" s="10"/>
      <c r="F215" s="9">
        <f t="shared" si="19"/>
        <v>10</v>
      </c>
      <c r="I215" s="9">
        <f t="shared" si="15"/>
        <v>8.41</v>
      </c>
      <c r="J215" s="10">
        <f t="shared" si="16"/>
        <v>8.41</v>
      </c>
    </row>
    <row r="216" spans="2:10" x14ac:dyDescent="0.25">
      <c r="B216">
        <v>204</v>
      </c>
      <c r="C216" s="9">
        <f t="shared" si="17"/>
        <v>12.5</v>
      </c>
      <c r="D216" s="10">
        <f t="shared" si="18"/>
        <v>15.75</v>
      </c>
      <c r="E216" s="10"/>
      <c r="F216" s="9">
        <f t="shared" si="19"/>
        <v>10</v>
      </c>
      <c r="I216" s="9">
        <f t="shared" si="15"/>
        <v>8.379999999999999</v>
      </c>
      <c r="J216" s="10">
        <f t="shared" si="16"/>
        <v>8.379999999999999</v>
      </c>
    </row>
    <row r="217" spans="2:10" x14ac:dyDescent="0.25">
      <c r="B217">
        <v>205</v>
      </c>
      <c r="C217" s="9">
        <f t="shared" si="17"/>
        <v>12.5</v>
      </c>
      <c r="D217" s="10">
        <f t="shared" si="18"/>
        <v>15.625</v>
      </c>
      <c r="E217" s="10"/>
      <c r="F217" s="9">
        <f t="shared" si="19"/>
        <v>10</v>
      </c>
      <c r="I217" s="9">
        <f t="shared" si="15"/>
        <v>8.35</v>
      </c>
      <c r="J217" s="10">
        <f t="shared" si="16"/>
        <v>8.35</v>
      </c>
    </row>
    <row r="218" spans="2:10" x14ac:dyDescent="0.25">
      <c r="B218">
        <v>206</v>
      </c>
      <c r="C218" s="9">
        <f t="shared" si="17"/>
        <v>12.5</v>
      </c>
      <c r="D218" s="10">
        <f t="shared" si="18"/>
        <v>15.5</v>
      </c>
      <c r="E218" s="10"/>
      <c r="F218" s="9">
        <f t="shared" si="19"/>
        <v>10</v>
      </c>
      <c r="I218" s="9">
        <f t="shared" si="15"/>
        <v>8.32</v>
      </c>
      <c r="J218" s="10">
        <f t="shared" si="16"/>
        <v>8.32</v>
      </c>
    </row>
    <row r="219" spans="2:10" x14ac:dyDescent="0.25">
      <c r="B219">
        <v>207</v>
      </c>
      <c r="C219" s="9">
        <f t="shared" si="17"/>
        <v>12.5</v>
      </c>
      <c r="D219" s="10">
        <f t="shared" si="18"/>
        <v>15.375</v>
      </c>
      <c r="E219" s="10"/>
      <c r="F219" s="9">
        <f t="shared" si="19"/>
        <v>10</v>
      </c>
      <c r="I219" s="9">
        <f t="shared" si="15"/>
        <v>8.2900000000000009</v>
      </c>
      <c r="J219" s="10">
        <f t="shared" si="16"/>
        <v>8.2900000000000009</v>
      </c>
    </row>
    <row r="220" spans="2:10" x14ac:dyDescent="0.25">
      <c r="B220">
        <v>208</v>
      </c>
      <c r="C220" s="9">
        <f t="shared" si="17"/>
        <v>12.5</v>
      </c>
      <c r="D220" s="10">
        <f t="shared" si="18"/>
        <v>15.25</v>
      </c>
      <c r="E220" s="10"/>
      <c r="F220" s="9">
        <f t="shared" si="19"/>
        <v>10</v>
      </c>
      <c r="I220" s="9">
        <f t="shared" si="15"/>
        <v>8.26</v>
      </c>
      <c r="J220" s="10">
        <f t="shared" si="16"/>
        <v>8.26</v>
      </c>
    </row>
    <row r="221" spans="2:10" x14ac:dyDescent="0.25">
      <c r="B221">
        <v>209</v>
      </c>
      <c r="C221" s="9">
        <f t="shared" si="17"/>
        <v>12.5</v>
      </c>
      <c r="D221" s="10">
        <f t="shared" si="18"/>
        <v>15.125</v>
      </c>
      <c r="E221" s="10"/>
      <c r="F221" s="9">
        <f t="shared" si="19"/>
        <v>10</v>
      </c>
      <c r="I221" s="9">
        <f t="shared" si="15"/>
        <v>8.23</v>
      </c>
      <c r="J221" s="10">
        <f t="shared" si="16"/>
        <v>8.23</v>
      </c>
    </row>
    <row r="222" spans="2:10" x14ac:dyDescent="0.25">
      <c r="B222">
        <v>210</v>
      </c>
      <c r="C222" s="9">
        <f t="shared" si="17"/>
        <v>12.5</v>
      </c>
      <c r="D222" s="10">
        <f t="shared" si="18"/>
        <v>15</v>
      </c>
      <c r="E222" s="10"/>
      <c r="F222" s="9">
        <f t="shared" si="19"/>
        <v>10</v>
      </c>
      <c r="I222" s="9">
        <f t="shared" si="15"/>
        <v>8.1999999999999993</v>
      </c>
      <c r="J222" s="10">
        <f t="shared" si="16"/>
        <v>8.1999999999999993</v>
      </c>
    </row>
    <row r="223" spans="2:10" x14ac:dyDescent="0.25">
      <c r="B223">
        <v>211</v>
      </c>
      <c r="C223" s="9">
        <f t="shared" si="17"/>
        <v>12.5</v>
      </c>
      <c r="D223" s="10">
        <f t="shared" si="18"/>
        <v>14.875</v>
      </c>
      <c r="E223" s="10"/>
      <c r="F223" s="9">
        <f t="shared" si="19"/>
        <v>10</v>
      </c>
      <c r="I223" s="9">
        <f t="shared" si="15"/>
        <v>8.17</v>
      </c>
      <c r="J223" s="10">
        <f t="shared" si="16"/>
        <v>8.17</v>
      </c>
    </row>
    <row r="224" spans="2:10" x14ac:dyDescent="0.25">
      <c r="B224">
        <v>212</v>
      </c>
      <c r="C224" s="9">
        <f t="shared" si="17"/>
        <v>12.5</v>
      </c>
      <c r="D224" s="10">
        <f t="shared" si="18"/>
        <v>14.75</v>
      </c>
      <c r="E224" s="10"/>
      <c r="F224" s="9">
        <f t="shared" si="19"/>
        <v>10</v>
      </c>
      <c r="I224" s="9">
        <f t="shared" si="15"/>
        <v>8.14</v>
      </c>
      <c r="J224" s="10">
        <f t="shared" si="16"/>
        <v>8.14</v>
      </c>
    </row>
    <row r="225" spans="2:10" x14ac:dyDescent="0.25">
      <c r="B225">
        <v>213</v>
      </c>
      <c r="C225" s="9">
        <f t="shared" si="17"/>
        <v>12.5</v>
      </c>
      <c r="D225" s="10">
        <f t="shared" si="18"/>
        <v>14.625</v>
      </c>
      <c r="E225" s="10"/>
      <c r="F225" s="9">
        <f t="shared" si="19"/>
        <v>10</v>
      </c>
      <c r="I225" s="9">
        <f t="shared" si="15"/>
        <v>8.11</v>
      </c>
      <c r="J225" s="10">
        <f t="shared" si="16"/>
        <v>8.11</v>
      </c>
    </row>
    <row r="226" spans="2:10" x14ac:dyDescent="0.25">
      <c r="B226">
        <v>214</v>
      </c>
      <c r="C226" s="9">
        <f t="shared" si="17"/>
        <v>12.5</v>
      </c>
      <c r="D226" s="10">
        <f t="shared" si="18"/>
        <v>14.5</v>
      </c>
      <c r="E226" s="10"/>
      <c r="F226" s="9">
        <f t="shared" si="19"/>
        <v>10</v>
      </c>
      <c r="I226" s="9">
        <f t="shared" si="15"/>
        <v>8.08</v>
      </c>
      <c r="J226" s="10">
        <f t="shared" si="16"/>
        <v>8.08</v>
      </c>
    </row>
    <row r="227" spans="2:10" x14ac:dyDescent="0.25">
      <c r="B227">
        <v>215</v>
      </c>
      <c r="C227" s="9">
        <f t="shared" si="17"/>
        <v>12.5</v>
      </c>
      <c r="D227" s="10">
        <f t="shared" si="18"/>
        <v>14.375</v>
      </c>
      <c r="E227" s="10"/>
      <c r="F227" s="9">
        <f t="shared" si="19"/>
        <v>10</v>
      </c>
      <c r="I227" s="9">
        <f t="shared" si="15"/>
        <v>8.0500000000000007</v>
      </c>
      <c r="J227" s="10">
        <f t="shared" si="16"/>
        <v>8.0500000000000007</v>
      </c>
    </row>
    <row r="228" spans="2:10" x14ac:dyDescent="0.25">
      <c r="B228">
        <v>216</v>
      </c>
      <c r="C228" s="9">
        <f t="shared" si="17"/>
        <v>12.5</v>
      </c>
      <c r="D228" s="10">
        <f t="shared" si="18"/>
        <v>14.25</v>
      </c>
      <c r="E228" s="10"/>
      <c r="F228" s="9">
        <f t="shared" si="19"/>
        <v>10</v>
      </c>
      <c r="I228" s="9">
        <f t="shared" si="15"/>
        <v>8.02</v>
      </c>
      <c r="J228" s="10">
        <f t="shared" si="16"/>
        <v>8.02</v>
      </c>
    </row>
    <row r="229" spans="2:10" x14ac:dyDescent="0.25">
      <c r="B229">
        <v>217</v>
      </c>
      <c r="C229" s="9">
        <f t="shared" si="17"/>
        <v>12.5</v>
      </c>
      <c r="D229" s="10">
        <f t="shared" si="18"/>
        <v>14.125</v>
      </c>
      <c r="E229" s="10"/>
      <c r="F229" s="9">
        <f t="shared" si="19"/>
        <v>10</v>
      </c>
      <c r="I229" s="9">
        <f t="shared" si="15"/>
        <v>7.9899999999999993</v>
      </c>
      <c r="J229" s="10">
        <f t="shared" si="16"/>
        <v>7.9899999999999993</v>
      </c>
    </row>
    <row r="230" spans="2:10" x14ac:dyDescent="0.25">
      <c r="B230">
        <v>218</v>
      </c>
      <c r="C230" s="9">
        <f t="shared" si="17"/>
        <v>12.5</v>
      </c>
      <c r="D230" s="10">
        <f t="shared" si="18"/>
        <v>14</v>
      </c>
      <c r="E230" s="10"/>
      <c r="F230" s="9">
        <f t="shared" si="19"/>
        <v>10</v>
      </c>
      <c r="I230" s="9">
        <f t="shared" si="15"/>
        <v>7.96</v>
      </c>
      <c r="J230" s="10">
        <f t="shared" si="16"/>
        <v>7.96</v>
      </c>
    </row>
    <row r="231" spans="2:10" x14ac:dyDescent="0.25">
      <c r="B231">
        <v>219</v>
      </c>
      <c r="C231" s="9">
        <f t="shared" si="17"/>
        <v>12.5</v>
      </c>
      <c r="D231" s="10">
        <f t="shared" si="18"/>
        <v>13.875</v>
      </c>
      <c r="E231" s="10"/>
      <c r="F231" s="9">
        <f t="shared" si="19"/>
        <v>10</v>
      </c>
      <c r="I231" s="9">
        <f t="shared" si="15"/>
        <v>7.93</v>
      </c>
      <c r="J231" s="10">
        <f t="shared" si="16"/>
        <v>7.93</v>
      </c>
    </row>
    <row r="232" spans="2:10" x14ac:dyDescent="0.25">
      <c r="B232">
        <v>220</v>
      </c>
      <c r="C232" s="9">
        <f t="shared" si="17"/>
        <v>12.5</v>
      </c>
      <c r="D232" s="10">
        <f t="shared" si="18"/>
        <v>13.75</v>
      </c>
      <c r="E232" s="10"/>
      <c r="F232" s="9">
        <f t="shared" si="19"/>
        <v>10</v>
      </c>
      <c r="I232" s="9">
        <f t="shared" si="15"/>
        <v>7.9</v>
      </c>
      <c r="J232" s="10">
        <f t="shared" si="16"/>
        <v>7.9</v>
      </c>
    </row>
    <row r="233" spans="2:10" x14ac:dyDescent="0.25">
      <c r="B233">
        <v>221</v>
      </c>
      <c r="C233" s="9">
        <f t="shared" si="17"/>
        <v>12.5</v>
      </c>
      <c r="D233" s="10">
        <f t="shared" si="18"/>
        <v>13.625</v>
      </c>
      <c r="E233" s="10"/>
      <c r="F233" s="9">
        <f t="shared" si="19"/>
        <v>10</v>
      </c>
      <c r="I233" s="9">
        <f t="shared" si="15"/>
        <v>7.8699999999999992</v>
      </c>
      <c r="J233" s="10">
        <f t="shared" si="16"/>
        <v>7.8699999999999992</v>
      </c>
    </row>
    <row r="234" spans="2:10" x14ac:dyDescent="0.25">
      <c r="B234">
        <v>222</v>
      </c>
      <c r="C234" s="9">
        <f t="shared" si="17"/>
        <v>12.5</v>
      </c>
      <c r="D234" s="10">
        <f t="shared" si="18"/>
        <v>13.5</v>
      </c>
      <c r="E234" s="10"/>
      <c r="F234" s="9">
        <f t="shared" si="19"/>
        <v>10</v>
      </c>
      <c r="I234" s="9">
        <f t="shared" si="15"/>
        <v>7.84</v>
      </c>
      <c r="J234" s="10">
        <f t="shared" si="16"/>
        <v>7.84</v>
      </c>
    </row>
    <row r="235" spans="2:10" x14ac:dyDescent="0.25">
      <c r="B235">
        <v>223</v>
      </c>
      <c r="C235" s="9">
        <f t="shared" si="17"/>
        <v>12.5</v>
      </c>
      <c r="D235" s="10">
        <f t="shared" si="18"/>
        <v>13.375</v>
      </c>
      <c r="E235" s="10"/>
      <c r="F235" s="9">
        <f t="shared" si="19"/>
        <v>10</v>
      </c>
      <c r="I235" s="9">
        <f t="shared" si="15"/>
        <v>7.8100000000000005</v>
      </c>
      <c r="J235" s="10">
        <f t="shared" si="16"/>
        <v>7.8100000000000005</v>
      </c>
    </row>
    <row r="236" spans="2:10" x14ac:dyDescent="0.25">
      <c r="B236">
        <v>224</v>
      </c>
      <c r="C236" s="9">
        <f t="shared" si="17"/>
        <v>12.5</v>
      </c>
      <c r="D236" s="10">
        <f t="shared" si="18"/>
        <v>13.25</v>
      </c>
      <c r="E236" s="10"/>
      <c r="F236" s="9">
        <f t="shared" si="19"/>
        <v>10</v>
      </c>
      <c r="I236" s="9">
        <f t="shared" si="15"/>
        <v>7.7799999999999994</v>
      </c>
      <c r="J236" s="10">
        <f t="shared" si="16"/>
        <v>7.7799999999999994</v>
      </c>
    </row>
    <row r="237" spans="2:10" x14ac:dyDescent="0.25">
      <c r="B237">
        <v>225</v>
      </c>
      <c r="C237" s="9">
        <f t="shared" si="17"/>
        <v>12.5</v>
      </c>
      <c r="D237" s="10">
        <f t="shared" si="18"/>
        <v>13.125</v>
      </c>
      <c r="E237" s="10"/>
      <c r="F237" s="9">
        <f t="shared" si="19"/>
        <v>10</v>
      </c>
      <c r="I237" s="9">
        <f t="shared" si="15"/>
        <v>7.75</v>
      </c>
      <c r="J237" s="10">
        <f t="shared" si="16"/>
        <v>7.75</v>
      </c>
    </row>
    <row r="238" spans="2:10" x14ac:dyDescent="0.25">
      <c r="B238">
        <v>226</v>
      </c>
      <c r="C238" s="9">
        <f t="shared" si="17"/>
        <v>12.5</v>
      </c>
      <c r="D238" s="10">
        <f t="shared" si="18"/>
        <v>13</v>
      </c>
      <c r="E238" s="10"/>
      <c r="F238" s="9">
        <f t="shared" si="19"/>
        <v>10</v>
      </c>
      <c r="I238" s="9">
        <f t="shared" si="15"/>
        <v>7.7200000000000006</v>
      </c>
      <c r="J238" s="10">
        <f t="shared" si="16"/>
        <v>7.7200000000000006</v>
      </c>
    </row>
    <row r="239" spans="2:10" x14ac:dyDescent="0.25">
      <c r="B239">
        <v>227</v>
      </c>
      <c r="C239" s="9">
        <f t="shared" si="17"/>
        <v>12.5</v>
      </c>
      <c r="D239" s="10">
        <f t="shared" si="18"/>
        <v>12.875</v>
      </c>
      <c r="E239" s="10"/>
      <c r="F239" s="9">
        <f t="shared" si="19"/>
        <v>10</v>
      </c>
      <c r="I239" s="9">
        <f t="shared" si="15"/>
        <v>7.6899999999999995</v>
      </c>
      <c r="J239" s="10">
        <f t="shared" si="16"/>
        <v>7.6899999999999995</v>
      </c>
    </row>
    <row r="240" spans="2:10" x14ac:dyDescent="0.25">
      <c r="B240">
        <v>228</v>
      </c>
      <c r="C240" s="9">
        <f t="shared" si="17"/>
        <v>12.5</v>
      </c>
      <c r="D240" s="10">
        <f t="shared" si="18"/>
        <v>12.75</v>
      </c>
      <c r="E240" s="10"/>
      <c r="F240" s="9">
        <f t="shared" si="19"/>
        <v>10</v>
      </c>
      <c r="I240" s="9">
        <f t="shared" si="15"/>
        <v>7.66</v>
      </c>
      <c r="J240" s="10">
        <f t="shared" si="16"/>
        <v>7.66</v>
      </c>
    </row>
    <row r="241" spans="2:10" x14ac:dyDescent="0.25">
      <c r="B241">
        <v>229</v>
      </c>
      <c r="C241" s="9">
        <f t="shared" si="17"/>
        <v>12.5</v>
      </c>
      <c r="D241" s="10">
        <f t="shared" si="18"/>
        <v>12.625</v>
      </c>
      <c r="E241" s="10"/>
      <c r="F241" s="9">
        <f t="shared" si="19"/>
        <v>10</v>
      </c>
      <c r="I241" s="9">
        <f t="shared" si="15"/>
        <v>7.6300000000000008</v>
      </c>
      <c r="J241" s="10">
        <f t="shared" si="16"/>
        <v>7.6300000000000008</v>
      </c>
    </row>
    <row r="242" spans="2:10" x14ac:dyDescent="0.25">
      <c r="B242">
        <v>230</v>
      </c>
      <c r="C242" s="9">
        <f t="shared" si="17"/>
        <v>12.5</v>
      </c>
      <c r="D242" s="10">
        <f t="shared" si="18"/>
        <v>12.5</v>
      </c>
      <c r="E242" s="10"/>
      <c r="F242" s="9">
        <f t="shared" si="19"/>
        <v>10</v>
      </c>
      <c r="I242" s="9">
        <f t="shared" si="15"/>
        <v>7.6</v>
      </c>
      <c r="J242" s="10">
        <f t="shared" si="16"/>
        <v>7.6</v>
      </c>
    </row>
    <row r="243" spans="2:10" x14ac:dyDescent="0.25">
      <c r="B243">
        <v>231</v>
      </c>
      <c r="C243" s="9">
        <f t="shared" si="17"/>
        <v>12.5</v>
      </c>
      <c r="D243" s="10">
        <f t="shared" si="18"/>
        <v>12.375</v>
      </c>
      <c r="E243" s="10"/>
      <c r="F243" s="9">
        <f t="shared" si="19"/>
        <v>10</v>
      </c>
      <c r="I243" s="9">
        <f t="shared" si="15"/>
        <v>7.57</v>
      </c>
      <c r="J243" s="10">
        <f t="shared" si="16"/>
        <v>7.57</v>
      </c>
    </row>
    <row r="244" spans="2:10" x14ac:dyDescent="0.25">
      <c r="B244">
        <v>232</v>
      </c>
      <c r="C244" s="9">
        <f t="shared" si="17"/>
        <v>12.5</v>
      </c>
      <c r="D244" s="10">
        <f t="shared" si="18"/>
        <v>12.25</v>
      </c>
      <c r="E244" s="10"/>
      <c r="F244" s="9">
        <f t="shared" si="19"/>
        <v>10</v>
      </c>
      <c r="I244" s="9">
        <f t="shared" si="15"/>
        <v>7.54</v>
      </c>
      <c r="J244" s="10">
        <f t="shared" si="16"/>
        <v>7.54</v>
      </c>
    </row>
    <row r="245" spans="2:10" x14ac:dyDescent="0.25">
      <c r="B245">
        <v>233</v>
      </c>
      <c r="C245" s="9">
        <f t="shared" si="17"/>
        <v>12.5</v>
      </c>
      <c r="D245" s="10">
        <f t="shared" si="18"/>
        <v>12.125</v>
      </c>
      <c r="E245" s="10"/>
      <c r="F245" s="9">
        <f t="shared" si="19"/>
        <v>10</v>
      </c>
      <c r="I245" s="9">
        <f t="shared" si="15"/>
        <v>7.5100000000000007</v>
      </c>
      <c r="J245" s="10">
        <f t="shared" si="16"/>
        <v>7.5100000000000007</v>
      </c>
    </row>
    <row r="246" spans="2:10" x14ac:dyDescent="0.25">
      <c r="B246">
        <v>234</v>
      </c>
      <c r="C246" s="9">
        <f t="shared" si="17"/>
        <v>12.5</v>
      </c>
      <c r="D246" s="10">
        <f t="shared" si="18"/>
        <v>12</v>
      </c>
      <c r="E246" s="10"/>
      <c r="F246" s="9">
        <f t="shared" si="19"/>
        <v>10</v>
      </c>
      <c r="I246" s="9">
        <f t="shared" si="15"/>
        <v>7.4799999999999995</v>
      </c>
      <c r="J246" s="10">
        <f t="shared" si="16"/>
        <v>7.4799999999999995</v>
      </c>
    </row>
    <row r="247" spans="2:10" x14ac:dyDescent="0.25">
      <c r="B247">
        <v>235</v>
      </c>
      <c r="C247" s="9">
        <f t="shared" si="17"/>
        <v>12.5</v>
      </c>
      <c r="D247" s="10">
        <f t="shared" si="18"/>
        <v>11.875</v>
      </c>
      <c r="E247" s="10"/>
      <c r="F247" s="9">
        <f t="shared" si="19"/>
        <v>10</v>
      </c>
      <c r="I247" s="9">
        <f t="shared" si="15"/>
        <v>7.45</v>
      </c>
      <c r="J247" s="10">
        <f t="shared" si="16"/>
        <v>7.45</v>
      </c>
    </row>
    <row r="248" spans="2:10" x14ac:dyDescent="0.25">
      <c r="B248">
        <v>236</v>
      </c>
      <c r="C248" s="9">
        <f t="shared" si="17"/>
        <v>12.5</v>
      </c>
      <c r="D248" s="10">
        <f t="shared" si="18"/>
        <v>11.75</v>
      </c>
      <c r="E248" s="10"/>
      <c r="F248" s="9">
        <f t="shared" si="19"/>
        <v>10</v>
      </c>
      <c r="I248" s="9">
        <f t="shared" si="15"/>
        <v>7.42</v>
      </c>
      <c r="J248" s="10">
        <f t="shared" si="16"/>
        <v>7.42</v>
      </c>
    </row>
    <row r="249" spans="2:10" x14ac:dyDescent="0.25">
      <c r="B249">
        <v>237</v>
      </c>
      <c r="C249" s="9">
        <f t="shared" si="17"/>
        <v>12.5</v>
      </c>
      <c r="D249" s="10">
        <f t="shared" si="18"/>
        <v>11.625</v>
      </c>
      <c r="E249" s="10"/>
      <c r="F249" s="9">
        <f t="shared" si="19"/>
        <v>10</v>
      </c>
      <c r="I249" s="9">
        <f t="shared" si="15"/>
        <v>7.39</v>
      </c>
      <c r="J249" s="10">
        <f t="shared" si="16"/>
        <v>7.39</v>
      </c>
    </row>
    <row r="250" spans="2:10" x14ac:dyDescent="0.25">
      <c r="B250">
        <v>238</v>
      </c>
      <c r="C250" s="9">
        <f t="shared" si="17"/>
        <v>12.5</v>
      </c>
      <c r="D250" s="10">
        <f t="shared" si="18"/>
        <v>11.5</v>
      </c>
      <c r="E250" s="10"/>
      <c r="F250" s="9">
        <f t="shared" si="19"/>
        <v>10</v>
      </c>
      <c r="I250" s="9">
        <f t="shared" si="15"/>
        <v>7.3599999999999994</v>
      </c>
      <c r="J250" s="10">
        <f t="shared" si="16"/>
        <v>7.3599999999999994</v>
      </c>
    </row>
    <row r="251" spans="2:10" x14ac:dyDescent="0.25">
      <c r="B251">
        <v>239</v>
      </c>
      <c r="C251" s="9">
        <f t="shared" si="17"/>
        <v>12.5</v>
      </c>
      <c r="D251" s="10">
        <f t="shared" si="18"/>
        <v>11.375</v>
      </c>
      <c r="E251" s="10"/>
      <c r="F251" s="9">
        <f t="shared" si="19"/>
        <v>10</v>
      </c>
      <c r="I251" s="9">
        <f t="shared" si="15"/>
        <v>7.33</v>
      </c>
      <c r="J251" s="10">
        <f t="shared" si="16"/>
        <v>7.33</v>
      </c>
    </row>
    <row r="252" spans="2:10" x14ac:dyDescent="0.25">
      <c r="B252">
        <v>240</v>
      </c>
      <c r="C252" s="9">
        <f t="shared" si="17"/>
        <v>12.5</v>
      </c>
      <c r="D252" s="10">
        <f t="shared" si="18"/>
        <v>11.25</v>
      </c>
      <c r="E252" s="10"/>
      <c r="F252" s="9">
        <f t="shared" si="19"/>
        <v>10</v>
      </c>
      <c r="I252" s="9">
        <f t="shared" si="15"/>
        <v>7.3</v>
      </c>
      <c r="J252" s="10">
        <f t="shared" si="16"/>
        <v>7.3</v>
      </c>
    </row>
    <row r="253" spans="2:10" x14ac:dyDescent="0.25">
      <c r="B253">
        <v>241</v>
      </c>
      <c r="C253" s="9">
        <f t="shared" si="17"/>
        <v>11.125</v>
      </c>
      <c r="D253" s="10">
        <f t="shared" si="18"/>
        <v>11.125</v>
      </c>
      <c r="E253" s="10"/>
      <c r="F253" s="9">
        <f t="shared" si="19"/>
        <v>10</v>
      </c>
      <c r="I253" s="9">
        <f t="shared" si="15"/>
        <v>7.27</v>
      </c>
      <c r="J253" s="10">
        <f t="shared" si="16"/>
        <v>7.27</v>
      </c>
    </row>
    <row r="254" spans="2:10" x14ac:dyDescent="0.25">
      <c r="B254">
        <v>242</v>
      </c>
      <c r="C254" s="9">
        <f t="shared" si="17"/>
        <v>11</v>
      </c>
      <c r="D254" s="10">
        <f t="shared" si="18"/>
        <v>11</v>
      </c>
      <c r="E254" s="10"/>
      <c r="F254" s="9">
        <f t="shared" si="19"/>
        <v>10</v>
      </c>
      <c r="I254" s="9">
        <f t="shared" si="15"/>
        <v>7.24</v>
      </c>
      <c r="J254" s="10">
        <f t="shared" si="16"/>
        <v>7.24</v>
      </c>
    </row>
    <row r="255" spans="2:10" x14ac:dyDescent="0.25">
      <c r="B255">
        <v>243</v>
      </c>
      <c r="C255" s="9">
        <f t="shared" si="17"/>
        <v>10.875</v>
      </c>
      <c r="D255" s="10">
        <f t="shared" si="18"/>
        <v>10.875</v>
      </c>
      <c r="E255" s="10"/>
      <c r="F255" s="9">
        <f t="shared" si="19"/>
        <v>10</v>
      </c>
      <c r="I255" s="9">
        <f t="shared" si="15"/>
        <v>7.2099999999999991</v>
      </c>
      <c r="J255" s="10">
        <f t="shared" si="16"/>
        <v>7.2099999999999991</v>
      </c>
    </row>
    <row r="256" spans="2:10" x14ac:dyDescent="0.25">
      <c r="B256">
        <v>244</v>
      </c>
      <c r="C256" s="9">
        <f t="shared" si="17"/>
        <v>10.75</v>
      </c>
      <c r="D256" s="10">
        <f t="shared" si="18"/>
        <v>10.75</v>
      </c>
      <c r="E256" s="10"/>
      <c r="F256" s="9">
        <f t="shared" si="19"/>
        <v>10</v>
      </c>
      <c r="I256" s="9">
        <f t="shared" si="15"/>
        <v>7.18</v>
      </c>
      <c r="J256" s="10">
        <f t="shared" si="16"/>
        <v>7.18</v>
      </c>
    </row>
    <row r="257" spans="2:10" x14ac:dyDescent="0.25">
      <c r="B257">
        <v>245</v>
      </c>
      <c r="C257" s="9">
        <f t="shared" si="17"/>
        <v>10.625</v>
      </c>
      <c r="D257" s="10">
        <f t="shared" si="18"/>
        <v>10.625</v>
      </c>
      <c r="E257" s="10"/>
      <c r="F257" s="9">
        <f t="shared" si="19"/>
        <v>10</v>
      </c>
      <c r="I257" s="9">
        <f t="shared" si="15"/>
        <v>7.15</v>
      </c>
      <c r="J257" s="10">
        <f t="shared" si="16"/>
        <v>7.15</v>
      </c>
    </row>
    <row r="258" spans="2:10" x14ac:dyDescent="0.25">
      <c r="B258">
        <v>246</v>
      </c>
      <c r="C258" s="9">
        <f t="shared" si="17"/>
        <v>10.5</v>
      </c>
      <c r="D258" s="10">
        <f t="shared" si="18"/>
        <v>10.5</v>
      </c>
      <c r="E258" s="10"/>
      <c r="F258" s="9">
        <f t="shared" si="19"/>
        <v>10</v>
      </c>
      <c r="I258" s="9">
        <f t="shared" si="15"/>
        <v>7.120000000000001</v>
      </c>
      <c r="J258" s="10">
        <f t="shared" si="16"/>
        <v>7.120000000000001</v>
      </c>
    </row>
    <row r="259" spans="2:10" x14ac:dyDescent="0.25">
      <c r="B259">
        <v>247</v>
      </c>
      <c r="C259" s="9">
        <f t="shared" si="17"/>
        <v>10.375</v>
      </c>
      <c r="D259" s="10">
        <f t="shared" si="18"/>
        <v>10.375</v>
      </c>
      <c r="E259" s="10"/>
      <c r="F259" s="9">
        <f t="shared" si="19"/>
        <v>10</v>
      </c>
      <c r="I259" s="9">
        <f t="shared" si="15"/>
        <v>7.09</v>
      </c>
      <c r="J259" s="10">
        <f t="shared" si="16"/>
        <v>7.09</v>
      </c>
    </row>
    <row r="260" spans="2:10" x14ac:dyDescent="0.25">
      <c r="B260">
        <v>248</v>
      </c>
      <c r="C260" s="9">
        <f t="shared" si="17"/>
        <v>10.25</v>
      </c>
      <c r="D260" s="10">
        <f t="shared" si="18"/>
        <v>10.25</v>
      </c>
      <c r="E260" s="10"/>
      <c r="F260" s="9">
        <f t="shared" si="19"/>
        <v>10</v>
      </c>
      <c r="I260" s="9">
        <f t="shared" si="15"/>
        <v>7.0600000000000005</v>
      </c>
      <c r="J260" s="10">
        <f t="shared" si="16"/>
        <v>7.0600000000000005</v>
      </c>
    </row>
    <row r="261" spans="2:10" x14ac:dyDescent="0.25">
      <c r="B261">
        <v>249</v>
      </c>
      <c r="C261" s="9">
        <f t="shared" si="17"/>
        <v>10.125</v>
      </c>
      <c r="D261" s="10">
        <f t="shared" si="18"/>
        <v>10.125</v>
      </c>
      <c r="E261" s="10"/>
      <c r="F261" s="9">
        <f t="shared" si="19"/>
        <v>10</v>
      </c>
      <c r="I261" s="9">
        <f t="shared" si="15"/>
        <v>7.03</v>
      </c>
      <c r="J261" s="10">
        <f t="shared" si="16"/>
        <v>7.03</v>
      </c>
    </row>
    <row r="262" spans="2:10" x14ac:dyDescent="0.25">
      <c r="B262">
        <v>250</v>
      </c>
      <c r="C262" s="9">
        <f t="shared" si="17"/>
        <v>10</v>
      </c>
      <c r="D262" s="10">
        <f t="shared" si="18"/>
        <v>10</v>
      </c>
      <c r="E262" s="10"/>
      <c r="F262" s="9">
        <f t="shared" si="19"/>
        <v>10</v>
      </c>
      <c r="I262" s="9">
        <f t="shared" si="15"/>
        <v>7</v>
      </c>
      <c r="J262" s="10">
        <f t="shared" si="16"/>
        <v>7</v>
      </c>
    </row>
    <row r="263" spans="2:10" x14ac:dyDescent="0.25">
      <c r="B263">
        <v>251</v>
      </c>
      <c r="C263" s="9">
        <f t="shared" si="17"/>
        <v>9.875</v>
      </c>
      <c r="D263" s="10">
        <f t="shared" si="18"/>
        <v>9.875</v>
      </c>
      <c r="E263" s="10"/>
      <c r="F263" s="9">
        <f t="shared" si="19"/>
        <v>10</v>
      </c>
      <c r="I263" s="9">
        <f t="shared" si="15"/>
        <v>6.97</v>
      </c>
      <c r="J263" s="10">
        <f t="shared" si="16"/>
        <v>6.97</v>
      </c>
    </row>
    <row r="264" spans="2:10" x14ac:dyDescent="0.25">
      <c r="B264">
        <v>252</v>
      </c>
      <c r="C264" s="9">
        <f t="shared" si="17"/>
        <v>9.75</v>
      </c>
      <c r="D264" s="10">
        <f t="shared" si="18"/>
        <v>9.75</v>
      </c>
      <c r="E264" s="10"/>
      <c r="F264" s="9">
        <f t="shared" si="19"/>
        <v>10</v>
      </c>
      <c r="I264" s="9">
        <f t="shared" si="15"/>
        <v>6.94</v>
      </c>
      <c r="J264" s="10">
        <f t="shared" si="16"/>
        <v>6.94</v>
      </c>
    </row>
    <row r="265" spans="2:10" x14ac:dyDescent="0.25">
      <c r="B265">
        <v>253</v>
      </c>
      <c r="C265" s="9">
        <f t="shared" si="17"/>
        <v>9.625</v>
      </c>
      <c r="D265" s="10">
        <f t="shared" si="18"/>
        <v>9.625</v>
      </c>
      <c r="E265" s="10"/>
      <c r="F265" s="9">
        <f t="shared" si="19"/>
        <v>10</v>
      </c>
      <c r="I265" s="9">
        <f t="shared" si="15"/>
        <v>6.91</v>
      </c>
      <c r="J265" s="10">
        <f t="shared" si="16"/>
        <v>6.91</v>
      </c>
    </row>
    <row r="266" spans="2:10" x14ac:dyDescent="0.25">
      <c r="B266">
        <v>254</v>
      </c>
      <c r="C266" s="9">
        <f t="shared" si="17"/>
        <v>9.5</v>
      </c>
      <c r="D266" s="10">
        <f t="shared" si="18"/>
        <v>9.5</v>
      </c>
      <c r="E266" s="10"/>
      <c r="F266" s="9">
        <f t="shared" si="19"/>
        <v>10</v>
      </c>
      <c r="I266" s="9">
        <f t="shared" si="15"/>
        <v>6.88</v>
      </c>
      <c r="J266" s="10">
        <f t="shared" si="16"/>
        <v>6.88</v>
      </c>
    </row>
    <row r="267" spans="2:10" x14ac:dyDescent="0.25">
      <c r="B267">
        <v>255</v>
      </c>
      <c r="C267" s="9">
        <f t="shared" si="17"/>
        <v>9.375</v>
      </c>
      <c r="D267" s="10">
        <f t="shared" si="18"/>
        <v>9.375</v>
      </c>
      <c r="E267" s="10"/>
      <c r="F267" s="9">
        <f t="shared" si="19"/>
        <v>10</v>
      </c>
      <c r="I267" s="9">
        <f t="shared" si="15"/>
        <v>6.85</v>
      </c>
      <c r="J267" s="10">
        <f t="shared" si="16"/>
        <v>6.85</v>
      </c>
    </row>
    <row r="268" spans="2:10" x14ac:dyDescent="0.25">
      <c r="B268">
        <v>256</v>
      </c>
      <c r="C268" s="9">
        <f t="shared" si="17"/>
        <v>9.25</v>
      </c>
      <c r="D268" s="10">
        <f t="shared" si="18"/>
        <v>9.25</v>
      </c>
      <c r="E268" s="10"/>
      <c r="F268" s="9">
        <f t="shared" si="19"/>
        <v>10</v>
      </c>
      <c r="I268" s="9">
        <f t="shared" ref="I268:I331" si="20">IF(B268&gt;=$J$9,0,J268)</f>
        <v>6.8199999999999994</v>
      </c>
      <c r="J268" s="10">
        <f t="shared" ref="J268:J331" si="21">$I$6+$I$6*(((1-B268/$J$9)*$I$7)+$I$8)</f>
        <v>6.8199999999999994</v>
      </c>
    </row>
    <row r="269" spans="2:10" x14ac:dyDescent="0.25">
      <c r="B269">
        <v>257</v>
      </c>
      <c r="C269" s="9">
        <f t="shared" ref="C269:C332" si="22">MAX(IF(B269&gt;$D$9,D269,$C$9),0)</f>
        <v>9.125</v>
      </c>
      <c r="D269" s="10">
        <f t="shared" ref="D269:D312" si="23">$C$6+$C$6*(SUM($C$7:$C$8)-1-0.1*(B269-$D$9))</f>
        <v>9.125</v>
      </c>
      <c r="E269" s="10"/>
      <c r="F269" s="9">
        <f t="shared" ref="F269:F332" si="24">IF(B269&gt;=$G$9,0,$F$9)</f>
        <v>10</v>
      </c>
      <c r="I269" s="9">
        <f t="shared" si="20"/>
        <v>6.79</v>
      </c>
      <c r="J269" s="10">
        <f t="shared" si="21"/>
        <v>6.79</v>
      </c>
    </row>
    <row r="270" spans="2:10" x14ac:dyDescent="0.25">
      <c r="B270">
        <v>258</v>
      </c>
      <c r="C270" s="9">
        <f t="shared" si="22"/>
        <v>9</v>
      </c>
      <c r="D270" s="10">
        <f t="shared" si="23"/>
        <v>9</v>
      </c>
      <c r="E270" s="10"/>
      <c r="F270" s="9">
        <f t="shared" si="24"/>
        <v>10</v>
      </c>
      <c r="I270" s="9">
        <f t="shared" si="20"/>
        <v>6.76</v>
      </c>
      <c r="J270" s="10">
        <f t="shared" si="21"/>
        <v>6.76</v>
      </c>
    </row>
    <row r="271" spans="2:10" x14ac:dyDescent="0.25">
      <c r="B271">
        <v>259</v>
      </c>
      <c r="C271" s="9">
        <f t="shared" si="22"/>
        <v>8.875</v>
      </c>
      <c r="D271" s="10">
        <f t="shared" si="23"/>
        <v>8.875</v>
      </c>
      <c r="E271" s="10"/>
      <c r="F271" s="9">
        <f t="shared" si="24"/>
        <v>10</v>
      </c>
      <c r="I271" s="9">
        <f t="shared" si="20"/>
        <v>6.73</v>
      </c>
      <c r="J271" s="10">
        <f t="shared" si="21"/>
        <v>6.73</v>
      </c>
    </row>
    <row r="272" spans="2:10" x14ac:dyDescent="0.25">
      <c r="B272">
        <v>260</v>
      </c>
      <c r="C272" s="9">
        <f t="shared" si="22"/>
        <v>8.75</v>
      </c>
      <c r="D272" s="10">
        <f t="shared" si="23"/>
        <v>8.75</v>
      </c>
      <c r="E272" s="10"/>
      <c r="F272" s="9">
        <f t="shared" si="24"/>
        <v>10</v>
      </c>
      <c r="I272" s="9">
        <f t="shared" si="20"/>
        <v>6.6999999999999993</v>
      </c>
      <c r="J272" s="10">
        <f t="shared" si="21"/>
        <v>6.6999999999999993</v>
      </c>
    </row>
    <row r="273" spans="2:10" x14ac:dyDescent="0.25">
      <c r="B273">
        <v>261</v>
      </c>
      <c r="C273" s="9">
        <f t="shared" si="22"/>
        <v>8.625</v>
      </c>
      <c r="D273" s="10">
        <f t="shared" si="23"/>
        <v>8.625</v>
      </c>
      <c r="E273" s="10"/>
      <c r="F273" s="9">
        <f t="shared" si="24"/>
        <v>10</v>
      </c>
      <c r="I273" s="9">
        <f t="shared" si="20"/>
        <v>6.67</v>
      </c>
      <c r="J273" s="10">
        <f t="shared" si="21"/>
        <v>6.67</v>
      </c>
    </row>
    <row r="274" spans="2:10" x14ac:dyDescent="0.25">
      <c r="B274">
        <v>262</v>
      </c>
      <c r="C274" s="9">
        <f t="shared" si="22"/>
        <v>8.5</v>
      </c>
      <c r="D274" s="10">
        <f t="shared" si="23"/>
        <v>8.5</v>
      </c>
      <c r="E274" s="10"/>
      <c r="F274" s="9">
        <f t="shared" si="24"/>
        <v>10</v>
      </c>
      <c r="I274" s="9">
        <f t="shared" si="20"/>
        <v>6.6400000000000006</v>
      </c>
      <c r="J274" s="10">
        <f t="shared" si="21"/>
        <v>6.6400000000000006</v>
      </c>
    </row>
    <row r="275" spans="2:10" x14ac:dyDescent="0.25">
      <c r="B275">
        <v>263</v>
      </c>
      <c r="C275" s="9">
        <f t="shared" si="22"/>
        <v>8.375</v>
      </c>
      <c r="D275" s="10">
        <f t="shared" si="23"/>
        <v>8.375</v>
      </c>
      <c r="E275" s="10"/>
      <c r="F275" s="9">
        <f t="shared" si="24"/>
        <v>10</v>
      </c>
      <c r="I275" s="9">
        <f t="shared" si="20"/>
        <v>6.6099999999999994</v>
      </c>
      <c r="J275" s="10">
        <f t="shared" si="21"/>
        <v>6.6099999999999994</v>
      </c>
    </row>
    <row r="276" spans="2:10" x14ac:dyDescent="0.25">
      <c r="B276">
        <v>264</v>
      </c>
      <c r="C276" s="9">
        <f t="shared" si="22"/>
        <v>8.25</v>
      </c>
      <c r="D276" s="10">
        <f t="shared" si="23"/>
        <v>8.25</v>
      </c>
      <c r="E276" s="10"/>
      <c r="F276" s="9">
        <f t="shared" si="24"/>
        <v>10</v>
      </c>
      <c r="I276" s="9">
        <f t="shared" si="20"/>
        <v>6.58</v>
      </c>
      <c r="J276" s="10">
        <f t="shared" si="21"/>
        <v>6.58</v>
      </c>
    </row>
    <row r="277" spans="2:10" x14ac:dyDescent="0.25">
      <c r="B277">
        <v>265</v>
      </c>
      <c r="C277" s="9">
        <f t="shared" si="22"/>
        <v>8.125</v>
      </c>
      <c r="D277" s="10">
        <f t="shared" si="23"/>
        <v>8.125</v>
      </c>
      <c r="E277" s="10"/>
      <c r="F277" s="9">
        <f t="shared" si="24"/>
        <v>10</v>
      </c>
      <c r="I277" s="9">
        <f t="shared" si="20"/>
        <v>6.5500000000000007</v>
      </c>
      <c r="J277" s="10">
        <f t="shared" si="21"/>
        <v>6.5500000000000007</v>
      </c>
    </row>
    <row r="278" spans="2:10" x14ac:dyDescent="0.25">
      <c r="B278">
        <v>266</v>
      </c>
      <c r="C278" s="9">
        <f t="shared" si="22"/>
        <v>8</v>
      </c>
      <c r="D278" s="10">
        <f t="shared" si="23"/>
        <v>8</v>
      </c>
      <c r="E278" s="10"/>
      <c r="F278" s="9">
        <f t="shared" si="24"/>
        <v>10</v>
      </c>
      <c r="I278" s="9">
        <f t="shared" si="20"/>
        <v>6.52</v>
      </c>
      <c r="J278" s="10">
        <f t="shared" si="21"/>
        <v>6.52</v>
      </c>
    </row>
    <row r="279" spans="2:10" x14ac:dyDescent="0.25">
      <c r="B279">
        <v>267</v>
      </c>
      <c r="C279" s="9">
        <f t="shared" si="22"/>
        <v>7.875</v>
      </c>
      <c r="D279" s="10">
        <f t="shared" si="23"/>
        <v>7.875</v>
      </c>
      <c r="E279" s="10"/>
      <c r="F279" s="9">
        <f t="shared" si="24"/>
        <v>10</v>
      </c>
      <c r="I279" s="9">
        <f t="shared" si="20"/>
        <v>6.49</v>
      </c>
      <c r="J279" s="10">
        <f t="shared" si="21"/>
        <v>6.49</v>
      </c>
    </row>
    <row r="280" spans="2:10" x14ac:dyDescent="0.25">
      <c r="B280">
        <v>268</v>
      </c>
      <c r="C280" s="9">
        <f t="shared" si="22"/>
        <v>7.7499999999999991</v>
      </c>
      <c r="D280" s="10">
        <f t="shared" si="23"/>
        <v>7.7499999999999991</v>
      </c>
      <c r="E280" s="10"/>
      <c r="F280" s="9">
        <f t="shared" si="24"/>
        <v>10</v>
      </c>
      <c r="I280" s="9">
        <f t="shared" si="20"/>
        <v>6.46</v>
      </c>
      <c r="J280" s="10">
        <f t="shared" si="21"/>
        <v>6.46</v>
      </c>
    </row>
    <row r="281" spans="2:10" x14ac:dyDescent="0.25">
      <c r="B281">
        <v>269</v>
      </c>
      <c r="C281" s="9">
        <f t="shared" si="22"/>
        <v>7.625</v>
      </c>
      <c r="D281" s="10">
        <f t="shared" si="23"/>
        <v>7.625</v>
      </c>
      <c r="E281" s="10"/>
      <c r="F281" s="9">
        <f t="shared" si="24"/>
        <v>10</v>
      </c>
      <c r="I281" s="9">
        <f t="shared" si="20"/>
        <v>6.4300000000000006</v>
      </c>
      <c r="J281" s="10">
        <f t="shared" si="21"/>
        <v>6.4300000000000006</v>
      </c>
    </row>
    <row r="282" spans="2:10" x14ac:dyDescent="0.25">
      <c r="B282">
        <v>270</v>
      </c>
      <c r="C282" s="9">
        <f t="shared" si="22"/>
        <v>7.5</v>
      </c>
      <c r="D282" s="10">
        <f t="shared" si="23"/>
        <v>7.5</v>
      </c>
      <c r="E282" s="10"/>
      <c r="F282" s="9">
        <f t="shared" si="24"/>
        <v>10</v>
      </c>
      <c r="I282" s="9">
        <f t="shared" si="20"/>
        <v>6.3999999999999995</v>
      </c>
      <c r="J282" s="10">
        <f t="shared" si="21"/>
        <v>6.3999999999999995</v>
      </c>
    </row>
    <row r="283" spans="2:10" x14ac:dyDescent="0.25">
      <c r="B283">
        <v>271</v>
      </c>
      <c r="C283" s="9">
        <f t="shared" si="22"/>
        <v>7.375</v>
      </c>
      <c r="D283" s="10">
        <f t="shared" si="23"/>
        <v>7.375</v>
      </c>
      <c r="E283" s="10"/>
      <c r="F283" s="9">
        <f t="shared" si="24"/>
        <v>10</v>
      </c>
      <c r="I283" s="9">
        <f t="shared" si="20"/>
        <v>6.37</v>
      </c>
      <c r="J283" s="10">
        <f t="shared" si="21"/>
        <v>6.37</v>
      </c>
    </row>
    <row r="284" spans="2:10" x14ac:dyDescent="0.25">
      <c r="B284">
        <v>272</v>
      </c>
      <c r="C284" s="9">
        <f t="shared" si="22"/>
        <v>7.25</v>
      </c>
      <c r="D284" s="10">
        <f t="shared" si="23"/>
        <v>7.25</v>
      </c>
      <c r="E284" s="10"/>
      <c r="F284" s="9">
        <f t="shared" si="24"/>
        <v>10</v>
      </c>
      <c r="I284" s="9">
        <f t="shared" si="20"/>
        <v>6.3400000000000007</v>
      </c>
      <c r="J284" s="10">
        <f t="shared" si="21"/>
        <v>6.3400000000000007</v>
      </c>
    </row>
    <row r="285" spans="2:10" x14ac:dyDescent="0.25">
      <c r="B285">
        <v>273</v>
      </c>
      <c r="C285" s="9">
        <f t="shared" si="22"/>
        <v>7.1249999999999991</v>
      </c>
      <c r="D285" s="10">
        <f t="shared" si="23"/>
        <v>7.1249999999999991</v>
      </c>
      <c r="E285" s="10"/>
      <c r="F285" s="9">
        <f t="shared" si="24"/>
        <v>10</v>
      </c>
      <c r="I285" s="9">
        <f t="shared" si="20"/>
        <v>6.31</v>
      </c>
      <c r="J285" s="10">
        <f t="shared" si="21"/>
        <v>6.31</v>
      </c>
    </row>
    <row r="286" spans="2:10" x14ac:dyDescent="0.25">
      <c r="B286">
        <v>274</v>
      </c>
      <c r="C286" s="9">
        <f t="shared" si="22"/>
        <v>7</v>
      </c>
      <c r="D286" s="10">
        <f t="shared" si="23"/>
        <v>7</v>
      </c>
      <c r="E286" s="10"/>
      <c r="F286" s="9">
        <f t="shared" si="24"/>
        <v>10</v>
      </c>
      <c r="I286" s="9">
        <f t="shared" si="20"/>
        <v>6.28</v>
      </c>
      <c r="J286" s="10">
        <f t="shared" si="21"/>
        <v>6.28</v>
      </c>
    </row>
    <row r="287" spans="2:10" x14ac:dyDescent="0.25">
      <c r="B287">
        <v>275</v>
      </c>
      <c r="C287" s="9">
        <f t="shared" si="22"/>
        <v>6.875</v>
      </c>
      <c r="D287" s="10">
        <f t="shared" si="23"/>
        <v>6.875</v>
      </c>
      <c r="E287" s="10"/>
      <c r="F287" s="9">
        <f t="shared" si="24"/>
        <v>10</v>
      </c>
      <c r="I287" s="9">
        <f t="shared" si="20"/>
        <v>6.25</v>
      </c>
      <c r="J287" s="10">
        <f t="shared" si="21"/>
        <v>6.25</v>
      </c>
    </row>
    <row r="288" spans="2:10" x14ac:dyDescent="0.25">
      <c r="B288">
        <v>276</v>
      </c>
      <c r="C288" s="9">
        <f t="shared" si="22"/>
        <v>6.75</v>
      </c>
      <c r="D288" s="10">
        <f t="shared" si="23"/>
        <v>6.75</v>
      </c>
      <c r="E288" s="10"/>
      <c r="F288" s="9">
        <f t="shared" si="24"/>
        <v>10</v>
      </c>
      <c r="I288" s="9">
        <f t="shared" si="20"/>
        <v>6.22</v>
      </c>
      <c r="J288" s="10">
        <f t="shared" si="21"/>
        <v>6.22</v>
      </c>
    </row>
    <row r="289" spans="2:10" x14ac:dyDescent="0.25">
      <c r="B289">
        <v>277</v>
      </c>
      <c r="C289" s="9">
        <f t="shared" si="22"/>
        <v>6.625</v>
      </c>
      <c r="D289" s="10">
        <f t="shared" si="23"/>
        <v>6.625</v>
      </c>
      <c r="E289" s="10"/>
      <c r="F289" s="9">
        <f t="shared" si="24"/>
        <v>10</v>
      </c>
      <c r="I289" s="9">
        <f t="shared" si="20"/>
        <v>6.1899999999999995</v>
      </c>
      <c r="J289" s="10">
        <f t="shared" si="21"/>
        <v>6.1899999999999995</v>
      </c>
    </row>
    <row r="290" spans="2:10" x14ac:dyDescent="0.25">
      <c r="B290">
        <v>278</v>
      </c>
      <c r="C290" s="9">
        <f t="shared" si="22"/>
        <v>6.4999999999999991</v>
      </c>
      <c r="D290" s="10">
        <f t="shared" si="23"/>
        <v>6.4999999999999991</v>
      </c>
      <c r="E290" s="10"/>
      <c r="F290" s="9">
        <f t="shared" si="24"/>
        <v>10</v>
      </c>
      <c r="I290" s="9">
        <f t="shared" si="20"/>
        <v>6.16</v>
      </c>
      <c r="J290" s="10">
        <f t="shared" si="21"/>
        <v>6.16</v>
      </c>
    </row>
    <row r="291" spans="2:10" x14ac:dyDescent="0.25">
      <c r="B291">
        <v>279</v>
      </c>
      <c r="C291" s="9">
        <f t="shared" si="22"/>
        <v>6.375</v>
      </c>
      <c r="D291" s="10">
        <f t="shared" si="23"/>
        <v>6.375</v>
      </c>
      <c r="E291" s="10"/>
      <c r="F291" s="9">
        <f t="shared" si="24"/>
        <v>10</v>
      </c>
      <c r="I291" s="9">
        <f t="shared" si="20"/>
        <v>6.13</v>
      </c>
      <c r="J291" s="10">
        <f t="shared" si="21"/>
        <v>6.13</v>
      </c>
    </row>
    <row r="292" spans="2:10" x14ac:dyDescent="0.25">
      <c r="B292">
        <v>280</v>
      </c>
      <c r="C292" s="9">
        <f t="shared" si="22"/>
        <v>6.25</v>
      </c>
      <c r="D292" s="10">
        <f t="shared" si="23"/>
        <v>6.25</v>
      </c>
      <c r="E292" s="10"/>
      <c r="F292" s="9">
        <f t="shared" si="24"/>
        <v>10</v>
      </c>
      <c r="I292" s="9">
        <f t="shared" si="20"/>
        <v>6.1</v>
      </c>
      <c r="J292" s="10">
        <f t="shared" si="21"/>
        <v>6.1</v>
      </c>
    </row>
    <row r="293" spans="2:10" x14ac:dyDescent="0.25">
      <c r="B293">
        <v>281</v>
      </c>
      <c r="C293" s="9">
        <f t="shared" si="22"/>
        <v>6.1249999999999991</v>
      </c>
      <c r="D293" s="10">
        <f t="shared" si="23"/>
        <v>6.1249999999999991</v>
      </c>
      <c r="E293" s="10"/>
      <c r="F293" s="9">
        <f t="shared" si="24"/>
        <v>10</v>
      </c>
      <c r="I293" s="9">
        <f t="shared" si="20"/>
        <v>6.07</v>
      </c>
      <c r="J293" s="10">
        <f t="shared" si="21"/>
        <v>6.07</v>
      </c>
    </row>
    <row r="294" spans="2:10" x14ac:dyDescent="0.25">
      <c r="B294">
        <v>282</v>
      </c>
      <c r="C294" s="9">
        <f t="shared" si="22"/>
        <v>6</v>
      </c>
      <c r="D294" s="10">
        <f t="shared" si="23"/>
        <v>6</v>
      </c>
      <c r="E294" s="10"/>
      <c r="F294" s="9">
        <f t="shared" si="24"/>
        <v>10</v>
      </c>
      <c r="I294" s="9">
        <f t="shared" si="20"/>
        <v>6.0400000000000009</v>
      </c>
      <c r="J294" s="10">
        <f t="shared" si="21"/>
        <v>6.0400000000000009</v>
      </c>
    </row>
    <row r="295" spans="2:10" x14ac:dyDescent="0.25">
      <c r="B295">
        <v>283</v>
      </c>
      <c r="C295" s="9">
        <f t="shared" si="22"/>
        <v>5.875</v>
      </c>
      <c r="D295" s="10">
        <f t="shared" si="23"/>
        <v>5.875</v>
      </c>
      <c r="E295" s="10"/>
      <c r="F295" s="9">
        <f t="shared" si="24"/>
        <v>10</v>
      </c>
      <c r="I295" s="9">
        <f t="shared" si="20"/>
        <v>6.01</v>
      </c>
      <c r="J295" s="10">
        <f t="shared" si="21"/>
        <v>6.01</v>
      </c>
    </row>
    <row r="296" spans="2:10" x14ac:dyDescent="0.25">
      <c r="B296">
        <v>284</v>
      </c>
      <c r="C296" s="9">
        <f t="shared" si="22"/>
        <v>5.75</v>
      </c>
      <c r="D296" s="10">
        <f t="shared" si="23"/>
        <v>5.75</v>
      </c>
      <c r="E296" s="10"/>
      <c r="F296" s="9">
        <f t="shared" si="24"/>
        <v>10</v>
      </c>
      <c r="I296" s="9">
        <f t="shared" si="20"/>
        <v>5.98</v>
      </c>
      <c r="J296" s="10">
        <f t="shared" si="21"/>
        <v>5.98</v>
      </c>
    </row>
    <row r="297" spans="2:10" x14ac:dyDescent="0.25">
      <c r="B297">
        <v>285</v>
      </c>
      <c r="C297" s="9">
        <f t="shared" si="22"/>
        <v>5.625</v>
      </c>
      <c r="D297" s="10">
        <f t="shared" si="23"/>
        <v>5.625</v>
      </c>
      <c r="E297" s="10"/>
      <c r="F297" s="9">
        <f t="shared" si="24"/>
        <v>10</v>
      </c>
      <c r="I297" s="9">
        <f t="shared" si="20"/>
        <v>5.95</v>
      </c>
      <c r="J297" s="10">
        <f t="shared" si="21"/>
        <v>5.95</v>
      </c>
    </row>
    <row r="298" spans="2:10" x14ac:dyDescent="0.25">
      <c r="B298">
        <v>286</v>
      </c>
      <c r="C298" s="9">
        <f t="shared" si="22"/>
        <v>5.4999999999999991</v>
      </c>
      <c r="D298" s="10">
        <f t="shared" si="23"/>
        <v>5.4999999999999991</v>
      </c>
      <c r="E298" s="10"/>
      <c r="F298" s="9">
        <f t="shared" si="24"/>
        <v>10</v>
      </c>
      <c r="I298" s="9">
        <f t="shared" si="20"/>
        <v>5.92</v>
      </c>
      <c r="J298" s="10">
        <f t="shared" si="21"/>
        <v>5.92</v>
      </c>
    </row>
    <row r="299" spans="2:10" x14ac:dyDescent="0.25">
      <c r="B299">
        <v>287</v>
      </c>
      <c r="C299" s="9">
        <f t="shared" si="22"/>
        <v>5.375</v>
      </c>
      <c r="D299" s="10">
        <f t="shared" si="23"/>
        <v>5.375</v>
      </c>
      <c r="E299" s="10"/>
      <c r="F299" s="9">
        <f t="shared" si="24"/>
        <v>10</v>
      </c>
      <c r="I299" s="9">
        <f t="shared" si="20"/>
        <v>5.89</v>
      </c>
      <c r="J299" s="10">
        <f t="shared" si="21"/>
        <v>5.89</v>
      </c>
    </row>
    <row r="300" spans="2:10" x14ac:dyDescent="0.25">
      <c r="B300">
        <v>288</v>
      </c>
      <c r="C300" s="9">
        <f t="shared" si="22"/>
        <v>5.2499999999999991</v>
      </c>
      <c r="D300" s="10">
        <f t="shared" si="23"/>
        <v>5.2499999999999991</v>
      </c>
      <c r="E300" s="10"/>
      <c r="F300" s="9">
        <f t="shared" si="24"/>
        <v>10</v>
      </c>
      <c r="I300" s="9">
        <f t="shared" si="20"/>
        <v>5.86</v>
      </c>
      <c r="J300" s="10">
        <f t="shared" si="21"/>
        <v>5.86</v>
      </c>
    </row>
    <row r="301" spans="2:10" x14ac:dyDescent="0.25">
      <c r="B301">
        <v>289</v>
      </c>
      <c r="C301" s="9">
        <f t="shared" si="22"/>
        <v>5.125</v>
      </c>
      <c r="D301" s="10">
        <f t="shared" si="23"/>
        <v>5.125</v>
      </c>
      <c r="E301" s="10"/>
      <c r="F301" s="9">
        <f t="shared" si="24"/>
        <v>10</v>
      </c>
      <c r="I301" s="9">
        <f t="shared" si="20"/>
        <v>5.83</v>
      </c>
      <c r="J301" s="10">
        <f t="shared" si="21"/>
        <v>5.83</v>
      </c>
    </row>
    <row r="302" spans="2:10" x14ac:dyDescent="0.25">
      <c r="B302">
        <v>290</v>
      </c>
      <c r="C302" s="9">
        <f t="shared" si="22"/>
        <v>5</v>
      </c>
      <c r="D302" s="10">
        <f t="shared" si="23"/>
        <v>5</v>
      </c>
      <c r="E302" s="10"/>
      <c r="F302" s="9">
        <f t="shared" si="24"/>
        <v>10</v>
      </c>
      <c r="I302" s="9">
        <f t="shared" si="20"/>
        <v>5.8</v>
      </c>
      <c r="J302" s="10">
        <f t="shared" si="21"/>
        <v>5.8</v>
      </c>
    </row>
    <row r="303" spans="2:10" x14ac:dyDescent="0.25">
      <c r="B303">
        <v>291</v>
      </c>
      <c r="C303" s="9">
        <f t="shared" si="22"/>
        <v>4.8749999999999991</v>
      </c>
      <c r="D303" s="10">
        <f t="shared" si="23"/>
        <v>4.8749999999999991</v>
      </c>
      <c r="E303" s="10"/>
      <c r="F303" s="9">
        <f t="shared" si="24"/>
        <v>10</v>
      </c>
      <c r="I303" s="9">
        <f t="shared" si="20"/>
        <v>5.7700000000000005</v>
      </c>
      <c r="J303" s="10">
        <f t="shared" si="21"/>
        <v>5.7700000000000005</v>
      </c>
    </row>
    <row r="304" spans="2:10" x14ac:dyDescent="0.25">
      <c r="B304">
        <v>292</v>
      </c>
      <c r="C304" s="9">
        <f t="shared" si="22"/>
        <v>4.75</v>
      </c>
      <c r="D304" s="10">
        <f t="shared" si="23"/>
        <v>4.75</v>
      </c>
      <c r="E304" s="10"/>
      <c r="F304" s="9">
        <f t="shared" si="24"/>
        <v>10</v>
      </c>
      <c r="I304" s="9">
        <f t="shared" si="20"/>
        <v>5.7399999999999993</v>
      </c>
      <c r="J304" s="10">
        <f t="shared" si="21"/>
        <v>5.7399999999999993</v>
      </c>
    </row>
    <row r="305" spans="2:10" x14ac:dyDescent="0.25">
      <c r="B305">
        <v>293</v>
      </c>
      <c r="C305" s="9">
        <f t="shared" si="22"/>
        <v>4.6249999999999991</v>
      </c>
      <c r="D305" s="10">
        <f t="shared" si="23"/>
        <v>4.6249999999999991</v>
      </c>
      <c r="E305" s="10"/>
      <c r="F305" s="9">
        <f t="shared" si="24"/>
        <v>10</v>
      </c>
      <c r="I305" s="9">
        <f t="shared" si="20"/>
        <v>5.71</v>
      </c>
      <c r="J305" s="10">
        <f t="shared" si="21"/>
        <v>5.71</v>
      </c>
    </row>
    <row r="306" spans="2:10" x14ac:dyDescent="0.25">
      <c r="B306">
        <v>294</v>
      </c>
      <c r="C306" s="9">
        <f t="shared" si="22"/>
        <v>4.5</v>
      </c>
      <c r="D306" s="10">
        <f t="shared" si="23"/>
        <v>4.5</v>
      </c>
      <c r="E306" s="10"/>
      <c r="F306" s="9">
        <f t="shared" si="24"/>
        <v>10</v>
      </c>
      <c r="I306" s="9">
        <f t="shared" si="20"/>
        <v>5.68</v>
      </c>
      <c r="J306" s="10">
        <f t="shared" si="21"/>
        <v>5.68</v>
      </c>
    </row>
    <row r="307" spans="2:10" x14ac:dyDescent="0.25">
      <c r="B307">
        <v>295</v>
      </c>
      <c r="C307" s="9">
        <f t="shared" si="22"/>
        <v>4.375</v>
      </c>
      <c r="D307" s="10">
        <f t="shared" si="23"/>
        <v>4.375</v>
      </c>
      <c r="E307" s="10"/>
      <c r="F307" s="9">
        <f t="shared" si="24"/>
        <v>10</v>
      </c>
      <c r="I307" s="9">
        <f t="shared" si="20"/>
        <v>5.65</v>
      </c>
      <c r="J307" s="10">
        <f t="shared" si="21"/>
        <v>5.65</v>
      </c>
    </row>
    <row r="308" spans="2:10" x14ac:dyDescent="0.25">
      <c r="B308">
        <v>296</v>
      </c>
      <c r="C308" s="9">
        <f t="shared" si="22"/>
        <v>4.2499999999999991</v>
      </c>
      <c r="D308" s="10">
        <f t="shared" si="23"/>
        <v>4.2499999999999991</v>
      </c>
      <c r="E308" s="10"/>
      <c r="F308" s="9">
        <f t="shared" si="24"/>
        <v>10</v>
      </c>
      <c r="I308" s="9">
        <f t="shared" si="20"/>
        <v>5.62</v>
      </c>
      <c r="J308" s="10">
        <f t="shared" si="21"/>
        <v>5.62</v>
      </c>
    </row>
    <row r="309" spans="2:10" x14ac:dyDescent="0.25">
      <c r="B309">
        <v>297</v>
      </c>
      <c r="C309" s="9">
        <f t="shared" si="22"/>
        <v>4.125</v>
      </c>
      <c r="D309" s="10">
        <f t="shared" si="23"/>
        <v>4.125</v>
      </c>
      <c r="E309" s="10"/>
      <c r="F309" s="9">
        <f t="shared" si="24"/>
        <v>10</v>
      </c>
      <c r="I309" s="9">
        <f t="shared" si="20"/>
        <v>5.59</v>
      </c>
      <c r="J309" s="10">
        <f t="shared" si="21"/>
        <v>5.59</v>
      </c>
    </row>
    <row r="310" spans="2:10" x14ac:dyDescent="0.25">
      <c r="B310">
        <v>298</v>
      </c>
      <c r="C310" s="9">
        <f t="shared" si="22"/>
        <v>3.9999999999999991</v>
      </c>
      <c r="D310" s="10">
        <f t="shared" si="23"/>
        <v>3.9999999999999991</v>
      </c>
      <c r="E310" s="10"/>
      <c r="F310" s="9">
        <f t="shared" si="24"/>
        <v>10</v>
      </c>
      <c r="I310" s="9">
        <f t="shared" si="20"/>
        <v>5.5600000000000005</v>
      </c>
      <c r="J310" s="10">
        <f t="shared" si="21"/>
        <v>5.5600000000000005</v>
      </c>
    </row>
    <row r="311" spans="2:10" x14ac:dyDescent="0.25">
      <c r="B311">
        <v>299</v>
      </c>
      <c r="C311" s="9">
        <f t="shared" si="22"/>
        <v>3.8749999999999996</v>
      </c>
      <c r="D311" s="10">
        <f t="shared" si="23"/>
        <v>3.8749999999999996</v>
      </c>
      <c r="E311" s="10"/>
      <c r="F311" s="9">
        <f t="shared" si="24"/>
        <v>10</v>
      </c>
      <c r="I311" s="9">
        <f t="shared" si="20"/>
        <v>5.5299999999999994</v>
      </c>
      <c r="J311" s="10">
        <f t="shared" si="21"/>
        <v>5.5299999999999994</v>
      </c>
    </row>
    <row r="312" spans="2:10" x14ac:dyDescent="0.25">
      <c r="B312">
        <v>300</v>
      </c>
      <c r="C312" s="9">
        <f t="shared" si="22"/>
        <v>3.75</v>
      </c>
      <c r="D312" s="10">
        <f t="shared" si="23"/>
        <v>3.75</v>
      </c>
      <c r="E312" s="10"/>
      <c r="F312" s="9">
        <f t="shared" si="24"/>
        <v>0</v>
      </c>
      <c r="I312" s="9">
        <f t="shared" si="20"/>
        <v>0</v>
      </c>
      <c r="J312" s="10">
        <f t="shared" si="21"/>
        <v>5.5</v>
      </c>
    </row>
    <row r="313" spans="2:10" x14ac:dyDescent="0.25">
      <c r="B313">
        <v>301</v>
      </c>
      <c r="C313" s="9">
        <f t="shared" si="22"/>
        <v>3.6249999999999991</v>
      </c>
      <c r="D313" s="10">
        <f t="shared" ref="D313:D325" si="25">$C$6+$C$6*(SUM($C$7:$C$8)-1-0.1*(B313-$D$9))</f>
        <v>3.6249999999999991</v>
      </c>
      <c r="E313" s="10"/>
      <c r="F313" s="9">
        <f t="shared" si="24"/>
        <v>0</v>
      </c>
      <c r="I313" s="9">
        <f t="shared" si="20"/>
        <v>0</v>
      </c>
      <c r="J313" s="10">
        <f t="shared" si="21"/>
        <v>5.4699999999999989</v>
      </c>
    </row>
    <row r="314" spans="2:10" x14ac:dyDescent="0.25">
      <c r="B314">
        <v>302</v>
      </c>
      <c r="C314" s="9">
        <f t="shared" si="22"/>
        <v>3.5</v>
      </c>
      <c r="D314" s="10">
        <f t="shared" si="25"/>
        <v>3.5</v>
      </c>
      <c r="E314" s="10"/>
      <c r="F314" s="9">
        <f t="shared" si="24"/>
        <v>0</v>
      </c>
      <c r="I314" s="9">
        <f t="shared" si="20"/>
        <v>0</v>
      </c>
      <c r="J314" s="10">
        <f t="shared" si="21"/>
        <v>5.44</v>
      </c>
    </row>
    <row r="315" spans="2:10" x14ac:dyDescent="0.25">
      <c r="B315">
        <v>303</v>
      </c>
      <c r="C315" s="9">
        <f t="shared" si="22"/>
        <v>3.3749999999999991</v>
      </c>
      <c r="D315" s="10">
        <f t="shared" si="25"/>
        <v>3.3749999999999991</v>
      </c>
      <c r="E315" s="10"/>
      <c r="F315" s="9">
        <f t="shared" si="24"/>
        <v>0</v>
      </c>
      <c r="I315" s="9">
        <f t="shared" si="20"/>
        <v>0</v>
      </c>
      <c r="J315" s="10">
        <f t="shared" si="21"/>
        <v>5.41</v>
      </c>
    </row>
    <row r="316" spans="2:10" x14ac:dyDescent="0.25">
      <c r="B316">
        <v>304</v>
      </c>
      <c r="C316" s="9">
        <f t="shared" si="22"/>
        <v>3.2499999999999996</v>
      </c>
      <c r="D316" s="10">
        <f t="shared" si="25"/>
        <v>3.2499999999999996</v>
      </c>
      <c r="E316" s="10"/>
      <c r="F316" s="9">
        <f t="shared" si="24"/>
        <v>0</v>
      </c>
      <c r="I316" s="9">
        <f t="shared" si="20"/>
        <v>0</v>
      </c>
      <c r="J316" s="10">
        <f t="shared" si="21"/>
        <v>5.379999999999999</v>
      </c>
    </row>
    <row r="317" spans="2:10" x14ac:dyDescent="0.25">
      <c r="B317">
        <v>305</v>
      </c>
      <c r="C317" s="9">
        <f t="shared" si="22"/>
        <v>3.125</v>
      </c>
      <c r="D317" s="10">
        <f t="shared" si="25"/>
        <v>3.125</v>
      </c>
      <c r="E317" s="10"/>
      <c r="F317" s="9">
        <f t="shared" si="24"/>
        <v>0</v>
      </c>
      <c r="I317" s="9">
        <f t="shared" si="20"/>
        <v>0</v>
      </c>
      <c r="J317" s="10">
        <f t="shared" si="21"/>
        <v>5.3500000000000005</v>
      </c>
    </row>
    <row r="318" spans="2:10" x14ac:dyDescent="0.25">
      <c r="B318">
        <v>306</v>
      </c>
      <c r="C318" s="9">
        <f t="shared" si="22"/>
        <v>2.9999999999999991</v>
      </c>
      <c r="D318" s="10">
        <f t="shared" si="25"/>
        <v>2.9999999999999991</v>
      </c>
      <c r="E318" s="10"/>
      <c r="F318" s="9">
        <f t="shared" si="24"/>
        <v>0</v>
      </c>
      <c r="I318" s="9">
        <f t="shared" si="20"/>
        <v>0</v>
      </c>
      <c r="J318" s="10">
        <f t="shared" si="21"/>
        <v>5.32</v>
      </c>
    </row>
    <row r="319" spans="2:10" x14ac:dyDescent="0.25">
      <c r="B319">
        <v>307</v>
      </c>
      <c r="C319" s="9">
        <f t="shared" si="22"/>
        <v>2.875</v>
      </c>
      <c r="D319" s="10">
        <f t="shared" si="25"/>
        <v>2.875</v>
      </c>
      <c r="E319" s="10"/>
      <c r="F319" s="9">
        <f t="shared" si="24"/>
        <v>0</v>
      </c>
      <c r="I319" s="9">
        <f t="shared" si="20"/>
        <v>0</v>
      </c>
      <c r="J319" s="10">
        <f t="shared" si="21"/>
        <v>5.2899999999999991</v>
      </c>
    </row>
    <row r="320" spans="2:10" x14ac:dyDescent="0.25">
      <c r="B320">
        <v>308</v>
      </c>
      <c r="C320" s="9">
        <f t="shared" si="22"/>
        <v>2.7499999999999991</v>
      </c>
      <c r="D320" s="10">
        <f t="shared" si="25"/>
        <v>2.7499999999999991</v>
      </c>
      <c r="E320" s="10"/>
      <c r="F320" s="9">
        <f t="shared" si="24"/>
        <v>0</v>
      </c>
      <c r="I320" s="9">
        <f t="shared" si="20"/>
        <v>0</v>
      </c>
      <c r="J320" s="10">
        <f t="shared" si="21"/>
        <v>5.2600000000000007</v>
      </c>
    </row>
    <row r="321" spans="2:10" x14ac:dyDescent="0.25">
      <c r="B321">
        <v>309</v>
      </c>
      <c r="C321" s="9">
        <f t="shared" si="22"/>
        <v>2.6249999999999996</v>
      </c>
      <c r="D321" s="10">
        <f t="shared" si="25"/>
        <v>2.6249999999999996</v>
      </c>
      <c r="E321" s="10"/>
      <c r="F321" s="9">
        <f t="shared" si="24"/>
        <v>0</v>
      </c>
      <c r="I321" s="9">
        <f t="shared" si="20"/>
        <v>0</v>
      </c>
      <c r="J321" s="10">
        <f t="shared" si="21"/>
        <v>5.2299999999999995</v>
      </c>
    </row>
    <row r="322" spans="2:10" x14ac:dyDescent="0.25">
      <c r="B322">
        <v>310</v>
      </c>
      <c r="C322" s="9">
        <f t="shared" si="22"/>
        <v>2.5</v>
      </c>
      <c r="D322" s="10">
        <f t="shared" si="25"/>
        <v>2.5</v>
      </c>
      <c r="E322" s="10"/>
      <c r="F322" s="9">
        <f t="shared" si="24"/>
        <v>0</v>
      </c>
      <c r="I322" s="9">
        <f t="shared" si="20"/>
        <v>0</v>
      </c>
      <c r="J322" s="10">
        <f t="shared" si="21"/>
        <v>5.1999999999999993</v>
      </c>
    </row>
    <row r="323" spans="2:10" x14ac:dyDescent="0.25">
      <c r="B323">
        <v>311</v>
      </c>
      <c r="C323" s="9">
        <f t="shared" si="22"/>
        <v>2.3749999999999991</v>
      </c>
      <c r="D323" s="10">
        <f t="shared" si="25"/>
        <v>2.3749999999999991</v>
      </c>
      <c r="E323" s="10"/>
      <c r="F323" s="9">
        <f t="shared" si="24"/>
        <v>0</v>
      </c>
      <c r="I323" s="9">
        <f t="shared" si="20"/>
        <v>0</v>
      </c>
      <c r="J323" s="10">
        <f t="shared" si="21"/>
        <v>5.17</v>
      </c>
    </row>
    <row r="324" spans="2:10" x14ac:dyDescent="0.25">
      <c r="B324">
        <v>312</v>
      </c>
      <c r="C324" s="9">
        <f t="shared" si="22"/>
        <v>2.25</v>
      </c>
      <c r="D324" s="10">
        <f t="shared" si="25"/>
        <v>2.25</v>
      </c>
      <c r="E324" s="10"/>
      <c r="F324" s="9">
        <f t="shared" si="24"/>
        <v>0</v>
      </c>
      <c r="I324" s="9">
        <f t="shared" si="20"/>
        <v>0</v>
      </c>
      <c r="J324" s="10">
        <f t="shared" si="21"/>
        <v>5.14</v>
      </c>
    </row>
    <row r="325" spans="2:10" x14ac:dyDescent="0.25">
      <c r="B325">
        <v>313</v>
      </c>
      <c r="C325" s="9">
        <f t="shared" si="22"/>
        <v>2.1249999999999991</v>
      </c>
      <c r="D325" s="10">
        <f t="shared" si="25"/>
        <v>2.1249999999999991</v>
      </c>
      <c r="E325" s="10"/>
      <c r="F325" s="9">
        <f t="shared" si="24"/>
        <v>0</v>
      </c>
      <c r="I325" s="9">
        <f t="shared" si="20"/>
        <v>0</v>
      </c>
      <c r="J325" s="10">
        <f t="shared" si="21"/>
        <v>5.1100000000000012</v>
      </c>
    </row>
    <row r="326" spans="2:10" x14ac:dyDescent="0.25">
      <c r="B326">
        <v>314</v>
      </c>
      <c r="C326" s="9">
        <f t="shared" si="22"/>
        <v>1.9999999999999996</v>
      </c>
      <c r="D326" s="10">
        <f t="shared" ref="D326:D342" si="26">$C$6+$C$6*(SUM($C$7:$C$8)-1-0.1*(B326-$D$9))</f>
        <v>1.9999999999999996</v>
      </c>
      <c r="E326" s="10"/>
      <c r="F326" s="9">
        <f t="shared" si="24"/>
        <v>0</v>
      </c>
      <c r="I326" s="9">
        <f t="shared" si="20"/>
        <v>0</v>
      </c>
      <c r="J326" s="10">
        <f t="shared" si="21"/>
        <v>5.08</v>
      </c>
    </row>
    <row r="327" spans="2:10" x14ac:dyDescent="0.25">
      <c r="B327">
        <v>315</v>
      </c>
      <c r="C327" s="9">
        <f t="shared" si="22"/>
        <v>1.875</v>
      </c>
      <c r="D327" s="10">
        <f t="shared" si="26"/>
        <v>1.875</v>
      </c>
      <c r="E327" s="10"/>
      <c r="F327" s="9">
        <f t="shared" si="24"/>
        <v>0</v>
      </c>
      <c r="I327" s="9">
        <f t="shared" si="20"/>
        <v>0</v>
      </c>
      <c r="J327" s="10">
        <f t="shared" si="21"/>
        <v>5.05</v>
      </c>
    </row>
    <row r="328" spans="2:10" x14ac:dyDescent="0.25">
      <c r="B328">
        <v>316</v>
      </c>
      <c r="C328" s="9">
        <f t="shared" si="22"/>
        <v>1.7499999999999993</v>
      </c>
      <c r="D328" s="10">
        <f t="shared" si="26"/>
        <v>1.7499999999999993</v>
      </c>
      <c r="E328" s="10"/>
      <c r="F328" s="9">
        <f t="shared" si="24"/>
        <v>0</v>
      </c>
      <c r="I328" s="9">
        <f t="shared" si="20"/>
        <v>0</v>
      </c>
      <c r="J328" s="10">
        <f t="shared" si="21"/>
        <v>5.0200000000000014</v>
      </c>
    </row>
    <row r="329" spans="2:10" x14ac:dyDescent="0.25">
      <c r="B329">
        <v>317</v>
      </c>
      <c r="C329" s="9">
        <f t="shared" si="22"/>
        <v>1.6249999999999998</v>
      </c>
      <c r="D329" s="10">
        <f t="shared" si="26"/>
        <v>1.6249999999999998</v>
      </c>
      <c r="E329" s="10"/>
      <c r="F329" s="9">
        <f t="shared" si="24"/>
        <v>0</v>
      </c>
      <c r="I329" s="9">
        <f t="shared" si="20"/>
        <v>0</v>
      </c>
      <c r="J329" s="10">
        <f t="shared" si="21"/>
        <v>4.99</v>
      </c>
    </row>
    <row r="330" spans="2:10" x14ac:dyDescent="0.25">
      <c r="B330">
        <v>318</v>
      </c>
      <c r="C330" s="9">
        <f t="shared" si="22"/>
        <v>1.4999999999999991</v>
      </c>
      <c r="D330" s="10">
        <f t="shared" si="26"/>
        <v>1.4999999999999991</v>
      </c>
      <c r="E330" s="10"/>
      <c r="F330" s="9">
        <f t="shared" si="24"/>
        <v>0</v>
      </c>
      <c r="I330" s="9">
        <f t="shared" si="20"/>
        <v>0</v>
      </c>
      <c r="J330" s="10">
        <f t="shared" si="21"/>
        <v>4.9599999999999991</v>
      </c>
    </row>
    <row r="331" spans="2:10" x14ac:dyDescent="0.25">
      <c r="B331">
        <v>319</v>
      </c>
      <c r="C331" s="9">
        <f t="shared" si="22"/>
        <v>1.3749999999999996</v>
      </c>
      <c r="D331" s="10">
        <f t="shared" si="26"/>
        <v>1.3749999999999996</v>
      </c>
      <c r="E331" s="10"/>
      <c r="F331" s="9">
        <f t="shared" si="24"/>
        <v>0</v>
      </c>
      <c r="I331" s="9">
        <f t="shared" si="20"/>
        <v>0</v>
      </c>
      <c r="J331" s="10">
        <f t="shared" si="21"/>
        <v>4.9300000000000006</v>
      </c>
    </row>
    <row r="332" spans="2:10" x14ac:dyDescent="0.25">
      <c r="B332">
        <v>320</v>
      </c>
      <c r="C332" s="9">
        <f t="shared" si="22"/>
        <v>1.25</v>
      </c>
      <c r="D332" s="10">
        <f t="shared" si="26"/>
        <v>1.25</v>
      </c>
      <c r="E332" s="10"/>
      <c r="F332" s="9">
        <f t="shared" si="24"/>
        <v>0</v>
      </c>
      <c r="I332" s="9">
        <f t="shared" ref="I332:I342" si="27">IF(B332&gt;=$J$9,0,J332)</f>
        <v>0</v>
      </c>
      <c r="J332" s="10">
        <f t="shared" ref="J332:J342" si="28">$I$6+$I$6*(((1-B332/$J$9)*$I$7)+$I$8)</f>
        <v>4.9000000000000004</v>
      </c>
    </row>
    <row r="333" spans="2:10" x14ac:dyDescent="0.25">
      <c r="B333">
        <v>321</v>
      </c>
      <c r="C333" s="9">
        <f t="shared" ref="C333:C342" si="29">MAX(IF(B333&gt;$D$9,D333,$C$9),0)</f>
        <v>1.1250000000000004</v>
      </c>
      <c r="D333" s="10">
        <f t="shared" si="26"/>
        <v>1.1250000000000004</v>
      </c>
      <c r="E333" s="10"/>
      <c r="F333" s="9">
        <f t="shared" ref="F333:F342" si="30">IF(B333&gt;=$G$9,0,$F$9)</f>
        <v>0</v>
      </c>
      <c r="I333" s="9">
        <f t="shared" si="27"/>
        <v>0</v>
      </c>
      <c r="J333" s="10">
        <f t="shared" si="28"/>
        <v>4.8699999999999992</v>
      </c>
    </row>
    <row r="334" spans="2:10" x14ac:dyDescent="0.25">
      <c r="B334">
        <v>322</v>
      </c>
      <c r="C334" s="9">
        <f t="shared" si="29"/>
        <v>0.99999999999999867</v>
      </c>
      <c r="D334" s="10">
        <f t="shared" si="26"/>
        <v>0.99999999999999867</v>
      </c>
      <c r="E334" s="10"/>
      <c r="F334" s="9">
        <f t="shared" si="30"/>
        <v>0</v>
      </c>
      <c r="I334" s="9">
        <f t="shared" si="27"/>
        <v>0</v>
      </c>
      <c r="J334" s="10">
        <f t="shared" si="28"/>
        <v>4.8400000000000007</v>
      </c>
    </row>
    <row r="335" spans="2:10" x14ac:dyDescent="0.25">
      <c r="B335">
        <v>323</v>
      </c>
      <c r="C335" s="9">
        <f t="shared" si="29"/>
        <v>0.87499999999999911</v>
      </c>
      <c r="D335" s="10">
        <f t="shared" si="26"/>
        <v>0.87499999999999911</v>
      </c>
      <c r="E335" s="10"/>
      <c r="F335" s="9">
        <f t="shared" si="30"/>
        <v>0</v>
      </c>
      <c r="I335" s="9">
        <f t="shared" si="27"/>
        <v>0</v>
      </c>
      <c r="J335" s="10">
        <f t="shared" si="28"/>
        <v>4.8100000000000005</v>
      </c>
    </row>
    <row r="336" spans="2:10" x14ac:dyDescent="0.25">
      <c r="B336">
        <v>324</v>
      </c>
      <c r="C336" s="9">
        <f t="shared" si="29"/>
        <v>0.74999999999999956</v>
      </c>
      <c r="D336" s="10">
        <f t="shared" si="26"/>
        <v>0.74999999999999956</v>
      </c>
      <c r="E336" s="10"/>
      <c r="F336" s="9">
        <f t="shared" si="30"/>
        <v>0</v>
      </c>
      <c r="I336" s="9">
        <f t="shared" si="27"/>
        <v>0</v>
      </c>
      <c r="J336" s="10">
        <f t="shared" si="28"/>
        <v>4.7799999999999994</v>
      </c>
    </row>
    <row r="337" spans="2:10" x14ac:dyDescent="0.25">
      <c r="B337">
        <v>325</v>
      </c>
      <c r="C337" s="9">
        <f t="shared" si="29"/>
        <v>0.625</v>
      </c>
      <c r="D337" s="10">
        <f t="shared" si="26"/>
        <v>0.625</v>
      </c>
      <c r="E337" s="10"/>
      <c r="F337" s="9">
        <f t="shared" si="30"/>
        <v>0</v>
      </c>
      <c r="I337" s="9">
        <f t="shared" si="27"/>
        <v>0</v>
      </c>
      <c r="J337" s="10">
        <f t="shared" si="28"/>
        <v>4.7500000000000009</v>
      </c>
    </row>
    <row r="338" spans="2:10" x14ac:dyDescent="0.25">
      <c r="B338">
        <v>326</v>
      </c>
      <c r="C338" s="9">
        <f t="shared" si="29"/>
        <v>0.50000000000000044</v>
      </c>
      <c r="D338" s="10">
        <f t="shared" si="26"/>
        <v>0.50000000000000044</v>
      </c>
      <c r="E338" s="10"/>
      <c r="F338" s="9">
        <f t="shared" si="30"/>
        <v>0</v>
      </c>
      <c r="I338" s="9">
        <f t="shared" si="27"/>
        <v>0</v>
      </c>
      <c r="J338" s="10">
        <f t="shared" si="28"/>
        <v>4.72</v>
      </c>
    </row>
    <row r="339" spans="2:10" x14ac:dyDescent="0.25">
      <c r="B339">
        <v>327</v>
      </c>
      <c r="C339" s="9">
        <f t="shared" si="29"/>
        <v>0.37499999999999867</v>
      </c>
      <c r="D339" s="10">
        <f t="shared" si="26"/>
        <v>0.37499999999999867</v>
      </c>
      <c r="E339" s="10"/>
      <c r="F339" s="9">
        <f t="shared" si="30"/>
        <v>0</v>
      </c>
      <c r="I339" s="9">
        <f t="shared" si="27"/>
        <v>0</v>
      </c>
      <c r="J339" s="10">
        <f t="shared" si="28"/>
        <v>4.6899999999999995</v>
      </c>
    </row>
    <row r="340" spans="2:10" x14ac:dyDescent="0.25">
      <c r="B340">
        <v>328</v>
      </c>
      <c r="C340" s="9">
        <f t="shared" si="29"/>
        <v>0.24999999999999911</v>
      </c>
      <c r="D340" s="10">
        <f t="shared" si="26"/>
        <v>0.24999999999999911</v>
      </c>
      <c r="E340" s="10"/>
      <c r="F340" s="9">
        <f t="shared" si="30"/>
        <v>0</v>
      </c>
      <c r="I340" s="9">
        <f t="shared" si="27"/>
        <v>0</v>
      </c>
      <c r="J340" s="10">
        <f t="shared" si="28"/>
        <v>4.66</v>
      </c>
    </row>
    <row r="341" spans="2:10" x14ac:dyDescent="0.25">
      <c r="B341">
        <v>329</v>
      </c>
      <c r="C341" s="9">
        <f t="shared" si="29"/>
        <v>0.12499999999999956</v>
      </c>
      <c r="D341" s="10">
        <f t="shared" si="26"/>
        <v>0.12499999999999956</v>
      </c>
      <c r="E341" s="10"/>
      <c r="F341" s="9">
        <f t="shared" si="30"/>
        <v>0</v>
      </c>
      <c r="I341" s="9">
        <f t="shared" si="27"/>
        <v>0</v>
      </c>
      <c r="J341" s="10">
        <f t="shared" si="28"/>
        <v>4.63</v>
      </c>
    </row>
    <row r="342" spans="2:10" x14ac:dyDescent="0.25">
      <c r="B342">
        <v>330</v>
      </c>
      <c r="C342" s="9">
        <f t="shared" si="29"/>
        <v>0</v>
      </c>
      <c r="D342" s="10">
        <f t="shared" si="26"/>
        <v>0</v>
      </c>
      <c r="E342" s="10"/>
      <c r="F342" s="9">
        <f t="shared" si="30"/>
        <v>0</v>
      </c>
      <c r="I342" s="9">
        <f t="shared" si="27"/>
        <v>0</v>
      </c>
      <c r="J342" s="10">
        <f t="shared" si="28"/>
        <v>4.5999999999999996</v>
      </c>
    </row>
  </sheetData>
  <conditionalFormatting sqref="C12:J342">
    <cfRule type="cellIs" dxfId="0" priority="1" operator="lessThanOrEqual">
      <formula>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</vt:lpstr>
      <vt:lpstr>Level</vt:lpstr>
      <vt:lpstr>SkillLearning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2022-10-07T19:48:14Z</dcterms:created>
  <dcterms:modified xsi:type="dcterms:W3CDTF">2022-12-03T18:51:23Z</dcterms:modified>
</cp:coreProperties>
</file>