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Mods\AdjustableLeveling\_Workshop\"/>
    </mc:Choice>
  </mc:AlternateContent>
  <xr:revisionPtr revIDLastSave="0" documentId="13_ncr:1_{CF6ED272-0A8E-4B37-B163-E6AFDD7C4081}" xr6:coauthVersionLast="47" xr6:coauthVersionMax="47" xr10:uidLastSave="{00000000-0000-0000-0000-000000000000}"/>
  <bookViews>
    <workbookView xWindow="-120" yWindow="-120" windowWidth="38640" windowHeight="21840" activeTab="2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V5" i="3"/>
  <c r="T5" i="3"/>
  <c r="B6" i="3"/>
  <c r="B7" i="3"/>
  <c r="P7" i="3"/>
  <c r="P6" i="3"/>
  <c r="L8" i="3"/>
  <c r="M8" i="3" s="1"/>
  <c r="K6" i="3"/>
  <c r="K7" i="3"/>
  <c r="I8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J4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H7" i="3"/>
  <c r="H6" i="3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F8" i="3"/>
  <c r="E7" i="3"/>
  <c r="E6" i="3"/>
  <c r="C2" i="3"/>
  <c r="C7" i="3"/>
  <c r="C6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F3" i="2"/>
  <c r="D2" i="2"/>
  <c r="D3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C4" i="2"/>
  <c r="C5" i="2" s="1"/>
  <c r="H3" i="2"/>
  <c r="E4" i="2"/>
  <c r="E5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Q12" i="3" l="1"/>
  <c r="P137" i="3"/>
  <c r="P275" i="3"/>
  <c r="Q360" i="3"/>
  <c r="P346" i="3"/>
  <c r="P292" i="3"/>
  <c r="P135" i="3"/>
  <c r="P106" i="3"/>
  <c r="P75" i="3"/>
  <c r="Q123" i="3"/>
  <c r="P345" i="3"/>
  <c r="P327" i="3"/>
  <c r="P309" i="3"/>
  <c r="P291" i="3"/>
  <c r="P273" i="3"/>
  <c r="P252" i="3"/>
  <c r="P233" i="3"/>
  <c r="P212" i="3"/>
  <c r="P184" i="3"/>
  <c r="P156" i="3"/>
  <c r="P134" i="3"/>
  <c r="P105" i="3"/>
  <c r="P74" i="3"/>
  <c r="P41" i="3"/>
  <c r="Q358" i="3"/>
  <c r="Q314" i="3"/>
  <c r="Q250" i="3"/>
  <c r="Q122" i="3"/>
  <c r="P294" i="3"/>
  <c r="P108" i="3"/>
  <c r="P186" i="3"/>
  <c r="P185" i="3"/>
  <c r="P11" i="3"/>
  <c r="P344" i="3"/>
  <c r="P326" i="3"/>
  <c r="P308" i="3"/>
  <c r="P290" i="3"/>
  <c r="P272" i="3"/>
  <c r="P251" i="3"/>
  <c r="P232" i="3"/>
  <c r="P211" i="3"/>
  <c r="P183" i="3"/>
  <c r="P155" i="3"/>
  <c r="P133" i="3"/>
  <c r="P104" i="3"/>
  <c r="P73" i="3"/>
  <c r="P40" i="3"/>
  <c r="Q354" i="3"/>
  <c r="Q313" i="3"/>
  <c r="Q235" i="3"/>
  <c r="Q107" i="3"/>
  <c r="P215" i="3"/>
  <c r="P235" i="3"/>
  <c r="P213" i="3"/>
  <c r="P361" i="3"/>
  <c r="P343" i="3"/>
  <c r="P325" i="3"/>
  <c r="P307" i="3"/>
  <c r="P289" i="3"/>
  <c r="P271" i="3"/>
  <c r="P250" i="3"/>
  <c r="P231" i="3"/>
  <c r="P204" i="3"/>
  <c r="P182" i="3"/>
  <c r="P154" i="3"/>
  <c r="P132" i="3"/>
  <c r="P103" i="3"/>
  <c r="P72" i="3"/>
  <c r="P39" i="3"/>
  <c r="Q347" i="3"/>
  <c r="Q312" i="3"/>
  <c r="Q234" i="3"/>
  <c r="Q106" i="3"/>
  <c r="Q361" i="3"/>
  <c r="P256" i="3"/>
  <c r="P163" i="3"/>
  <c r="P360" i="3"/>
  <c r="P342" i="3"/>
  <c r="P324" i="3"/>
  <c r="P306" i="3"/>
  <c r="P288" i="3"/>
  <c r="P268" i="3"/>
  <c r="P249" i="3"/>
  <c r="P230" i="3"/>
  <c r="P203" i="3"/>
  <c r="P181" i="3"/>
  <c r="P153" i="3"/>
  <c r="P131" i="3"/>
  <c r="P102" i="3"/>
  <c r="P71" i="3"/>
  <c r="P35" i="3"/>
  <c r="Q346" i="3"/>
  <c r="Q311" i="3"/>
  <c r="Q219" i="3"/>
  <c r="Q91" i="3"/>
  <c r="P330" i="3"/>
  <c r="P187" i="3"/>
  <c r="P311" i="3"/>
  <c r="Q265" i="3"/>
  <c r="P328" i="3"/>
  <c r="Q359" i="3"/>
  <c r="P359" i="3"/>
  <c r="P341" i="3"/>
  <c r="P323" i="3"/>
  <c r="P305" i="3"/>
  <c r="P287" i="3"/>
  <c r="P267" i="3"/>
  <c r="P248" i="3"/>
  <c r="P229" i="3"/>
  <c r="P202" i="3"/>
  <c r="P180" i="3"/>
  <c r="P152" i="3"/>
  <c r="P124" i="3"/>
  <c r="P101" i="3"/>
  <c r="P70" i="3"/>
  <c r="P28" i="3"/>
  <c r="Q345" i="3"/>
  <c r="Q299" i="3"/>
  <c r="Q218" i="3"/>
  <c r="Q90" i="3"/>
  <c r="P44" i="3"/>
  <c r="P214" i="3"/>
  <c r="P234" i="3"/>
  <c r="P358" i="3"/>
  <c r="P340" i="3"/>
  <c r="P322" i="3"/>
  <c r="P304" i="3"/>
  <c r="P284" i="3"/>
  <c r="P266" i="3"/>
  <c r="P247" i="3"/>
  <c r="P228" i="3"/>
  <c r="P201" i="3"/>
  <c r="P179" i="3"/>
  <c r="P151" i="3"/>
  <c r="P123" i="3"/>
  <c r="P99" i="3"/>
  <c r="P67" i="3"/>
  <c r="P27" i="3"/>
  <c r="Q344" i="3"/>
  <c r="Q298" i="3"/>
  <c r="Q203" i="3"/>
  <c r="Q75" i="3"/>
  <c r="P293" i="3"/>
  <c r="P107" i="3"/>
  <c r="Q315" i="3"/>
  <c r="P357" i="3"/>
  <c r="P339" i="3"/>
  <c r="P321" i="3"/>
  <c r="P303" i="3"/>
  <c r="P283" i="3"/>
  <c r="P265" i="3"/>
  <c r="P246" i="3"/>
  <c r="P227" i="3"/>
  <c r="P200" i="3"/>
  <c r="P172" i="3"/>
  <c r="P150" i="3"/>
  <c r="P122" i="3"/>
  <c r="P92" i="3"/>
  <c r="P60" i="3"/>
  <c r="P26" i="3"/>
  <c r="Q343" i="3"/>
  <c r="Q297" i="3"/>
  <c r="Q202" i="3"/>
  <c r="Q74" i="3"/>
  <c r="P312" i="3"/>
  <c r="Q266" i="3"/>
  <c r="P347" i="3"/>
  <c r="P76" i="3"/>
  <c r="P42" i="3"/>
  <c r="P356" i="3"/>
  <c r="P338" i="3"/>
  <c r="P320" i="3"/>
  <c r="P300" i="3"/>
  <c r="P282" i="3"/>
  <c r="P264" i="3"/>
  <c r="P245" i="3"/>
  <c r="P226" i="3"/>
  <c r="P199" i="3"/>
  <c r="P171" i="3"/>
  <c r="P149" i="3"/>
  <c r="P121" i="3"/>
  <c r="P91" i="3"/>
  <c r="P59" i="3"/>
  <c r="P25" i="3"/>
  <c r="Q342" i="3"/>
  <c r="Q296" i="3"/>
  <c r="Q187" i="3"/>
  <c r="Q59" i="3"/>
  <c r="Q139" i="3"/>
  <c r="P329" i="3"/>
  <c r="P43" i="3"/>
  <c r="P310" i="3"/>
  <c r="Q251" i="3"/>
  <c r="P355" i="3"/>
  <c r="P337" i="3"/>
  <c r="P319" i="3"/>
  <c r="P299" i="3"/>
  <c r="P281" i="3"/>
  <c r="P263" i="3"/>
  <c r="P244" i="3"/>
  <c r="P220" i="3"/>
  <c r="P198" i="3"/>
  <c r="P170" i="3"/>
  <c r="P148" i="3"/>
  <c r="P120" i="3"/>
  <c r="P90" i="3"/>
  <c r="P58" i="3"/>
  <c r="P24" i="3"/>
  <c r="Q338" i="3"/>
  <c r="Q295" i="3"/>
  <c r="Q186" i="3"/>
  <c r="Q58" i="3"/>
  <c r="P276" i="3"/>
  <c r="P83" i="3"/>
  <c r="P164" i="3"/>
  <c r="P255" i="3"/>
  <c r="P354" i="3"/>
  <c r="P336" i="3"/>
  <c r="P316" i="3"/>
  <c r="P298" i="3"/>
  <c r="P280" i="3"/>
  <c r="P262" i="3"/>
  <c r="P243" i="3"/>
  <c r="P219" i="3"/>
  <c r="P197" i="3"/>
  <c r="P169" i="3"/>
  <c r="P147" i="3"/>
  <c r="P119" i="3"/>
  <c r="P89" i="3"/>
  <c r="P57" i="3"/>
  <c r="P23" i="3"/>
  <c r="Q331" i="3"/>
  <c r="Q283" i="3"/>
  <c r="Q171" i="3"/>
  <c r="Q43" i="3"/>
  <c r="P348" i="3"/>
  <c r="P236" i="3"/>
  <c r="P136" i="3"/>
  <c r="P274" i="3"/>
  <c r="P353" i="3"/>
  <c r="P335" i="3"/>
  <c r="P315" i="3"/>
  <c r="P297" i="3"/>
  <c r="P279" i="3"/>
  <c r="P261" i="3"/>
  <c r="P242" i="3"/>
  <c r="P218" i="3"/>
  <c r="P196" i="3"/>
  <c r="P168" i="3"/>
  <c r="P140" i="3"/>
  <c r="P118" i="3"/>
  <c r="P88" i="3"/>
  <c r="P56" i="3"/>
  <c r="P19" i="3"/>
  <c r="Q330" i="3"/>
  <c r="Q282" i="3"/>
  <c r="Q170" i="3"/>
  <c r="Q42" i="3"/>
  <c r="P165" i="3"/>
  <c r="Q326" i="3"/>
  <c r="P352" i="3"/>
  <c r="P332" i="3"/>
  <c r="P314" i="3"/>
  <c r="P296" i="3"/>
  <c r="P278" i="3"/>
  <c r="P260" i="3"/>
  <c r="P240" i="3"/>
  <c r="P217" i="3"/>
  <c r="P195" i="3"/>
  <c r="P167" i="3"/>
  <c r="P139" i="3"/>
  <c r="P117" i="3"/>
  <c r="P87" i="3"/>
  <c r="P55" i="3"/>
  <c r="P12" i="3"/>
  <c r="Q329" i="3"/>
  <c r="Q281" i="3"/>
  <c r="Q155" i="3"/>
  <c r="Q27" i="3"/>
  <c r="P258" i="3"/>
  <c r="Q327" i="3"/>
  <c r="Q138" i="3"/>
  <c r="P351" i="3"/>
  <c r="P331" i="3"/>
  <c r="P313" i="3"/>
  <c r="P295" i="3"/>
  <c r="P277" i="3"/>
  <c r="P259" i="3"/>
  <c r="P239" i="3"/>
  <c r="P216" i="3"/>
  <c r="P188" i="3"/>
  <c r="P166" i="3"/>
  <c r="P138" i="3"/>
  <c r="P115" i="3"/>
  <c r="P86" i="3"/>
  <c r="P51" i="3"/>
  <c r="Q11" i="3"/>
  <c r="Q328" i="3"/>
  <c r="Q267" i="3"/>
  <c r="Q154" i="3"/>
  <c r="Q26" i="3"/>
  <c r="Q249" i="3"/>
  <c r="Q233" i="3"/>
  <c r="Q217" i="3"/>
  <c r="Q201" i="3"/>
  <c r="Q185" i="3"/>
  <c r="Q169" i="3"/>
  <c r="Q153" i="3"/>
  <c r="Q137" i="3"/>
  <c r="Q121" i="3"/>
  <c r="Q105" i="3"/>
  <c r="Q89" i="3"/>
  <c r="Q73" i="3"/>
  <c r="Q57" i="3"/>
  <c r="Q41" i="3"/>
  <c r="Q25" i="3"/>
  <c r="Q280" i="3"/>
  <c r="Q264" i="3"/>
  <c r="Q248" i="3"/>
  <c r="Q232" i="3"/>
  <c r="Q216" i="3"/>
  <c r="Q200" i="3"/>
  <c r="Q184" i="3"/>
  <c r="Q168" i="3"/>
  <c r="Q152" i="3"/>
  <c r="Q136" i="3"/>
  <c r="Q120" i="3"/>
  <c r="Q104" i="3"/>
  <c r="Q88" i="3"/>
  <c r="Q72" i="3"/>
  <c r="Q56" i="3"/>
  <c r="Q40" i="3"/>
  <c r="Q24" i="3"/>
  <c r="Q279" i="3"/>
  <c r="Q263" i="3"/>
  <c r="Q247" i="3"/>
  <c r="Q231" i="3"/>
  <c r="Q215" i="3"/>
  <c r="Q199" i="3"/>
  <c r="Q183" i="3"/>
  <c r="Q167" i="3"/>
  <c r="Q151" i="3"/>
  <c r="Q135" i="3"/>
  <c r="Q119" i="3"/>
  <c r="Q103" i="3"/>
  <c r="Q87" i="3"/>
  <c r="Q71" i="3"/>
  <c r="Q55" i="3"/>
  <c r="Q39" i="3"/>
  <c r="Q23" i="3"/>
  <c r="Q310" i="3"/>
  <c r="Q294" i="3"/>
  <c r="Q278" i="3"/>
  <c r="Q262" i="3"/>
  <c r="Q246" i="3"/>
  <c r="Q230" i="3"/>
  <c r="Q214" i="3"/>
  <c r="Q198" i="3"/>
  <c r="Q182" i="3"/>
  <c r="Q166" i="3"/>
  <c r="Q150" i="3"/>
  <c r="Q134" i="3"/>
  <c r="Q118" i="3"/>
  <c r="Q102" i="3"/>
  <c r="Q86" i="3"/>
  <c r="Q70" i="3"/>
  <c r="Q54" i="3"/>
  <c r="Q38" i="3"/>
  <c r="Q22" i="3"/>
  <c r="P54" i="3"/>
  <c r="P38" i="3"/>
  <c r="P22" i="3"/>
  <c r="Q357" i="3"/>
  <c r="Q341" i="3"/>
  <c r="Q325" i="3"/>
  <c r="Q309" i="3"/>
  <c r="Q293" i="3"/>
  <c r="Q277" i="3"/>
  <c r="Q261" i="3"/>
  <c r="Q245" i="3"/>
  <c r="Q229" i="3"/>
  <c r="Q213" i="3"/>
  <c r="Q197" i="3"/>
  <c r="Q181" i="3"/>
  <c r="Q165" i="3"/>
  <c r="Q149" i="3"/>
  <c r="Q133" i="3"/>
  <c r="Q117" i="3"/>
  <c r="Q101" i="3"/>
  <c r="Q85" i="3"/>
  <c r="Q69" i="3"/>
  <c r="Q53" i="3"/>
  <c r="Q37" i="3"/>
  <c r="Q21" i="3"/>
  <c r="P85" i="3"/>
  <c r="P69" i="3"/>
  <c r="P53" i="3"/>
  <c r="P37" i="3"/>
  <c r="P21" i="3"/>
  <c r="Q356" i="3"/>
  <c r="Q340" i="3"/>
  <c r="Q324" i="3"/>
  <c r="Q308" i="3"/>
  <c r="Q292" i="3"/>
  <c r="Q276" i="3"/>
  <c r="Q260" i="3"/>
  <c r="Q244" i="3"/>
  <c r="Q228" i="3"/>
  <c r="Q212" i="3"/>
  <c r="Q196" i="3"/>
  <c r="Q180" i="3"/>
  <c r="Q164" i="3"/>
  <c r="Q148" i="3"/>
  <c r="Q132" i="3"/>
  <c r="Q116" i="3"/>
  <c r="Q100" i="3"/>
  <c r="Q84" i="3"/>
  <c r="Q68" i="3"/>
  <c r="Q52" i="3"/>
  <c r="Q36" i="3"/>
  <c r="Q20" i="3"/>
  <c r="P116" i="3"/>
  <c r="P100" i="3"/>
  <c r="P84" i="3"/>
  <c r="P68" i="3"/>
  <c r="P52" i="3"/>
  <c r="P36" i="3"/>
  <c r="P20" i="3"/>
  <c r="Q355" i="3"/>
  <c r="Q339" i="3"/>
  <c r="Q323" i="3"/>
  <c r="Q307" i="3"/>
  <c r="Q291" i="3"/>
  <c r="Q275" i="3"/>
  <c r="Q259" i="3"/>
  <c r="Q243" i="3"/>
  <c r="Q227" i="3"/>
  <c r="Q211" i="3"/>
  <c r="Q195" i="3"/>
  <c r="Q179" i="3"/>
  <c r="Q163" i="3"/>
  <c r="Q147" i="3"/>
  <c r="Q131" i="3"/>
  <c r="Q115" i="3"/>
  <c r="Q99" i="3"/>
  <c r="Q83" i="3"/>
  <c r="Q67" i="3"/>
  <c r="Q51" i="3"/>
  <c r="Q35" i="3"/>
  <c r="Q19" i="3"/>
  <c r="Q322" i="3"/>
  <c r="Q306" i="3"/>
  <c r="Q290" i="3"/>
  <c r="Q274" i="3"/>
  <c r="Q258" i="3"/>
  <c r="Q242" i="3"/>
  <c r="Q226" i="3"/>
  <c r="Q210" i="3"/>
  <c r="Q194" i="3"/>
  <c r="Q178" i="3"/>
  <c r="Q162" i="3"/>
  <c r="Q146" i="3"/>
  <c r="Q130" i="3"/>
  <c r="Q114" i="3"/>
  <c r="Q98" i="3"/>
  <c r="Q82" i="3"/>
  <c r="Q66" i="3"/>
  <c r="Q50" i="3"/>
  <c r="Q34" i="3"/>
  <c r="Q18" i="3"/>
  <c r="P210" i="3"/>
  <c r="P194" i="3"/>
  <c r="P178" i="3"/>
  <c r="P162" i="3"/>
  <c r="P146" i="3"/>
  <c r="P130" i="3"/>
  <c r="P114" i="3"/>
  <c r="P98" i="3"/>
  <c r="P82" i="3"/>
  <c r="P66" i="3"/>
  <c r="P50" i="3"/>
  <c r="P34" i="3"/>
  <c r="P18" i="3"/>
  <c r="Q353" i="3"/>
  <c r="Q337" i="3"/>
  <c r="Q321" i="3"/>
  <c r="Q305" i="3"/>
  <c r="Q289" i="3"/>
  <c r="Q273" i="3"/>
  <c r="Q257" i="3"/>
  <c r="Q241" i="3"/>
  <c r="Q225" i="3"/>
  <c r="Q209" i="3"/>
  <c r="Q193" i="3"/>
  <c r="Q177" i="3"/>
  <c r="Q161" i="3"/>
  <c r="Q145" i="3"/>
  <c r="Q129" i="3"/>
  <c r="Q113" i="3"/>
  <c r="Q97" i="3"/>
  <c r="Q81" i="3"/>
  <c r="Q65" i="3"/>
  <c r="Q49" i="3"/>
  <c r="Q33" i="3"/>
  <c r="Q17" i="3"/>
  <c r="P257" i="3"/>
  <c r="P241" i="3"/>
  <c r="P225" i="3"/>
  <c r="P209" i="3"/>
  <c r="P193" i="3"/>
  <c r="P177" i="3"/>
  <c r="P161" i="3"/>
  <c r="P145" i="3"/>
  <c r="P129" i="3"/>
  <c r="P113" i="3"/>
  <c r="P97" i="3"/>
  <c r="P81" i="3"/>
  <c r="P65" i="3"/>
  <c r="P49" i="3"/>
  <c r="P33" i="3"/>
  <c r="P17" i="3"/>
  <c r="Q352" i="3"/>
  <c r="Q336" i="3"/>
  <c r="Q320" i="3"/>
  <c r="Q304" i="3"/>
  <c r="Q288" i="3"/>
  <c r="Q272" i="3"/>
  <c r="Q256" i="3"/>
  <c r="Q240" i="3"/>
  <c r="Q224" i="3"/>
  <c r="Q208" i="3"/>
  <c r="Q192" i="3"/>
  <c r="Q176" i="3"/>
  <c r="Q160" i="3"/>
  <c r="Q144" i="3"/>
  <c r="Q128" i="3"/>
  <c r="Q112" i="3"/>
  <c r="Q96" i="3"/>
  <c r="Q80" i="3"/>
  <c r="Q64" i="3"/>
  <c r="Q48" i="3"/>
  <c r="Q32" i="3"/>
  <c r="Q16" i="3"/>
  <c r="P224" i="3"/>
  <c r="P208" i="3"/>
  <c r="P192" i="3"/>
  <c r="P176" i="3"/>
  <c r="P160" i="3"/>
  <c r="P144" i="3"/>
  <c r="P128" i="3"/>
  <c r="P112" i="3"/>
  <c r="P96" i="3"/>
  <c r="P80" i="3"/>
  <c r="P64" i="3"/>
  <c r="P48" i="3"/>
  <c r="P32" i="3"/>
  <c r="P16" i="3"/>
  <c r="Q351" i="3"/>
  <c r="Q335" i="3"/>
  <c r="Q319" i="3"/>
  <c r="Q303" i="3"/>
  <c r="Q287" i="3"/>
  <c r="Q271" i="3"/>
  <c r="Q255" i="3"/>
  <c r="Q239" i="3"/>
  <c r="Q223" i="3"/>
  <c r="Q207" i="3"/>
  <c r="Q191" i="3"/>
  <c r="Q175" i="3"/>
  <c r="Q159" i="3"/>
  <c r="Q143" i="3"/>
  <c r="Q127" i="3"/>
  <c r="Q111" i="3"/>
  <c r="Q95" i="3"/>
  <c r="Q79" i="3"/>
  <c r="Q63" i="3"/>
  <c r="Q47" i="3"/>
  <c r="Q31" i="3"/>
  <c r="Q15" i="3"/>
  <c r="P223" i="3"/>
  <c r="P207" i="3"/>
  <c r="P191" i="3"/>
  <c r="P175" i="3"/>
  <c r="P159" i="3"/>
  <c r="P143" i="3"/>
  <c r="P127" i="3"/>
  <c r="P111" i="3"/>
  <c r="P95" i="3"/>
  <c r="P79" i="3"/>
  <c r="P63" i="3"/>
  <c r="P47" i="3"/>
  <c r="P31" i="3"/>
  <c r="P15" i="3"/>
  <c r="Q350" i="3"/>
  <c r="Q334" i="3"/>
  <c r="Q318" i="3"/>
  <c r="Q302" i="3"/>
  <c r="Q286" i="3"/>
  <c r="Q270" i="3"/>
  <c r="Q254" i="3"/>
  <c r="Q238" i="3"/>
  <c r="Q222" i="3"/>
  <c r="Q206" i="3"/>
  <c r="Q190" i="3"/>
  <c r="Q174" i="3"/>
  <c r="Q158" i="3"/>
  <c r="Q142" i="3"/>
  <c r="Q126" i="3"/>
  <c r="Q110" i="3"/>
  <c r="Q94" i="3"/>
  <c r="Q78" i="3"/>
  <c r="Q62" i="3"/>
  <c r="Q46" i="3"/>
  <c r="Q30" i="3"/>
  <c r="Q14" i="3"/>
  <c r="P350" i="3"/>
  <c r="P334" i="3"/>
  <c r="P318" i="3"/>
  <c r="P302" i="3"/>
  <c r="P286" i="3"/>
  <c r="P270" i="3"/>
  <c r="P254" i="3"/>
  <c r="P238" i="3"/>
  <c r="P222" i="3"/>
  <c r="P206" i="3"/>
  <c r="P190" i="3"/>
  <c r="P174" i="3"/>
  <c r="P158" i="3"/>
  <c r="P142" i="3"/>
  <c r="P126" i="3"/>
  <c r="P110" i="3"/>
  <c r="P94" i="3"/>
  <c r="P78" i="3"/>
  <c r="P62" i="3"/>
  <c r="P46" i="3"/>
  <c r="P30" i="3"/>
  <c r="P14" i="3"/>
  <c r="Q349" i="3"/>
  <c r="Q333" i="3"/>
  <c r="Q317" i="3"/>
  <c r="Q301" i="3"/>
  <c r="Q285" i="3"/>
  <c r="Q269" i="3"/>
  <c r="Q253" i="3"/>
  <c r="Q237" i="3"/>
  <c r="Q221" i="3"/>
  <c r="Q205" i="3"/>
  <c r="Q189" i="3"/>
  <c r="Q173" i="3"/>
  <c r="Q157" i="3"/>
  <c r="Q141" i="3"/>
  <c r="Q125" i="3"/>
  <c r="Q109" i="3"/>
  <c r="Q93" i="3"/>
  <c r="Q77" i="3"/>
  <c r="Q61" i="3"/>
  <c r="Q45" i="3"/>
  <c r="Q29" i="3"/>
  <c r="Q13" i="3"/>
  <c r="P349" i="3"/>
  <c r="P333" i="3"/>
  <c r="P317" i="3"/>
  <c r="P301" i="3"/>
  <c r="P285" i="3"/>
  <c r="P269" i="3"/>
  <c r="P253" i="3"/>
  <c r="P237" i="3"/>
  <c r="P221" i="3"/>
  <c r="P205" i="3"/>
  <c r="P189" i="3"/>
  <c r="P173" i="3"/>
  <c r="P157" i="3"/>
  <c r="P141" i="3"/>
  <c r="P125" i="3"/>
  <c r="P109" i="3"/>
  <c r="P93" i="3"/>
  <c r="P77" i="3"/>
  <c r="P61" i="3"/>
  <c r="P45" i="3"/>
  <c r="P29" i="3"/>
  <c r="P13" i="3"/>
  <c r="Q348" i="3"/>
  <c r="Q332" i="3"/>
  <c r="Q316" i="3"/>
  <c r="Q300" i="3"/>
  <c r="Q284" i="3"/>
  <c r="Q268" i="3"/>
  <c r="Q252" i="3"/>
  <c r="Q236" i="3"/>
  <c r="Q220" i="3"/>
  <c r="Q204" i="3"/>
  <c r="Q188" i="3"/>
  <c r="Q172" i="3"/>
  <c r="Q156" i="3"/>
  <c r="Q140" i="3"/>
  <c r="Q124" i="3"/>
  <c r="Q108" i="3"/>
  <c r="Q92" i="3"/>
  <c r="Q76" i="3"/>
  <c r="Q60" i="3"/>
  <c r="Q44" i="3"/>
  <c r="Q28" i="3"/>
  <c r="B8" i="3"/>
  <c r="M350" i="3"/>
  <c r="I346" i="3"/>
  <c r="L358" i="3"/>
  <c r="K358" i="3" s="1"/>
  <c r="H346" i="3"/>
  <c r="H355" i="3"/>
  <c r="H358" i="3"/>
  <c r="M355" i="3"/>
  <c r="M360" i="3"/>
  <c r="H353" i="3"/>
  <c r="L353" i="3"/>
  <c r="K353" i="3" s="1"/>
  <c r="I344" i="3"/>
  <c r="H344" i="3" s="1"/>
  <c r="L360" i="3"/>
  <c r="I355" i="3"/>
  <c r="M351" i="3"/>
  <c r="I342" i="3"/>
  <c r="H342" i="3" s="1"/>
  <c r="I358" i="3"/>
  <c r="K360" i="3"/>
  <c r="I353" i="3"/>
  <c r="L351" i="3"/>
  <c r="K351" i="3" s="1"/>
  <c r="I360" i="3"/>
  <c r="H360" i="3" s="1"/>
  <c r="M349" i="3"/>
  <c r="I351" i="3"/>
  <c r="H351" i="3" s="1"/>
  <c r="L349" i="3"/>
  <c r="K349" i="3" s="1"/>
  <c r="M347" i="3"/>
  <c r="M345" i="3"/>
  <c r="M356" i="3"/>
  <c r="L347" i="3"/>
  <c r="L345" i="3"/>
  <c r="L356" i="3"/>
  <c r="K356" i="3" s="1"/>
  <c r="I349" i="3"/>
  <c r="H349" i="3" s="1"/>
  <c r="K347" i="3"/>
  <c r="K345" i="3"/>
  <c r="M343" i="3"/>
  <c r="M359" i="3"/>
  <c r="M354" i="3"/>
  <c r="I347" i="3"/>
  <c r="H347" i="3" s="1"/>
  <c r="I345" i="3"/>
  <c r="H345" i="3" s="1"/>
  <c r="L343" i="3"/>
  <c r="K343" i="3" s="1"/>
  <c r="L359" i="3"/>
  <c r="K359" i="3" s="1"/>
  <c r="M357" i="3"/>
  <c r="I356" i="3"/>
  <c r="H356" i="3" s="1"/>
  <c r="L354" i="3"/>
  <c r="L357" i="3"/>
  <c r="K357" i="3" s="1"/>
  <c r="M361" i="3"/>
  <c r="K354" i="3"/>
  <c r="M352" i="3"/>
  <c r="I343" i="3"/>
  <c r="H343" i="3" s="1"/>
  <c r="I359" i="3"/>
  <c r="H359" i="3" s="1"/>
  <c r="L361" i="3"/>
  <c r="I354" i="3"/>
  <c r="H354" i="3" s="1"/>
  <c r="L352" i="3"/>
  <c r="I357" i="3"/>
  <c r="H357" i="3" s="1"/>
  <c r="K361" i="3"/>
  <c r="K352" i="3"/>
  <c r="L350" i="3"/>
  <c r="K350" i="3" s="1"/>
  <c r="M348" i="3"/>
  <c r="I361" i="3"/>
  <c r="H361" i="3" s="1"/>
  <c r="I352" i="3"/>
  <c r="H352" i="3" s="1"/>
  <c r="L348" i="3"/>
  <c r="K348" i="3" s="1"/>
  <c r="M346" i="3"/>
  <c r="I350" i="3"/>
  <c r="H350" i="3" s="1"/>
  <c r="L346" i="3"/>
  <c r="K346" i="3" s="1"/>
  <c r="M344" i="3"/>
  <c r="I348" i="3"/>
  <c r="H348" i="3" s="1"/>
  <c r="L344" i="3"/>
  <c r="M342" i="3"/>
  <c r="M358" i="3"/>
  <c r="L355" i="3"/>
  <c r="K355" i="3" s="1"/>
  <c r="M353" i="3"/>
  <c r="K344" i="3"/>
  <c r="L342" i="3"/>
  <c r="K342" i="3" s="1"/>
  <c r="P8" i="3"/>
  <c r="L100" i="3"/>
  <c r="L99" i="3"/>
  <c r="L262" i="3"/>
  <c r="L261" i="3"/>
  <c r="L194" i="3"/>
  <c r="L193" i="3"/>
  <c r="L15" i="3"/>
  <c r="L260" i="3"/>
  <c r="L166" i="3"/>
  <c r="L98" i="3"/>
  <c r="L259" i="3"/>
  <c r="L165" i="3"/>
  <c r="L97" i="3"/>
  <c r="L326" i="3"/>
  <c r="L258" i="3"/>
  <c r="L164" i="3"/>
  <c r="L70" i="3"/>
  <c r="L325" i="3"/>
  <c r="L257" i="3"/>
  <c r="L163" i="3"/>
  <c r="L69" i="3"/>
  <c r="L324" i="3"/>
  <c r="L230" i="3"/>
  <c r="L162" i="3"/>
  <c r="L68" i="3"/>
  <c r="L323" i="3"/>
  <c r="L229" i="3"/>
  <c r="L161" i="3"/>
  <c r="L67" i="3"/>
  <c r="L322" i="3"/>
  <c r="L228" i="3"/>
  <c r="L134" i="3"/>
  <c r="L66" i="3"/>
  <c r="L321" i="3"/>
  <c r="L227" i="3"/>
  <c r="L133" i="3"/>
  <c r="L65" i="3"/>
  <c r="L294" i="3"/>
  <c r="L226" i="3"/>
  <c r="L132" i="3"/>
  <c r="L38" i="3"/>
  <c r="L293" i="3"/>
  <c r="L225" i="3"/>
  <c r="L131" i="3"/>
  <c r="L37" i="3"/>
  <c r="L292" i="3"/>
  <c r="L198" i="3"/>
  <c r="L130" i="3"/>
  <c r="L36" i="3"/>
  <c r="L291" i="3"/>
  <c r="L197" i="3"/>
  <c r="L129" i="3"/>
  <c r="L35" i="3"/>
  <c r="L290" i="3"/>
  <c r="L196" i="3"/>
  <c r="L102" i="3"/>
  <c r="L34" i="3"/>
  <c r="L289" i="3"/>
  <c r="L195" i="3"/>
  <c r="L101" i="3"/>
  <c r="L33" i="3"/>
  <c r="L319" i="3"/>
  <c r="L287" i="3"/>
  <c r="L255" i="3"/>
  <c r="L223" i="3"/>
  <c r="L191" i="3"/>
  <c r="L159" i="3"/>
  <c r="L127" i="3"/>
  <c r="L95" i="3"/>
  <c r="L63" i="3"/>
  <c r="L31" i="3"/>
  <c r="L224" i="3"/>
  <c r="L11" i="3"/>
  <c r="L310" i="3"/>
  <c r="L278" i="3"/>
  <c r="L246" i="3"/>
  <c r="L214" i="3"/>
  <c r="L182" i="3"/>
  <c r="L150" i="3"/>
  <c r="L118" i="3"/>
  <c r="L86" i="3"/>
  <c r="L54" i="3"/>
  <c r="L22" i="3"/>
  <c r="L288" i="3"/>
  <c r="L192" i="3"/>
  <c r="L341" i="3"/>
  <c r="L309" i="3"/>
  <c r="L277" i="3"/>
  <c r="L245" i="3"/>
  <c r="L213" i="3"/>
  <c r="L181" i="3"/>
  <c r="L149" i="3"/>
  <c r="L117" i="3"/>
  <c r="L85" i="3"/>
  <c r="L53" i="3"/>
  <c r="L21" i="3"/>
  <c r="L340" i="3"/>
  <c r="L308" i="3"/>
  <c r="L276" i="3"/>
  <c r="L244" i="3"/>
  <c r="L212" i="3"/>
  <c r="L180" i="3"/>
  <c r="L148" i="3"/>
  <c r="L116" i="3"/>
  <c r="L84" i="3"/>
  <c r="L52" i="3"/>
  <c r="L20" i="3"/>
  <c r="L256" i="3"/>
  <c r="L32" i="3"/>
  <c r="L339" i="3"/>
  <c r="L307" i="3"/>
  <c r="L275" i="3"/>
  <c r="L243" i="3"/>
  <c r="L211" i="3"/>
  <c r="L179" i="3"/>
  <c r="L147" i="3"/>
  <c r="L115" i="3"/>
  <c r="L83" i="3"/>
  <c r="L51" i="3"/>
  <c r="L19" i="3"/>
  <c r="L64" i="3"/>
  <c r="L338" i="3"/>
  <c r="L306" i="3"/>
  <c r="L274" i="3"/>
  <c r="L242" i="3"/>
  <c r="L210" i="3"/>
  <c r="L178" i="3"/>
  <c r="L146" i="3"/>
  <c r="L114" i="3"/>
  <c r="L82" i="3"/>
  <c r="L50" i="3"/>
  <c r="L18" i="3"/>
  <c r="L128" i="3"/>
  <c r="L337" i="3"/>
  <c r="L305" i="3"/>
  <c r="L273" i="3"/>
  <c r="L241" i="3"/>
  <c r="L209" i="3"/>
  <c r="L177" i="3"/>
  <c r="L145" i="3"/>
  <c r="L113" i="3"/>
  <c r="L81" i="3"/>
  <c r="L49" i="3"/>
  <c r="L17" i="3"/>
  <c r="L96" i="3"/>
  <c r="L336" i="3"/>
  <c r="L304" i="3"/>
  <c r="L272" i="3"/>
  <c r="L240" i="3"/>
  <c r="L208" i="3"/>
  <c r="L176" i="3"/>
  <c r="L144" i="3"/>
  <c r="L112" i="3"/>
  <c r="L80" i="3"/>
  <c r="L48" i="3"/>
  <c r="L16" i="3"/>
  <c r="L320" i="3"/>
  <c r="L160" i="3"/>
  <c r="L335" i="3"/>
  <c r="L303" i="3"/>
  <c r="L271" i="3"/>
  <c r="L239" i="3"/>
  <c r="L207" i="3"/>
  <c r="L175" i="3"/>
  <c r="L143" i="3"/>
  <c r="L111" i="3"/>
  <c r="L79" i="3"/>
  <c r="L47" i="3"/>
  <c r="L331" i="3"/>
  <c r="L315" i="3"/>
  <c r="L299" i="3"/>
  <c r="L283" i="3"/>
  <c r="L267" i="3"/>
  <c r="L251" i="3"/>
  <c r="L235" i="3"/>
  <c r="L219" i="3"/>
  <c r="L203" i="3"/>
  <c r="L187" i="3"/>
  <c r="L171" i="3"/>
  <c r="L155" i="3"/>
  <c r="L139" i="3"/>
  <c r="L123" i="3"/>
  <c r="L107" i="3"/>
  <c r="L91" i="3"/>
  <c r="L75" i="3"/>
  <c r="L59" i="3"/>
  <c r="L43" i="3"/>
  <c r="L27" i="3"/>
  <c r="L330" i="3"/>
  <c r="L314" i="3"/>
  <c r="L298" i="3"/>
  <c r="L282" i="3"/>
  <c r="L266" i="3"/>
  <c r="L250" i="3"/>
  <c r="L234" i="3"/>
  <c r="L218" i="3"/>
  <c r="L202" i="3"/>
  <c r="L186" i="3"/>
  <c r="L170" i="3"/>
  <c r="L154" i="3"/>
  <c r="L138" i="3"/>
  <c r="L122" i="3"/>
  <c r="L106" i="3"/>
  <c r="L90" i="3"/>
  <c r="L74" i="3"/>
  <c r="L58" i="3"/>
  <c r="L42" i="3"/>
  <c r="L26" i="3"/>
  <c r="L329" i="3"/>
  <c r="L313" i="3"/>
  <c r="L297" i="3"/>
  <c r="L281" i="3"/>
  <c r="L265" i="3"/>
  <c r="L249" i="3"/>
  <c r="L233" i="3"/>
  <c r="L217" i="3"/>
  <c r="L201" i="3"/>
  <c r="L185" i="3"/>
  <c r="L169" i="3"/>
  <c r="L153" i="3"/>
  <c r="L137" i="3"/>
  <c r="L121" i="3"/>
  <c r="L105" i="3"/>
  <c r="L89" i="3"/>
  <c r="L73" i="3"/>
  <c r="L57" i="3"/>
  <c r="L41" i="3"/>
  <c r="L25" i="3"/>
  <c r="L328" i="3"/>
  <c r="L312" i="3"/>
  <c r="L296" i="3"/>
  <c r="L280" i="3"/>
  <c r="L264" i="3"/>
  <c r="L248" i="3"/>
  <c r="L232" i="3"/>
  <c r="L216" i="3"/>
  <c r="L200" i="3"/>
  <c r="L184" i="3"/>
  <c r="L168" i="3"/>
  <c r="L152" i="3"/>
  <c r="L136" i="3"/>
  <c r="L120" i="3"/>
  <c r="L104" i="3"/>
  <c r="L88" i="3"/>
  <c r="L72" i="3"/>
  <c r="L56" i="3"/>
  <c r="L40" i="3"/>
  <c r="L24" i="3"/>
  <c r="L327" i="3"/>
  <c r="L311" i="3"/>
  <c r="L295" i="3"/>
  <c r="L279" i="3"/>
  <c r="L263" i="3"/>
  <c r="L247" i="3"/>
  <c r="L231" i="3"/>
  <c r="L215" i="3"/>
  <c r="L199" i="3"/>
  <c r="L183" i="3"/>
  <c r="L167" i="3"/>
  <c r="L151" i="3"/>
  <c r="L135" i="3"/>
  <c r="L119" i="3"/>
  <c r="L103" i="3"/>
  <c r="L87" i="3"/>
  <c r="L71" i="3"/>
  <c r="L55" i="3"/>
  <c r="L39" i="3"/>
  <c r="L23" i="3"/>
  <c r="L334" i="3"/>
  <c r="L318" i="3"/>
  <c r="L302" i="3"/>
  <c r="L286" i="3"/>
  <c r="L270" i="3"/>
  <c r="L254" i="3"/>
  <c r="L238" i="3"/>
  <c r="L222" i="3"/>
  <c r="L206" i="3"/>
  <c r="L190" i="3"/>
  <c r="L174" i="3"/>
  <c r="L158" i="3"/>
  <c r="L142" i="3"/>
  <c r="L126" i="3"/>
  <c r="L110" i="3"/>
  <c r="L94" i="3"/>
  <c r="L78" i="3"/>
  <c r="L62" i="3"/>
  <c r="L46" i="3"/>
  <c r="L30" i="3"/>
  <c r="L14" i="3"/>
  <c r="L333" i="3"/>
  <c r="L317" i="3"/>
  <c r="L301" i="3"/>
  <c r="L285" i="3"/>
  <c r="L269" i="3"/>
  <c r="L253" i="3"/>
  <c r="L237" i="3"/>
  <c r="L221" i="3"/>
  <c r="L205" i="3"/>
  <c r="L189" i="3"/>
  <c r="L173" i="3"/>
  <c r="L157" i="3"/>
  <c r="L141" i="3"/>
  <c r="L125" i="3"/>
  <c r="L109" i="3"/>
  <c r="L93" i="3"/>
  <c r="L77" i="3"/>
  <c r="L61" i="3"/>
  <c r="L45" i="3"/>
  <c r="L29" i="3"/>
  <c r="L13" i="3"/>
  <c r="L332" i="3"/>
  <c r="L316" i="3"/>
  <c r="L300" i="3"/>
  <c r="L284" i="3"/>
  <c r="L268" i="3"/>
  <c r="L252" i="3"/>
  <c r="L236" i="3"/>
  <c r="L220" i="3"/>
  <c r="L204" i="3"/>
  <c r="L188" i="3"/>
  <c r="L172" i="3"/>
  <c r="L156" i="3"/>
  <c r="L140" i="3"/>
  <c r="L124" i="3"/>
  <c r="L108" i="3"/>
  <c r="L92" i="3"/>
  <c r="L76" i="3"/>
  <c r="L60" i="3"/>
  <c r="L44" i="3"/>
  <c r="L28" i="3"/>
  <c r="L12" i="3"/>
  <c r="M26" i="3"/>
  <c r="M250" i="3"/>
  <c r="M266" i="3"/>
  <c r="M218" i="3"/>
  <c r="M202" i="3"/>
  <c r="M186" i="3"/>
  <c r="M170" i="3"/>
  <c r="M234" i="3"/>
  <c r="M154" i="3"/>
  <c r="M138" i="3"/>
  <c r="M122" i="3"/>
  <c r="M106" i="3"/>
  <c r="M90" i="3"/>
  <c r="M330" i="3"/>
  <c r="M74" i="3"/>
  <c r="M314" i="3"/>
  <c r="M58" i="3"/>
  <c r="M298" i="3"/>
  <c r="M42" i="3"/>
  <c r="M11" i="3"/>
  <c r="M282" i="3"/>
  <c r="M329" i="3"/>
  <c r="M313" i="3"/>
  <c r="M297" i="3"/>
  <c r="M281" i="3"/>
  <c r="M265" i="3"/>
  <c r="M249" i="3"/>
  <c r="M233" i="3"/>
  <c r="M217" i="3"/>
  <c r="M201" i="3"/>
  <c r="M185" i="3"/>
  <c r="M169" i="3"/>
  <c r="M153" i="3"/>
  <c r="M137" i="3"/>
  <c r="M121" i="3"/>
  <c r="M105" i="3"/>
  <c r="M89" i="3"/>
  <c r="M73" i="3"/>
  <c r="M57" i="3"/>
  <c r="M41" i="3"/>
  <c r="M25" i="3"/>
  <c r="M328" i="3"/>
  <c r="M312" i="3"/>
  <c r="M296" i="3"/>
  <c r="M280" i="3"/>
  <c r="M264" i="3"/>
  <c r="M248" i="3"/>
  <c r="M232" i="3"/>
  <c r="M216" i="3"/>
  <c r="M200" i="3"/>
  <c r="M184" i="3"/>
  <c r="M168" i="3"/>
  <c r="M152" i="3"/>
  <c r="M136" i="3"/>
  <c r="M120" i="3"/>
  <c r="M104" i="3"/>
  <c r="M88" i="3"/>
  <c r="M72" i="3"/>
  <c r="M56" i="3"/>
  <c r="M40" i="3"/>
  <c r="M24" i="3"/>
  <c r="M327" i="3"/>
  <c r="M311" i="3"/>
  <c r="M295" i="3"/>
  <c r="M279" i="3"/>
  <c r="M263" i="3"/>
  <c r="M247" i="3"/>
  <c r="M231" i="3"/>
  <c r="M215" i="3"/>
  <c r="M199" i="3"/>
  <c r="M183" i="3"/>
  <c r="M167" i="3"/>
  <c r="M151" i="3"/>
  <c r="M135" i="3"/>
  <c r="M119" i="3"/>
  <c r="M103" i="3"/>
  <c r="M87" i="3"/>
  <c r="M71" i="3"/>
  <c r="M55" i="3"/>
  <c r="M39" i="3"/>
  <c r="M23" i="3"/>
  <c r="M326" i="3"/>
  <c r="M310" i="3"/>
  <c r="M294" i="3"/>
  <c r="M278" i="3"/>
  <c r="M262" i="3"/>
  <c r="M246" i="3"/>
  <c r="M230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341" i="3"/>
  <c r="M325" i="3"/>
  <c r="M309" i="3"/>
  <c r="M293" i="3"/>
  <c r="M277" i="3"/>
  <c r="M261" i="3"/>
  <c r="M245" i="3"/>
  <c r="M229" i="3"/>
  <c r="M213" i="3"/>
  <c r="M197" i="3"/>
  <c r="M181" i="3"/>
  <c r="M165" i="3"/>
  <c r="M149" i="3"/>
  <c r="M133" i="3"/>
  <c r="M117" i="3"/>
  <c r="M101" i="3"/>
  <c r="M85" i="3"/>
  <c r="M69" i="3"/>
  <c r="M53" i="3"/>
  <c r="M37" i="3"/>
  <c r="M21" i="3"/>
  <c r="M340" i="3"/>
  <c r="M324" i="3"/>
  <c r="M308" i="3"/>
  <c r="M292" i="3"/>
  <c r="M276" i="3"/>
  <c r="M260" i="3"/>
  <c r="M244" i="3"/>
  <c r="M228" i="3"/>
  <c r="M212" i="3"/>
  <c r="M196" i="3"/>
  <c r="M180" i="3"/>
  <c r="M164" i="3"/>
  <c r="M148" i="3"/>
  <c r="M132" i="3"/>
  <c r="M116" i="3"/>
  <c r="M100" i="3"/>
  <c r="M84" i="3"/>
  <c r="M68" i="3"/>
  <c r="M52" i="3"/>
  <c r="M36" i="3"/>
  <c r="M20" i="3"/>
  <c r="M339" i="3"/>
  <c r="M323" i="3"/>
  <c r="M307" i="3"/>
  <c r="M291" i="3"/>
  <c r="M275" i="3"/>
  <c r="M259" i="3"/>
  <c r="M243" i="3"/>
  <c r="M227" i="3"/>
  <c r="M211" i="3"/>
  <c r="M195" i="3"/>
  <c r="M179" i="3"/>
  <c r="M163" i="3"/>
  <c r="M147" i="3"/>
  <c r="M131" i="3"/>
  <c r="M115" i="3"/>
  <c r="M99" i="3"/>
  <c r="M83" i="3"/>
  <c r="M67" i="3"/>
  <c r="M51" i="3"/>
  <c r="M35" i="3"/>
  <c r="M19" i="3"/>
  <c r="M338" i="3"/>
  <c r="M322" i="3"/>
  <c r="M306" i="3"/>
  <c r="M290" i="3"/>
  <c r="M274" i="3"/>
  <c r="M258" i="3"/>
  <c r="M242" i="3"/>
  <c r="M226" i="3"/>
  <c r="M210" i="3"/>
  <c r="M194" i="3"/>
  <c r="M178" i="3"/>
  <c r="M162" i="3"/>
  <c r="M146" i="3"/>
  <c r="M130" i="3"/>
  <c r="M114" i="3"/>
  <c r="M98" i="3"/>
  <c r="M82" i="3"/>
  <c r="M66" i="3"/>
  <c r="M50" i="3"/>
  <c r="M34" i="3"/>
  <c r="M18" i="3"/>
  <c r="M337" i="3"/>
  <c r="M321" i="3"/>
  <c r="M305" i="3"/>
  <c r="M289" i="3"/>
  <c r="M273" i="3"/>
  <c r="M257" i="3"/>
  <c r="M241" i="3"/>
  <c r="M225" i="3"/>
  <c r="M209" i="3"/>
  <c r="M193" i="3"/>
  <c r="M177" i="3"/>
  <c r="M161" i="3"/>
  <c r="M145" i="3"/>
  <c r="M129" i="3"/>
  <c r="M113" i="3"/>
  <c r="M97" i="3"/>
  <c r="M81" i="3"/>
  <c r="M65" i="3"/>
  <c r="M49" i="3"/>
  <c r="M33" i="3"/>
  <c r="M17" i="3"/>
  <c r="M336" i="3"/>
  <c r="M320" i="3"/>
  <c r="M304" i="3"/>
  <c r="M288" i="3"/>
  <c r="M272" i="3"/>
  <c r="M256" i="3"/>
  <c r="M240" i="3"/>
  <c r="M224" i="3"/>
  <c r="M208" i="3"/>
  <c r="M192" i="3"/>
  <c r="M176" i="3"/>
  <c r="M160" i="3"/>
  <c r="M144" i="3"/>
  <c r="M128" i="3"/>
  <c r="M112" i="3"/>
  <c r="M96" i="3"/>
  <c r="M80" i="3"/>
  <c r="M64" i="3"/>
  <c r="M48" i="3"/>
  <c r="M32" i="3"/>
  <c r="M16" i="3"/>
  <c r="M335" i="3"/>
  <c r="M319" i="3"/>
  <c r="M303" i="3"/>
  <c r="M287" i="3"/>
  <c r="M271" i="3"/>
  <c r="M255" i="3"/>
  <c r="M239" i="3"/>
  <c r="M223" i="3"/>
  <c r="M207" i="3"/>
  <c r="M191" i="3"/>
  <c r="M175" i="3"/>
  <c r="M159" i="3"/>
  <c r="M143" i="3"/>
  <c r="M127" i="3"/>
  <c r="M111" i="3"/>
  <c r="M95" i="3"/>
  <c r="M79" i="3"/>
  <c r="M63" i="3"/>
  <c r="M47" i="3"/>
  <c r="M31" i="3"/>
  <c r="M15" i="3"/>
  <c r="M334" i="3"/>
  <c r="M318" i="3"/>
  <c r="M302" i="3"/>
  <c r="M286" i="3"/>
  <c r="M270" i="3"/>
  <c r="M254" i="3"/>
  <c r="M238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333" i="3"/>
  <c r="M317" i="3"/>
  <c r="M301" i="3"/>
  <c r="M285" i="3"/>
  <c r="M269" i="3"/>
  <c r="M253" i="3"/>
  <c r="M237" i="3"/>
  <c r="M221" i="3"/>
  <c r="M205" i="3"/>
  <c r="M189" i="3"/>
  <c r="M173" i="3"/>
  <c r="M157" i="3"/>
  <c r="M141" i="3"/>
  <c r="M125" i="3"/>
  <c r="M109" i="3"/>
  <c r="M93" i="3"/>
  <c r="M77" i="3"/>
  <c r="M61" i="3"/>
  <c r="M45" i="3"/>
  <c r="M29" i="3"/>
  <c r="M13" i="3"/>
  <c r="M332" i="3"/>
  <c r="M316" i="3"/>
  <c r="M300" i="3"/>
  <c r="M284" i="3"/>
  <c r="M268" i="3"/>
  <c r="M252" i="3"/>
  <c r="M236" i="3"/>
  <c r="M220" i="3"/>
  <c r="M204" i="3"/>
  <c r="M188" i="3"/>
  <c r="M172" i="3"/>
  <c r="M156" i="3"/>
  <c r="M140" i="3"/>
  <c r="M124" i="3"/>
  <c r="M108" i="3"/>
  <c r="M92" i="3"/>
  <c r="M76" i="3"/>
  <c r="M60" i="3"/>
  <c r="M44" i="3"/>
  <c r="M28" i="3"/>
  <c r="M12" i="3"/>
  <c r="M331" i="3"/>
  <c r="M315" i="3"/>
  <c r="M299" i="3"/>
  <c r="M283" i="3"/>
  <c r="M267" i="3"/>
  <c r="M251" i="3"/>
  <c r="M235" i="3"/>
  <c r="M219" i="3"/>
  <c r="M203" i="3"/>
  <c r="M187" i="3"/>
  <c r="M171" i="3"/>
  <c r="M155" i="3"/>
  <c r="M139" i="3"/>
  <c r="M123" i="3"/>
  <c r="M107" i="3"/>
  <c r="M91" i="3"/>
  <c r="M75" i="3"/>
  <c r="M59" i="3"/>
  <c r="M43" i="3"/>
  <c r="M27" i="3"/>
  <c r="L1" i="3"/>
  <c r="M1" i="3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D4" i="2"/>
  <c r="D5" i="2" s="1"/>
  <c r="F4" i="2"/>
  <c r="F5" i="2" s="1"/>
  <c r="I11" i="3"/>
  <c r="H11" i="3" s="1"/>
  <c r="I330" i="3"/>
  <c r="I314" i="3"/>
  <c r="I298" i="3"/>
  <c r="H298" i="3" s="1"/>
  <c r="I282" i="3"/>
  <c r="H282" i="3" s="1"/>
  <c r="I266" i="3"/>
  <c r="H266" i="3" s="1"/>
  <c r="I250" i="3"/>
  <c r="H250" i="3" s="1"/>
  <c r="I234" i="3"/>
  <c r="H234" i="3" s="1"/>
  <c r="I218" i="3"/>
  <c r="H218" i="3" s="1"/>
  <c r="I202" i="3"/>
  <c r="H202" i="3" s="1"/>
  <c r="I186" i="3"/>
  <c r="H186" i="3" s="1"/>
  <c r="I170" i="3"/>
  <c r="H170" i="3" s="1"/>
  <c r="I154" i="3"/>
  <c r="H154" i="3" s="1"/>
  <c r="I138" i="3"/>
  <c r="H138" i="3" s="1"/>
  <c r="I122" i="3"/>
  <c r="H122" i="3" s="1"/>
  <c r="I106" i="3"/>
  <c r="H106" i="3" s="1"/>
  <c r="I90" i="3"/>
  <c r="H90" i="3" s="1"/>
  <c r="I74" i="3"/>
  <c r="H74" i="3" s="1"/>
  <c r="I58" i="3"/>
  <c r="H58" i="3" s="1"/>
  <c r="I42" i="3"/>
  <c r="H42" i="3" s="1"/>
  <c r="I26" i="3"/>
  <c r="H26" i="3" s="1"/>
  <c r="I329" i="3"/>
  <c r="I313" i="3"/>
  <c r="I297" i="3"/>
  <c r="H297" i="3" s="1"/>
  <c r="I281" i="3"/>
  <c r="H281" i="3" s="1"/>
  <c r="I265" i="3"/>
  <c r="H265" i="3" s="1"/>
  <c r="I249" i="3"/>
  <c r="H249" i="3" s="1"/>
  <c r="I233" i="3"/>
  <c r="H233" i="3" s="1"/>
  <c r="I217" i="3"/>
  <c r="H217" i="3" s="1"/>
  <c r="I201" i="3"/>
  <c r="H201" i="3" s="1"/>
  <c r="I185" i="3"/>
  <c r="H185" i="3" s="1"/>
  <c r="I169" i="3"/>
  <c r="H169" i="3" s="1"/>
  <c r="I153" i="3"/>
  <c r="H153" i="3" s="1"/>
  <c r="I137" i="3"/>
  <c r="H137" i="3" s="1"/>
  <c r="I121" i="3"/>
  <c r="H121" i="3" s="1"/>
  <c r="I105" i="3"/>
  <c r="H105" i="3" s="1"/>
  <c r="I89" i="3"/>
  <c r="H89" i="3" s="1"/>
  <c r="I73" i="3"/>
  <c r="H73" i="3" s="1"/>
  <c r="I57" i="3"/>
  <c r="H57" i="3" s="1"/>
  <c r="I41" i="3"/>
  <c r="H41" i="3" s="1"/>
  <c r="I25" i="3"/>
  <c r="H25" i="3" s="1"/>
  <c r="I328" i="3"/>
  <c r="I312" i="3"/>
  <c r="I296" i="3"/>
  <c r="H296" i="3" s="1"/>
  <c r="I280" i="3"/>
  <c r="H280" i="3" s="1"/>
  <c r="I264" i="3"/>
  <c r="H264" i="3" s="1"/>
  <c r="I248" i="3"/>
  <c r="H248" i="3" s="1"/>
  <c r="I232" i="3"/>
  <c r="H232" i="3" s="1"/>
  <c r="I216" i="3"/>
  <c r="H216" i="3" s="1"/>
  <c r="I200" i="3"/>
  <c r="H200" i="3" s="1"/>
  <c r="I184" i="3"/>
  <c r="H184" i="3" s="1"/>
  <c r="I168" i="3"/>
  <c r="H168" i="3" s="1"/>
  <c r="I152" i="3"/>
  <c r="H152" i="3" s="1"/>
  <c r="I136" i="3"/>
  <c r="H136" i="3" s="1"/>
  <c r="I120" i="3"/>
  <c r="H120" i="3" s="1"/>
  <c r="I104" i="3"/>
  <c r="H104" i="3" s="1"/>
  <c r="I88" i="3"/>
  <c r="H88" i="3" s="1"/>
  <c r="I72" i="3"/>
  <c r="H72" i="3" s="1"/>
  <c r="I56" i="3"/>
  <c r="H56" i="3" s="1"/>
  <c r="I40" i="3"/>
  <c r="H40" i="3" s="1"/>
  <c r="I24" i="3"/>
  <c r="H24" i="3" s="1"/>
  <c r="I327" i="3"/>
  <c r="I311" i="3"/>
  <c r="H311" i="3" s="1"/>
  <c r="I295" i="3"/>
  <c r="H295" i="3" s="1"/>
  <c r="I279" i="3"/>
  <c r="H279" i="3" s="1"/>
  <c r="I263" i="3"/>
  <c r="H263" i="3" s="1"/>
  <c r="I247" i="3"/>
  <c r="H247" i="3" s="1"/>
  <c r="I231" i="3"/>
  <c r="H231" i="3" s="1"/>
  <c r="I215" i="3"/>
  <c r="H215" i="3" s="1"/>
  <c r="I199" i="3"/>
  <c r="H199" i="3" s="1"/>
  <c r="I183" i="3"/>
  <c r="H183" i="3" s="1"/>
  <c r="I167" i="3"/>
  <c r="H167" i="3" s="1"/>
  <c r="I151" i="3"/>
  <c r="H151" i="3" s="1"/>
  <c r="I135" i="3"/>
  <c r="H135" i="3" s="1"/>
  <c r="I119" i="3"/>
  <c r="H119" i="3" s="1"/>
  <c r="I103" i="3"/>
  <c r="H103" i="3" s="1"/>
  <c r="I87" i="3"/>
  <c r="H87" i="3" s="1"/>
  <c r="I71" i="3"/>
  <c r="H71" i="3" s="1"/>
  <c r="I55" i="3"/>
  <c r="H55" i="3" s="1"/>
  <c r="I39" i="3"/>
  <c r="H39" i="3" s="1"/>
  <c r="I23" i="3"/>
  <c r="H23" i="3" s="1"/>
  <c r="I326" i="3"/>
  <c r="I310" i="3"/>
  <c r="H310" i="3" s="1"/>
  <c r="I294" i="3"/>
  <c r="H294" i="3" s="1"/>
  <c r="I278" i="3"/>
  <c r="H278" i="3" s="1"/>
  <c r="I262" i="3"/>
  <c r="H262" i="3" s="1"/>
  <c r="I246" i="3"/>
  <c r="H246" i="3" s="1"/>
  <c r="I230" i="3"/>
  <c r="H230" i="3" s="1"/>
  <c r="I214" i="3"/>
  <c r="H214" i="3" s="1"/>
  <c r="I198" i="3"/>
  <c r="H198" i="3" s="1"/>
  <c r="I182" i="3"/>
  <c r="H182" i="3" s="1"/>
  <c r="I166" i="3"/>
  <c r="H166" i="3" s="1"/>
  <c r="I150" i="3"/>
  <c r="H150" i="3" s="1"/>
  <c r="I134" i="3"/>
  <c r="H134" i="3" s="1"/>
  <c r="I118" i="3"/>
  <c r="H118" i="3" s="1"/>
  <c r="I102" i="3"/>
  <c r="H102" i="3" s="1"/>
  <c r="I86" i="3"/>
  <c r="H86" i="3" s="1"/>
  <c r="I70" i="3"/>
  <c r="H70" i="3" s="1"/>
  <c r="I54" i="3"/>
  <c r="H54" i="3" s="1"/>
  <c r="I38" i="3"/>
  <c r="H38" i="3" s="1"/>
  <c r="I22" i="3"/>
  <c r="H22" i="3" s="1"/>
  <c r="I341" i="3"/>
  <c r="I325" i="3"/>
  <c r="I309" i="3"/>
  <c r="H309" i="3" s="1"/>
  <c r="I293" i="3"/>
  <c r="H293" i="3" s="1"/>
  <c r="I277" i="3"/>
  <c r="H277" i="3" s="1"/>
  <c r="I261" i="3"/>
  <c r="H261" i="3" s="1"/>
  <c r="I245" i="3"/>
  <c r="H245" i="3" s="1"/>
  <c r="I229" i="3"/>
  <c r="H229" i="3" s="1"/>
  <c r="I213" i="3"/>
  <c r="H213" i="3" s="1"/>
  <c r="I197" i="3"/>
  <c r="H197" i="3" s="1"/>
  <c r="I181" i="3"/>
  <c r="H181" i="3" s="1"/>
  <c r="I165" i="3"/>
  <c r="H165" i="3" s="1"/>
  <c r="I149" i="3"/>
  <c r="H149" i="3" s="1"/>
  <c r="I133" i="3"/>
  <c r="H133" i="3" s="1"/>
  <c r="I117" i="3"/>
  <c r="H117" i="3" s="1"/>
  <c r="I101" i="3"/>
  <c r="H101" i="3" s="1"/>
  <c r="I85" i="3"/>
  <c r="H85" i="3" s="1"/>
  <c r="I69" i="3"/>
  <c r="H69" i="3" s="1"/>
  <c r="I53" i="3"/>
  <c r="H53" i="3" s="1"/>
  <c r="I37" i="3"/>
  <c r="H37" i="3" s="1"/>
  <c r="I21" i="3"/>
  <c r="H21" i="3" s="1"/>
  <c r="I340" i="3"/>
  <c r="H340" i="3" s="1"/>
  <c r="I324" i="3"/>
  <c r="H324" i="3" s="1"/>
  <c r="I308" i="3"/>
  <c r="H308" i="3" s="1"/>
  <c r="I292" i="3"/>
  <c r="H292" i="3" s="1"/>
  <c r="I276" i="3"/>
  <c r="H276" i="3" s="1"/>
  <c r="I260" i="3"/>
  <c r="H260" i="3" s="1"/>
  <c r="I244" i="3"/>
  <c r="H244" i="3" s="1"/>
  <c r="I228" i="3"/>
  <c r="H228" i="3" s="1"/>
  <c r="I212" i="3"/>
  <c r="H212" i="3" s="1"/>
  <c r="I196" i="3"/>
  <c r="H196" i="3" s="1"/>
  <c r="I180" i="3"/>
  <c r="H180" i="3" s="1"/>
  <c r="I164" i="3"/>
  <c r="H164" i="3" s="1"/>
  <c r="I148" i="3"/>
  <c r="H148" i="3" s="1"/>
  <c r="I132" i="3"/>
  <c r="H132" i="3" s="1"/>
  <c r="I116" i="3"/>
  <c r="H116" i="3" s="1"/>
  <c r="I100" i="3"/>
  <c r="H100" i="3" s="1"/>
  <c r="I84" i="3"/>
  <c r="H84" i="3" s="1"/>
  <c r="I68" i="3"/>
  <c r="H68" i="3" s="1"/>
  <c r="I52" i="3"/>
  <c r="H52" i="3" s="1"/>
  <c r="I36" i="3"/>
  <c r="H36" i="3" s="1"/>
  <c r="I20" i="3"/>
  <c r="H20" i="3" s="1"/>
  <c r="I339" i="3"/>
  <c r="I323" i="3"/>
  <c r="H323" i="3" s="1"/>
  <c r="I307" i="3"/>
  <c r="H307" i="3" s="1"/>
  <c r="I291" i="3"/>
  <c r="H291" i="3" s="1"/>
  <c r="I275" i="3"/>
  <c r="H275" i="3" s="1"/>
  <c r="I259" i="3"/>
  <c r="H259" i="3" s="1"/>
  <c r="I243" i="3"/>
  <c r="H243" i="3" s="1"/>
  <c r="I227" i="3"/>
  <c r="H227" i="3" s="1"/>
  <c r="I211" i="3"/>
  <c r="H211" i="3" s="1"/>
  <c r="I195" i="3"/>
  <c r="H195" i="3" s="1"/>
  <c r="I179" i="3"/>
  <c r="H179" i="3" s="1"/>
  <c r="I163" i="3"/>
  <c r="H163" i="3" s="1"/>
  <c r="I147" i="3"/>
  <c r="H147" i="3" s="1"/>
  <c r="I131" i="3"/>
  <c r="H131" i="3" s="1"/>
  <c r="I115" i="3"/>
  <c r="H115" i="3" s="1"/>
  <c r="I99" i="3"/>
  <c r="H99" i="3" s="1"/>
  <c r="I83" i="3"/>
  <c r="H83" i="3" s="1"/>
  <c r="I67" i="3"/>
  <c r="H67" i="3" s="1"/>
  <c r="I51" i="3"/>
  <c r="H51" i="3" s="1"/>
  <c r="I35" i="3"/>
  <c r="H35" i="3" s="1"/>
  <c r="I19" i="3"/>
  <c r="H19" i="3" s="1"/>
  <c r="I338" i="3"/>
  <c r="I322" i="3"/>
  <c r="H322" i="3" s="1"/>
  <c r="I306" i="3"/>
  <c r="H306" i="3" s="1"/>
  <c r="I290" i="3"/>
  <c r="H290" i="3" s="1"/>
  <c r="I274" i="3"/>
  <c r="H274" i="3" s="1"/>
  <c r="I258" i="3"/>
  <c r="H258" i="3" s="1"/>
  <c r="I242" i="3"/>
  <c r="H242" i="3" s="1"/>
  <c r="I226" i="3"/>
  <c r="H226" i="3" s="1"/>
  <c r="I210" i="3"/>
  <c r="H210" i="3" s="1"/>
  <c r="I194" i="3"/>
  <c r="H194" i="3" s="1"/>
  <c r="I178" i="3"/>
  <c r="H178" i="3" s="1"/>
  <c r="I162" i="3"/>
  <c r="H162" i="3" s="1"/>
  <c r="I146" i="3"/>
  <c r="H146" i="3" s="1"/>
  <c r="I130" i="3"/>
  <c r="H130" i="3" s="1"/>
  <c r="I114" i="3"/>
  <c r="H114" i="3" s="1"/>
  <c r="I98" i="3"/>
  <c r="H98" i="3" s="1"/>
  <c r="I82" i="3"/>
  <c r="H82" i="3" s="1"/>
  <c r="I66" i="3"/>
  <c r="H66" i="3" s="1"/>
  <c r="I50" i="3"/>
  <c r="H50" i="3" s="1"/>
  <c r="I34" i="3"/>
  <c r="H34" i="3" s="1"/>
  <c r="I18" i="3"/>
  <c r="H18" i="3" s="1"/>
  <c r="I337" i="3"/>
  <c r="I321" i="3"/>
  <c r="H321" i="3" s="1"/>
  <c r="I305" i="3"/>
  <c r="H305" i="3" s="1"/>
  <c r="I289" i="3"/>
  <c r="H289" i="3" s="1"/>
  <c r="I273" i="3"/>
  <c r="H273" i="3" s="1"/>
  <c r="I257" i="3"/>
  <c r="H257" i="3" s="1"/>
  <c r="I241" i="3"/>
  <c r="H241" i="3" s="1"/>
  <c r="I225" i="3"/>
  <c r="H225" i="3" s="1"/>
  <c r="I209" i="3"/>
  <c r="H209" i="3" s="1"/>
  <c r="I193" i="3"/>
  <c r="H193" i="3" s="1"/>
  <c r="I177" i="3"/>
  <c r="H177" i="3" s="1"/>
  <c r="I161" i="3"/>
  <c r="H161" i="3" s="1"/>
  <c r="I145" i="3"/>
  <c r="H145" i="3" s="1"/>
  <c r="I129" i="3"/>
  <c r="H129" i="3" s="1"/>
  <c r="I113" i="3"/>
  <c r="H113" i="3" s="1"/>
  <c r="I97" i="3"/>
  <c r="H97" i="3" s="1"/>
  <c r="I81" i="3"/>
  <c r="H81" i="3" s="1"/>
  <c r="I65" i="3"/>
  <c r="H65" i="3" s="1"/>
  <c r="I49" i="3"/>
  <c r="H49" i="3" s="1"/>
  <c r="I33" i="3"/>
  <c r="H33" i="3" s="1"/>
  <c r="I17" i="3"/>
  <c r="H17" i="3" s="1"/>
  <c r="I336" i="3"/>
  <c r="H336" i="3" s="1"/>
  <c r="I320" i="3"/>
  <c r="I304" i="3"/>
  <c r="H304" i="3" s="1"/>
  <c r="I288" i="3"/>
  <c r="H288" i="3" s="1"/>
  <c r="I272" i="3"/>
  <c r="H272" i="3" s="1"/>
  <c r="I256" i="3"/>
  <c r="H256" i="3" s="1"/>
  <c r="I240" i="3"/>
  <c r="H240" i="3" s="1"/>
  <c r="I224" i="3"/>
  <c r="H224" i="3" s="1"/>
  <c r="I208" i="3"/>
  <c r="H208" i="3" s="1"/>
  <c r="I192" i="3"/>
  <c r="H192" i="3" s="1"/>
  <c r="I176" i="3"/>
  <c r="H176" i="3" s="1"/>
  <c r="I160" i="3"/>
  <c r="H160" i="3" s="1"/>
  <c r="I144" i="3"/>
  <c r="H144" i="3" s="1"/>
  <c r="I128" i="3"/>
  <c r="H128" i="3" s="1"/>
  <c r="I112" i="3"/>
  <c r="H112" i="3" s="1"/>
  <c r="I96" i="3"/>
  <c r="H96" i="3" s="1"/>
  <c r="I80" i="3"/>
  <c r="H80" i="3" s="1"/>
  <c r="I64" i="3"/>
  <c r="H64" i="3" s="1"/>
  <c r="I48" i="3"/>
  <c r="H48" i="3" s="1"/>
  <c r="I32" i="3"/>
  <c r="H32" i="3" s="1"/>
  <c r="I16" i="3"/>
  <c r="H16" i="3" s="1"/>
  <c r="I335" i="3"/>
  <c r="H335" i="3" s="1"/>
  <c r="I319" i="3"/>
  <c r="H319" i="3" s="1"/>
  <c r="I303" i="3"/>
  <c r="H303" i="3" s="1"/>
  <c r="I287" i="3"/>
  <c r="H287" i="3" s="1"/>
  <c r="I271" i="3"/>
  <c r="H271" i="3" s="1"/>
  <c r="I255" i="3"/>
  <c r="H255" i="3" s="1"/>
  <c r="I239" i="3"/>
  <c r="H239" i="3" s="1"/>
  <c r="I223" i="3"/>
  <c r="H223" i="3" s="1"/>
  <c r="I207" i="3"/>
  <c r="H207" i="3" s="1"/>
  <c r="I191" i="3"/>
  <c r="H191" i="3" s="1"/>
  <c r="I175" i="3"/>
  <c r="H175" i="3" s="1"/>
  <c r="I159" i="3"/>
  <c r="H159" i="3" s="1"/>
  <c r="I143" i="3"/>
  <c r="H143" i="3" s="1"/>
  <c r="I127" i="3"/>
  <c r="H127" i="3" s="1"/>
  <c r="I111" i="3"/>
  <c r="H111" i="3" s="1"/>
  <c r="I95" i="3"/>
  <c r="H95" i="3" s="1"/>
  <c r="I79" i="3"/>
  <c r="H79" i="3" s="1"/>
  <c r="I63" i="3"/>
  <c r="H63" i="3" s="1"/>
  <c r="I47" i="3"/>
  <c r="H47" i="3" s="1"/>
  <c r="I31" i="3"/>
  <c r="H31" i="3" s="1"/>
  <c r="I15" i="3"/>
  <c r="H15" i="3" s="1"/>
  <c r="I334" i="3"/>
  <c r="I318" i="3"/>
  <c r="H318" i="3" s="1"/>
  <c r="I302" i="3"/>
  <c r="H302" i="3" s="1"/>
  <c r="I286" i="3"/>
  <c r="H286" i="3" s="1"/>
  <c r="I270" i="3"/>
  <c r="H270" i="3" s="1"/>
  <c r="I254" i="3"/>
  <c r="H254" i="3" s="1"/>
  <c r="I238" i="3"/>
  <c r="H238" i="3" s="1"/>
  <c r="I222" i="3"/>
  <c r="H222" i="3" s="1"/>
  <c r="I206" i="3"/>
  <c r="H206" i="3" s="1"/>
  <c r="I190" i="3"/>
  <c r="H190" i="3" s="1"/>
  <c r="I174" i="3"/>
  <c r="H174" i="3" s="1"/>
  <c r="I158" i="3"/>
  <c r="H158" i="3" s="1"/>
  <c r="I142" i="3"/>
  <c r="H142" i="3" s="1"/>
  <c r="I126" i="3"/>
  <c r="H126" i="3" s="1"/>
  <c r="I110" i="3"/>
  <c r="H110" i="3" s="1"/>
  <c r="I94" i="3"/>
  <c r="H94" i="3" s="1"/>
  <c r="I78" i="3"/>
  <c r="H78" i="3" s="1"/>
  <c r="I62" i="3"/>
  <c r="H62" i="3" s="1"/>
  <c r="I46" i="3"/>
  <c r="H46" i="3" s="1"/>
  <c r="I30" i="3"/>
  <c r="H30" i="3" s="1"/>
  <c r="I14" i="3"/>
  <c r="H14" i="3" s="1"/>
  <c r="I333" i="3"/>
  <c r="H333" i="3" s="1"/>
  <c r="I317" i="3"/>
  <c r="H317" i="3" s="1"/>
  <c r="I301" i="3"/>
  <c r="H301" i="3" s="1"/>
  <c r="I285" i="3"/>
  <c r="H285" i="3" s="1"/>
  <c r="I269" i="3"/>
  <c r="H269" i="3" s="1"/>
  <c r="I253" i="3"/>
  <c r="H253" i="3" s="1"/>
  <c r="I237" i="3"/>
  <c r="H237" i="3" s="1"/>
  <c r="I221" i="3"/>
  <c r="H221" i="3" s="1"/>
  <c r="I205" i="3"/>
  <c r="H205" i="3" s="1"/>
  <c r="I189" i="3"/>
  <c r="H189" i="3" s="1"/>
  <c r="I173" i="3"/>
  <c r="H173" i="3" s="1"/>
  <c r="I157" i="3"/>
  <c r="H157" i="3" s="1"/>
  <c r="I141" i="3"/>
  <c r="H141" i="3" s="1"/>
  <c r="I125" i="3"/>
  <c r="H125" i="3" s="1"/>
  <c r="I109" i="3"/>
  <c r="H109" i="3" s="1"/>
  <c r="I93" i="3"/>
  <c r="H93" i="3" s="1"/>
  <c r="I77" i="3"/>
  <c r="H77" i="3" s="1"/>
  <c r="I61" i="3"/>
  <c r="H61" i="3" s="1"/>
  <c r="I45" i="3"/>
  <c r="H45" i="3" s="1"/>
  <c r="I29" i="3"/>
  <c r="H29" i="3" s="1"/>
  <c r="I13" i="3"/>
  <c r="H13" i="3" s="1"/>
  <c r="I332" i="3"/>
  <c r="H332" i="3" s="1"/>
  <c r="I316" i="3"/>
  <c r="H316" i="3" s="1"/>
  <c r="I300" i="3"/>
  <c r="H300" i="3" s="1"/>
  <c r="I284" i="3"/>
  <c r="H284" i="3" s="1"/>
  <c r="I268" i="3"/>
  <c r="H268" i="3" s="1"/>
  <c r="I252" i="3"/>
  <c r="H252" i="3" s="1"/>
  <c r="I236" i="3"/>
  <c r="H236" i="3" s="1"/>
  <c r="I220" i="3"/>
  <c r="H220" i="3" s="1"/>
  <c r="I204" i="3"/>
  <c r="H204" i="3" s="1"/>
  <c r="I188" i="3"/>
  <c r="H188" i="3" s="1"/>
  <c r="I172" i="3"/>
  <c r="H172" i="3" s="1"/>
  <c r="I156" i="3"/>
  <c r="H156" i="3" s="1"/>
  <c r="I140" i="3"/>
  <c r="H140" i="3" s="1"/>
  <c r="I124" i="3"/>
  <c r="H124" i="3" s="1"/>
  <c r="I108" i="3"/>
  <c r="H108" i="3" s="1"/>
  <c r="I92" i="3"/>
  <c r="H92" i="3" s="1"/>
  <c r="I76" i="3"/>
  <c r="H76" i="3" s="1"/>
  <c r="I60" i="3"/>
  <c r="H60" i="3" s="1"/>
  <c r="I44" i="3"/>
  <c r="H44" i="3" s="1"/>
  <c r="I28" i="3"/>
  <c r="H28" i="3" s="1"/>
  <c r="I12" i="3"/>
  <c r="H12" i="3" s="1"/>
  <c r="I331" i="3"/>
  <c r="I315" i="3"/>
  <c r="H315" i="3" s="1"/>
  <c r="I299" i="3"/>
  <c r="H299" i="3" s="1"/>
  <c r="I283" i="3"/>
  <c r="H283" i="3" s="1"/>
  <c r="I267" i="3"/>
  <c r="H267" i="3" s="1"/>
  <c r="I251" i="3"/>
  <c r="H251" i="3" s="1"/>
  <c r="I235" i="3"/>
  <c r="H235" i="3" s="1"/>
  <c r="I219" i="3"/>
  <c r="H219" i="3" s="1"/>
  <c r="I203" i="3"/>
  <c r="H203" i="3" s="1"/>
  <c r="I187" i="3"/>
  <c r="H187" i="3" s="1"/>
  <c r="I171" i="3"/>
  <c r="H171" i="3" s="1"/>
  <c r="I155" i="3"/>
  <c r="H155" i="3" s="1"/>
  <c r="I139" i="3"/>
  <c r="H139" i="3" s="1"/>
  <c r="I123" i="3"/>
  <c r="H123" i="3" s="1"/>
  <c r="I107" i="3"/>
  <c r="H107" i="3" s="1"/>
  <c r="I91" i="3"/>
  <c r="H91" i="3" s="1"/>
  <c r="I75" i="3"/>
  <c r="H75" i="3" s="1"/>
  <c r="I59" i="3"/>
  <c r="H59" i="3" s="1"/>
  <c r="I43" i="3"/>
  <c r="H43" i="3" s="1"/>
  <c r="I27" i="3"/>
  <c r="H27" i="3" s="1"/>
  <c r="H312" i="3"/>
  <c r="H314" i="3"/>
  <c r="H330" i="3"/>
  <c r="H328" i="3"/>
  <c r="H327" i="3"/>
  <c r="H320" i="3"/>
  <c r="H334" i="3"/>
  <c r="E329" i="3"/>
  <c r="H326" i="3"/>
  <c r="H325" i="3"/>
  <c r="E328" i="3"/>
  <c r="H331" i="3"/>
  <c r="H329" i="3"/>
  <c r="H313" i="3"/>
  <c r="H341" i="3"/>
  <c r="H339" i="3"/>
  <c r="E334" i="3"/>
  <c r="E321" i="3"/>
  <c r="H338" i="3"/>
  <c r="H337" i="3"/>
  <c r="E8" i="3"/>
  <c r="E274" i="3" s="1"/>
  <c r="C8" i="3"/>
  <c r="H4" i="2"/>
  <c r="H5" i="2" s="1"/>
  <c r="H6" i="2" s="1"/>
  <c r="H7" i="2" s="1"/>
  <c r="H8" i="2" s="1"/>
  <c r="H9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E6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340" i="3" l="1"/>
  <c r="E341" i="3"/>
  <c r="E320" i="3"/>
  <c r="E327" i="3"/>
  <c r="E332" i="3"/>
  <c r="E312" i="3"/>
  <c r="E319" i="3"/>
  <c r="O318" i="3"/>
  <c r="E311" i="3"/>
  <c r="E352" i="3"/>
  <c r="E356" i="3"/>
  <c r="E357" i="3"/>
  <c r="E361" i="3"/>
  <c r="E342" i="3"/>
  <c r="E336" i="3"/>
  <c r="E343" i="3"/>
  <c r="E348" i="3"/>
  <c r="E354" i="3"/>
  <c r="E337" i="3"/>
  <c r="E360" i="3"/>
  <c r="E345" i="3"/>
  <c r="E324" i="3"/>
  <c r="E350" i="3"/>
  <c r="E347" i="3"/>
  <c r="E358" i="3"/>
  <c r="E355" i="3"/>
  <c r="E346" i="3"/>
  <c r="E322" i="3"/>
  <c r="E326" i="3"/>
  <c r="E353" i="3"/>
  <c r="E359" i="3"/>
  <c r="E317" i="3"/>
  <c r="E344" i="3"/>
  <c r="E351" i="3"/>
  <c r="E333" i="3"/>
  <c r="E349" i="3"/>
  <c r="O334" i="3"/>
  <c r="O65" i="3"/>
  <c r="O29" i="3"/>
  <c r="O21" i="3"/>
  <c r="O249" i="3"/>
  <c r="O265" i="3"/>
  <c r="O76" i="3"/>
  <c r="O339" i="3"/>
  <c r="O60" i="3"/>
  <c r="O313" i="3"/>
  <c r="O114" i="3"/>
  <c r="O42" i="3"/>
  <c r="O77" i="3"/>
  <c r="O329" i="3"/>
  <c r="O49" i="3"/>
  <c r="O93" i="3"/>
  <c r="O130" i="3"/>
  <c r="O335" i="3"/>
  <c r="O168" i="3"/>
  <c r="O64" i="3"/>
  <c r="O184" i="3"/>
  <c r="O45" i="3"/>
  <c r="O330" i="3"/>
  <c r="O227" i="3"/>
  <c r="O315" i="3"/>
  <c r="O35" i="3"/>
  <c r="O259" i="3"/>
  <c r="O92" i="3"/>
  <c r="O341" i="3"/>
  <c r="O286" i="3"/>
  <c r="O13" i="3"/>
  <c r="O312" i="3"/>
  <c r="O108" i="3"/>
  <c r="O281" i="3"/>
  <c r="O79" i="3"/>
  <c r="O85" i="3"/>
  <c r="O91" i="3"/>
  <c r="O81" i="3"/>
  <c r="O103" i="3"/>
  <c r="O95" i="3"/>
  <c r="O170" i="3"/>
  <c r="O101" i="3"/>
  <c r="O128" i="3"/>
  <c r="O107" i="3"/>
  <c r="O134" i="3"/>
  <c r="O97" i="3"/>
  <c r="O156" i="3"/>
  <c r="O119" i="3"/>
  <c r="O194" i="3"/>
  <c r="O221" i="3"/>
  <c r="O296" i="3"/>
  <c r="O62" i="3"/>
  <c r="O55" i="3"/>
  <c r="O116" i="3"/>
  <c r="O122" i="3"/>
  <c r="O340" i="3"/>
  <c r="O96" i="3"/>
  <c r="O154" i="3"/>
  <c r="O112" i="3"/>
  <c r="O118" i="3"/>
  <c r="O140" i="3"/>
  <c r="O111" i="3"/>
  <c r="O186" i="3"/>
  <c r="O117" i="3"/>
  <c r="O144" i="3"/>
  <c r="O123" i="3"/>
  <c r="O150" i="3"/>
  <c r="O113" i="3"/>
  <c r="O172" i="3"/>
  <c r="O135" i="3"/>
  <c r="O210" i="3"/>
  <c r="O237" i="3"/>
  <c r="O322" i="3"/>
  <c r="O78" i="3"/>
  <c r="O73" i="3"/>
  <c r="O132" i="3"/>
  <c r="O319" i="3"/>
  <c r="O143" i="3"/>
  <c r="O218" i="3"/>
  <c r="O197" i="3"/>
  <c r="O176" i="3"/>
  <c r="O203" i="3"/>
  <c r="O182" i="3"/>
  <c r="O145" i="3"/>
  <c r="O204" i="3"/>
  <c r="O215" i="3"/>
  <c r="O242" i="3"/>
  <c r="O301" i="3"/>
  <c r="O16" i="3"/>
  <c r="O110" i="3"/>
  <c r="O105" i="3"/>
  <c r="O164" i="3"/>
  <c r="O253" i="3"/>
  <c r="O80" i="3"/>
  <c r="O146" i="3"/>
  <c r="O138" i="3"/>
  <c r="O87" i="3"/>
  <c r="O280" i="3"/>
  <c r="O166" i="3"/>
  <c r="O269" i="3"/>
  <c r="O191" i="3"/>
  <c r="O234" i="3"/>
  <c r="O213" i="3"/>
  <c r="O192" i="3"/>
  <c r="O219" i="3"/>
  <c r="O198" i="3"/>
  <c r="O193" i="3"/>
  <c r="O220" i="3"/>
  <c r="O231" i="3"/>
  <c r="O274" i="3"/>
  <c r="O333" i="3"/>
  <c r="O39" i="3"/>
  <c r="O126" i="3"/>
  <c r="O121" i="3"/>
  <c r="O196" i="3"/>
  <c r="O26" i="3"/>
  <c r="O71" i="3"/>
  <c r="O69" i="3"/>
  <c r="O162" i="3"/>
  <c r="O324" i="3"/>
  <c r="O47" i="3"/>
  <c r="O187" i="3"/>
  <c r="O338" i="3"/>
  <c r="O207" i="3"/>
  <c r="O250" i="3"/>
  <c r="O229" i="3"/>
  <c r="O208" i="3"/>
  <c r="O235" i="3"/>
  <c r="O214" i="3"/>
  <c r="O209" i="3"/>
  <c r="O236" i="3"/>
  <c r="O247" i="3"/>
  <c r="O290" i="3"/>
  <c r="O31" i="3"/>
  <c r="O67" i="3"/>
  <c r="O142" i="3"/>
  <c r="O137" i="3"/>
  <c r="O212" i="3"/>
  <c r="O225" i="3"/>
  <c r="O323" i="3"/>
  <c r="O260" i="3"/>
  <c r="O311" i="3"/>
  <c r="O248" i="3"/>
  <c r="O57" i="3"/>
  <c r="O200" i="3"/>
  <c r="O102" i="3"/>
  <c r="O307" i="3"/>
  <c r="O25" i="3"/>
  <c r="O127" i="3"/>
  <c r="O129" i="3"/>
  <c r="O94" i="3"/>
  <c r="O223" i="3"/>
  <c r="O266" i="3"/>
  <c r="O245" i="3"/>
  <c r="O224" i="3"/>
  <c r="O251" i="3"/>
  <c r="O230" i="3"/>
  <c r="O241" i="3"/>
  <c r="O268" i="3"/>
  <c r="O263" i="3"/>
  <c r="O316" i="3"/>
  <c r="O88" i="3"/>
  <c r="O83" i="3"/>
  <c r="O158" i="3"/>
  <c r="O153" i="3"/>
  <c r="O228" i="3"/>
  <c r="O320" i="3"/>
  <c r="O327" i="3"/>
  <c r="O125" i="3"/>
  <c r="O239" i="3"/>
  <c r="O282" i="3"/>
  <c r="O261" i="3"/>
  <c r="O240" i="3"/>
  <c r="O267" i="3"/>
  <c r="O262" i="3"/>
  <c r="O257" i="3"/>
  <c r="O284" i="3"/>
  <c r="O295" i="3"/>
  <c r="O332" i="3"/>
  <c r="O104" i="3"/>
  <c r="O99" i="3"/>
  <c r="O174" i="3"/>
  <c r="O169" i="3"/>
  <c r="O244" i="3"/>
  <c r="O61" i="3"/>
  <c r="O317" i="3"/>
  <c r="O238" i="3"/>
  <c r="O86" i="3"/>
  <c r="O109" i="3"/>
  <c r="O33" i="3"/>
  <c r="O124" i="3"/>
  <c r="O84" i="3"/>
  <c r="O178" i="3"/>
  <c r="O202" i="3"/>
  <c r="O199" i="3"/>
  <c r="O255" i="3"/>
  <c r="O298" i="3"/>
  <c r="O277" i="3"/>
  <c r="O256" i="3"/>
  <c r="O283" i="3"/>
  <c r="O278" i="3"/>
  <c r="O289" i="3"/>
  <c r="O326" i="3"/>
  <c r="O66" i="3"/>
  <c r="O15" i="3"/>
  <c r="O120" i="3"/>
  <c r="O115" i="3"/>
  <c r="O190" i="3"/>
  <c r="O185" i="3"/>
  <c r="O292" i="3"/>
  <c r="O254" i="3"/>
  <c r="O51" i="3"/>
  <c r="O328" i="3"/>
  <c r="O59" i="3"/>
  <c r="O17" i="3"/>
  <c r="O205" i="3"/>
  <c r="O160" i="3"/>
  <c r="O226" i="3"/>
  <c r="O148" i="3"/>
  <c r="O271" i="3"/>
  <c r="O19" i="3"/>
  <c r="O293" i="3"/>
  <c r="O272" i="3"/>
  <c r="O299" i="3"/>
  <c r="O294" i="3"/>
  <c r="O305" i="3"/>
  <c r="O11" i="3"/>
  <c r="O82" i="3"/>
  <c r="O23" i="3"/>
  <c r="O136" i="3"/>
  <c r="O131" i="3"/>
  <c r="O206" i="3"/>
  <c r="O217" i="3"/>
  <c r="O63" i="3"/>
  <c r="O68" i="3"/>
  <c r="O43" i="3"/>
  <c r="O275" i="3"/>
  <c r="O75" i="3"/>
  <c r="O232" i="3"/>
  <c r="O100" i="3"/>
  <c r="O133" i="3"/>
  <c r="O188" i="3"/>
  <c r="O89" i="3"/>
  <c r="O287" i="3"/>
  <c r="O27" i="3"/>
  <c r="O325" i="3"/>
  <c r="O314" i="3"/>
  <c r="O331" i="3"/>
  <c r="O336" i="3"/>
  <c r="O337" i="3"/>
  <c r="O37" i="3"/>
  <c r="O98" i="3"/>
  <c r="O53" i="3"/>
  <c r="O152" i="3"/>
  <c r="O211" i="3"/>
  <c r="O270" i="3"/>
  <c r="O233" i="3"/>
  <c r="O41" i="3"/>
  <c r="O155" i="3"/>
  <c r="O28" i="3"/>
  <c r="O157" i="3"/>
  <c r="O30" i="3"/>
  <c r="O159" i="3"/>
  <c r="O32" i="3"/>
  <c r="O161" i="3"/>
  <c r="O34" i="3"/>
  <c r="O163" i="3"/>
  <c r="O171" i="3"/>
  <c r="O44" i="3"/>
  <c r="O46" i="3"/>
  <c r="O302" i="3"/>
  <c r="O175" i="3"/>
  <c r="O48" i="3"/>
  <c r="O304" i="3"/>
  <c r="O177" i="3"/>
  <c r="O50" i="3"/>
  <c r="O179" i="3"/>
  <c r="O52" i="3"/>
  <c r="O308" i="3"/>
  <c r="O181" i="3"/>
  <c r="O54" i="3"/>
  <c r="O310" i="3"/>
  <c r="O183" i="3"/>
  <c r="O72" i="3"/>
  <c r="O106" i="3"/>
  <c r="O354" i="3"/>
  <c r="C318" i="3"/>
  <c r="B318" i="3" s="1"/>
  <c r="C352" i="3"/>
  <c r="B352" i="3" s="1"/>
  <c r="C361" i="3"/>
  <c r="B361" i="3" s="1"/>
  <c r="C357" i="3"/>
  <c r="B357" i="3" s="1"/>
  <c r="C354" i="3"/>
  <c r="B354" i="3" s="1"/>
  <c r="C359" i="3"/>
  <c r="B359" i="3" s="1"/>
  <c r="C343" i="3"/>
  <c r="B343" i="3" s="1"/>
  <c r="C356" i="3"/>
  <c r="B356" i="3" s="1"/>
  <c r="C345" i="3"/>
  <c r="B345" i="3" s="1"/>
  <c r="C347" i="3"/>
  <c r="B347" i="3" s="1"/>
  <c r="C349" i="3"/>
  <c r="B349" i="3" s="1"/>
  <c r="C351" i="3"/>
  <c r="B351" i="3" s="1"/>
  <c r="C360" i="3"/>
  <c r="B360" i="3" s="1"/>
  <c r="C353" i="3"/>
  <c r="B353" i="3" s="1"/>
  <c r="C358" i="3"/>
  <c r="B358" i="3" s="1"/>
  <c r="C342" i="3"/>
  <c r="B342" i="3" s="1"/>
  <c r="C355" i="3"/>
  <c r="B355" i="3" s="1"/>
  <c r="C344" i="3"/>
  <c r="B344" i="3" s="1"/>
  <c r="C346" i="3"/>
  <c r="B346" i="3" s="1"/>
  <c r="C348" i="3"/>
  <c r="B348" i="3" s="1"/>
  <c r="C350" i="3"/>
  <c r="B350" i="3" s="1"/>
  <c r="O343" i="3"/>
  <c r="O351" i="3"/>
  <c r="O359" i="3"/>
  <c r="O346" i="3"/>
  <c r="O360" i="3"/>
  <c r="O353" i="3"/>
  <c r="O361" i="3"/>
  <c r="O342" i="3"/>
  <c r="O350" i="3"/>
  <c r="O347" i="3"/>
  <c r="O357" i="3"/>
  <c r="O344" i="3"/>
  <c r="O349" i="3"/>
  <c r="O356" i="3"/>
  <c r="O348" i="3"/>
  <c r="O358" i="3"/>
  <c r="O345" i="3"/>
  <c r="O355" i="3"/>
  <c r="O352" i="3"/>
  <c r="O36" i="3"/>
  <c r="O165" i="3"/>
  <c r="O38" i="3"/>
  <c r="O167" i="3"/>
  <c r="O56" i="3"/>
  <c r="O90" i="3"/>
  <c r="O173" i="3"/>
  <c r="O139" i="3"/>
  <c r="O12" i="3"/>
  <c r="O141" i="3"/>
  <c r="O14" i="3"/>
  <c r="O18" i="3"/>
  <c r="O147" i="3"/>
  <c r="O20" i="3"/>
  <c r="O149" i="3"/>
  <c r="O22" i="3"/>
  <c r="O151" i="3"/>
  <c r="O40" i="3"/>
  <c r="O74" i="3"/>
  <c r="O321" i="3"/>
  <c r="O70" i="3"/>
  <c r="O24" i="3"/>
  <c r="O58" i="3"/>
  <c r="O243" i="3"/>
  <c r="O273" i="3"/>
  <c r="O279" i="3"/>
  <c r="O216" i="3"/>
  <c r="O246" i="3"/>
  <c r="O285" i="3"/>
  <c r="O222" i="3"/>
  <c r="O276" i="3"/>
  <c r="O291" i="3"/>
  <c r="O252" i="3"/>
  <c r="O288" i="3"/>
  <c r="O258" i="3"/>
  <c r="O189" i="3"/>
  <c r="O201" i="3"/>
  <c r="O180" i="3"/>
  <c r="O264" i="3"/>
  <c r="O195" i="3"/>
  <c r="O297" i="3"/>
  <c r="K341" i="3"/>
  <c r="K322" i="3"/>
  <c r="K324" i="3"/>
  <c r="K303" i="3"/>
  <c r="K163" i="3"/>
  <c r="K235" i="3"/>
  <c r="K216" i="3"/>
  <c r="K217" i="3"/>
  <c r="K321" i="3"/>
  <c r="K312" i="3"/>
  <c r="K220" i="3"/>
  <c r="K227" i="3"/>
  <c r="K228" i="3"/>
  <c r="K221" i="3"/>
  <c r="K119" i="3"/>
  <c r="K332" i="3"/>
  <c r="K333" i="3"/>
  <c r="K286" i="3"/>
  <c r="K317" i="3"/>
  <c r="K167" i="3"/>
  <c r="K172" i="3"/>
  <c r="K302" i="3"/>
  <c r="K319" i="3"/>
  <c r="K311" i="3"/>
  <c r="K338" i="3"/>
  <c r="K222" i="3"/>
  <c r="K224" i="3"/>
  <c r="K335" i="3"/>
  <c r="K304" i="3"/>
  <c r="K230" i="3"/>
  <c r="K233" i="3"/>
  <c r="K236" i="3"/>
  <c r="K214" i="3"/>
  <c r="K290" i="3"/>
  <c r="K179" i="3"/>
  <c r="K225" i="3"/>
  <c r="K231" i="3"/>
  <c r="K237" i="3"/>
  <c r="K292" i="3"/>
  <c r="K325" i="3"/>
  <c r="K215" i="3"/>
  <c r="K318" i="3"/>
  <c r="K211" i="3"/>
  <c r="K183" i="3"/>
  <c r="K249" i="3"/>
  <c r="K218" i="3"/>
  <c r="K219" i="3"/>
  <c r="K320" i="3"/>
  <c r="K234" i="3"/>
  <c r="K266" i="3"/>
  <c r="K229" i="3"/>
  <c r="K240" i="3"/>
  <c r="K313" i="3"/>
  <c r="K282" i="3"/>
  <c r="K232" i="3"/>
  <c r="K323" i="3"/>
  <c r="K339" i="3"/>
  <c r="K212" i="3"/>
  <c r="K293" i="3"/>
  <c r="K252" i="3"/>
  <c r="K306" i="3"/>
  <c r="K296" i="3"/>
  <c r="K268" i="3"/>
  <c r="K197" i="3"/>
  <c r="K248" i="3"/>
  <c r="K267" i="3"/>
  <c r="K284" i="3"/>
  <c r="K241" i="3"/>
  <c r="K213" i="3"/>
  <c r="K297" i="3"/>
  <c r="K300" i="3"/>
  <c r="K191" i="3"/>
  <c r="K257" i="3"/>
  <c r="K243" i="3"/>
  <c r="K246" i="3"/>
  <c r="K277" i="3"/>
  <c r="K223" i="3"/>
  <c r="K273" i="3"/>
  <c r="K259" i="3"/>
  <c r="K262" i="3"/>
  <c r="K298" i="3"/>
  <c r="K239" i="3"/>
  <c r="K289" i="3"/>
  <c r="K275" i="3"/>
  <c r="K278" i="3"/>
  <c r="K250" i="3"/>
  <c r="K280" i="3"/>
  <c r="K253" i="3"/>
  <c r="K255" i="3"/>
  <c r="K305" i="3"/>
  <c r="K291" i="3"/>
  <c r="K294" i="3"/>
  <c r="K299" i="3"/>
  <c r="K269" i="3"/>
  <c r="K271" i="3"/>
  <c r="K307" i="3"/>
  <c r="K310" i="3"/>
  <c r="K251" i="3"/>
  <c r="K281" i="3"/>
  <c r="K285" i="3"/>
  <c r="K287" i="3"/>
  <c r="K309" i="3"/>
  <c r="K301" i="3"/>
  <c r="K194" i="3"/>
  <c r="K199" i="3"/>
  <c r="K261" i="3"/>
  <c r="K210" i="3"/>
  <c r="K244" i="3"/>
  <c r="K247" i="3"/>
  <c r="K226" i="3"/>
  <c r="K260" i="3"/>
  <c r="K263" i="3"/>
  <c r="K264" i="3"/>
  <c r="K283" i="3"/>
  <c r="K238" i="3"/>
  <c r="K256" i="3"/>
  <c r="K242" i="3"/>
  <c r="K276" i="3"/>
  <c r="K279" i="3"/>
  <c r="K254" i="3"/>
  <c r="K272" i="3"/>
  <c r="K258" i="3"/>
  <c r="K295" i="3"/>
  <c r="K265" i="3"/>
  <c r="K270" i="3"/>
  <c r="K288" i="3"/>
  <c r="K274" i="3"/>
  <c r="K308" i="3"/>
  <c r="K245" i="3"/>
  <c r="K16" i="3"/>
  <c r="K32" i="3"/>
  <c r="K136" i="3"/>
  <c r="K45" i="3"/>
  <c r="K64" i="3"/>
  <c r="K19" i="3"/>
  <c r="K61" i="3"/>
  <c r="K80" i="3"/>
  <c r="K35" i="3"/>
  <c r="K51" i="3"/>
  <c r="K79" i="3"/>
  <c r="K83" i="3"/>
  <c r="K95" i="3"/>
  <c r="K98" i="3"/>
  <c r="K60" i="3"/>
  <c r="K111" i="3"/>
  <c r="K114" i="3"/>
  <c r="K76" i="3"/>
  <c r="K144" i="3"/>
  <c r="K131" i="3"/>
  <c r="K92" i="3"/>
  <c r="K160" i="3"/>
  <c r="K124" i="3"/>
  <c r="K141" i="3"/>
  <c r="K159" i="3"/>
  <c r="K140" i="3"/>
  <c r="K156" i="3"/>
  <c r="K21" i="3"/>
  <c r="K103" i="3"/>
  <c r="K58" i="3"/>
  <c r="K13" i="3"/>
  <c r="K188" i="3"/>
  <c r="K108" i="3"/>
  <c r="K29" i="3"/>
  <c r="K207" i="3"/>
  <c r="K48" i="3"/>
  <c r="K147" i="3"/>
  <c r="K67" i="3"/>
  <c r="K37" i="3"/>
  <c r="K152" i="3"/>
  <c r="K99" i="3"/>
  <c r="K20" i="3"/>
  <c r="K69" i="3"/>
  <c r="K25" i="3"/>
  <c r="K153" i="3"/>
  <c r="K185" i="3"/>
  <c r="K106" i="3"/>
  <c r="K88" i="3"/>
  <c r="K157" i="3"/>
  <c r="K77" i="3"/>
  <c r="K176" i="3"/>
  <c r="K96" i="3"/>
  <c r="K17" i="3"/>
  <c r="K195" i="3"/>
  <c r="K115" i="3"/>
  <c r="K36" i="3"/>
  <c r="K85" i="3"/>
  <c r="K128" i="3"/>
  <c r="K41" i="3"/>
  <c r="K24" i="3"/>
  <c r="K204" i="3"/>
  <c r="K171" i="3"/>
  <c r="K26" i="3"/>
  <c r="K173" i="3"/>
  <c r="K93" i="3"/>
  <c r="K14" i="3"/>
  <c r="K192" i="3"/>
  <c r="K112" i="3"/>
  <c r="K33" i="3"/>
  <c r="K132" i="3"/>
  <c r="K52" i="3"/>
  <c r="K101" i="3"/>
  <c r="K22" i="3"/>
  <c r="K57" i="3"/>
  <c r="K40" i="3"/>
  <c r="K200" i="3"/>
  <c r="K90" i="3"/>
  <c r="K189" i="3"/>
  <c r="K109" i="3"/>
  <c r="K30" i="3"/>
  <c r="K208" i="3"/>
  <c r="K129" i="3"/>
  <c r="K49" i="3"/>
  <c r="K148" i="3"/>
  <c r="K68" i="3"/>
  <c r="K117" i="3"/>
  <c r="K38" i="3"/>
  <c r="K73" i="3"/>
  <c r="K27" i="3"/>
  <c r="K205" i="3"/>
  <c r="K46" i="3"/>
  <c r="K145" i="3"/>
  <c r="K65" i="3"/>
  <c r="K164" i="3"/>
  <c r="K84" i="3"/>
  <c r="K134" i="3"/>
  <c r="K54" i="3"/>
  <c r="K89" i="3"/>
  <c r="K184" i="3"/>
  <c r="K202" i="3"/>
  <c r="K43" i="3"/>
  <c r="K142" i="3"/>
  <c r="K62" i="3"/>
  <c r="K161" i="3"/>
  <c r="K81" i="3"/>
  <c r="K100" i="3"/>
  <c r="K150" i="3"/>
  <c r="K70" i="3"/>
  <c r="K105" i="3"/>
  <c r="K169" i="3"/>
  <c r="K74" i="3"/>
  <c r="K59" i="3"/>
  <c r="K158" i="3"/>
  <c r="K78" i="3"/>
  <c r="K177" i="3"/>
  <c r="K97" i="3"/>
  <c r="K18" i="3"/>
  <c r="K196" i="3"/>
  <c r="K116" i="3"/>
  <c r="K166" i="3"/>
  <c r="K86" i="3"/>
  <c r="K23" i="3"/>
  <c r="K121" i="3"/>
  <c r="K168" i="3"/>
  <c r="K139" i="3"/>
  <c r="K42" i="3"/>
  <c r="K203" i="3"/>
  <c r="K75" i="3"/>
  <c r="K174" i="3"/>
  <c r="K94" i="3"/>
  <c r="K15" i="3"/>
  <c r="K193" i="3"/>
  <c r="K113" i="3"/>
  <c r="K34" i="3"/>
  <c r="K133" i="3"/>
  <c r="K102" i="3"/>
  <c r="K39" i="3"/>
  <c r="K138" i="3"/>
  <c r="K186" i="3"/>
  <c r="K201" i="3"/>
  <c r="K175" i="3"/>
  <c r="K187" i="3"/>
  <c r="K91" i="3"/>
  <c r="K12" i="3"/>
  <c r="K190" i="3"/>
  <c r="K110" i="3"/>
  <c r="K31" i="3"/>
  <c r="K209" i="3"/>
  <c r="K130" i="3"/>
  <c r="K50" i="3"/>
  <c r="K149" i="3"/>
  <c r="K198" i="3"/>
  <c r="K118" i="3"/>
  <c r="K55" i="3"/>
  <c r="K154" i="3"/>
  <c r="K56" i="3"/>
  <c r="K72" i="3"/>
  <c r="K122" i="3"/>
  <c r="K107" i="3"/>
  <c r="K28" i="3"/>
  <c r="K206" i="3"/>
  <c r="K126" i="3"/>
  <c r="K47" i="3"/>
  <c r="K146" i="3"/>
  <c r="K66" i="3"/>
  <c r="K165" i="3"/>
  <c r="K135" i="3"/>
  <c r="K71" i="3"/>
  <c r="K170" i="3"/>
  <c r="K104" i="3"/>
  <c r="K53" i="3"/>
  <c r="K155" i="3"/>
  <c r="K137" i="3"/>
  <c r="K123" i="3"/>
  <c r="K44" i="3"/>
  <c r="K143" i="3"/>
  <c r="K63" i="3"/>
  <c r="K162" i="3"/>
  <c r="K82" i="3"/>
  <c r="K181" i="3"/>
  <c r="K151" i="3"/>
  <c r="K87" i="3"/>
  <c r="K11" i="3"/>
  <c r="K182" i="3"/>
  <c r="K316" i="3"/>
  <c r="K328" i="3"/>
  <c r="K180" i="3"/>
  <c r="K326" i="3"/>
  <c r="K127" i="3"/>
  <c r="K314" i="3"/>
  <c r="K336" i="3"/>
  <c r="K337" i="3"/>
  <c r="K327" i="3"/>
  <c r="K334" i="3"/>
  <c r="K315" i="3"/>
  <c r="K125" i="3"/>
  <c r="K178" i="3"/>
  <c r="K330" i="3"/>
  <c r="K340" i="3"/>
  <c r="K329" i="3"/>
  <c r="K331" i="3"/>
  <c r="K120" i="3"/>
  <c r="E325" i="3"/>
  <c r="E313" i="3"/>
  <c r="E339" i="3"/>
  <c r="E338" i="3"/>
  <c r="E314" i="3"/>
  <c r="E318" i="3"/>
  <c r="E330" i="3"/>
  <c r="E315" i="3"/>
  <c r="E316" i="3"/>
  <c r="E335" i="3"/>
  <c r="E331" i="3"/>
  <c r="E323" i="3"/>
  <c r="F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O4" i="1"/>
  <c r="T3" i="1"/>
  <c r="E232" i="3"/>
  <c r="E280" i="3"/>
  <c r="E246" i="3"/>
  <c r="E294" i="3"/>
  <c r="E219" i="3"/>
  <c r="E267" i="3"/>
  <c r="E272" i="3"/>
  <c r="E273" i="3"/>
  <c r="E300" i="3"/>
  <c r="E257" i="3"/>
  <c r="E247" i="3"/>
  <c r="E295" i="3"/>
  <c r="E242" i="3"/>
  <c r="E241" i="3"/>
  <c r="E262" i="3"/>
  <c r="E263" i="3"/>
  <c r="E248" i="3"/>
  <c r="E235" i="3"/>
  <c r="E278" i="3"/>
  <c r="E279" i="3"/>
  <c r="E264" i="3"/>
  <c r="E251" i="3"/>
  <c r="E289" i="3"/>
  <c r="E212" i="3"/>
  <c r="E310" i="3"/>
  <c r="E296" i="3"/>
  <c r="E283" i="3"/>
  <c r="E228" i="3"/>
  <c r="E213" i="3"/>
  <c r="E299" i="3"/>
  <c r="E227" i="3"/>
  <c r="E222" i="3"/>
  <c r="E244" i="3"/>
  <c r="E229" i="3"/>
  <c r="E226" i="3"/>
  <c r="E306" i="3"/>
  <c r="E238" i="3"/>
  <c r="E239" i="3"/>
  <c r="E260" i="3"/>
  <c r="E245" i="3"/>
  <c r="E217" i="3"/>
  <c r="E218" i="3"/>
  <c r="E243" i="3"/>
  <c r="E221" i="3"/>
  <c r="E255" i="3"/>
  <c r="E254" i="3"/>
  <c r="E287" i="3"/>
  <c r="E276" i="3"/>
  <c r="E261" i="3"/>
  <c r="E233" i="3"/>
  <c r="E234" i="3"/>
  <c r="E240" i="3"/>
  <c r="E237" i="3"/>
  <c r="E303" i="3"/>
  <c r="E270" i="3"/>
  <c r="E292" i="3"/>
  <c r="E277" i="3"/>
  <c r="E249" i="3"/>
  <c r="E250" i="3"/>
  <c r="E288" i="3"/>
  <c r="E259" i="3"/>
  <c r="E253" i="3"/>
  <c r="E286" i="3"/>
  <c r="E308" i="3"/>
  <c r="E293" i="3"/>
  <c r="E265" i="3"/>
  <c r="E266" i="3"/>
  <c r="E220" i="3"/>
  <c r="E223" i="3"/>
  <c r="E269" i="3"/>
  <c r="E302" i="3"/>
  <c r="E309" i="3"/>
  <c r="E281" i="3"/>
  <c r="E282" i="3"/>
  <c r="E275" i="3"/>
  <c r="E236" i="3"/>
  <c r="E271" i="3"/>
  <c r="E285" i="3"/>
  <c r="E256" i="3"/>
  <c r="E297" i="3"/>
  <c r="E298" i="3"/>
  <c r="E225" i="3"/>
  <c r="E291" i="3"/>
  <c r="E252" i="3"/>
  <c r="E301" i="3"/>
  <c r="E224" i="3"/>
  <c r="E305" i="3"/>
  <c r="E268" i="3"/>
  <c r="E304" i="3"/>
  <c r="E214" i="3"/>
  <c r="E215" i="3"/>
  <c r="E123" i="3"/>
  <c r="E307" i="3"/>
  <c r="E284" i="3"/>
  <c r="E230" i="3"/>
  <c r="E231" i="3"/>
  <c r="E216" i="3"/>
  <c r="E258" i="3"/>
  <c r="E290" i="3"/>
  <c r="E211" i="3"/>
  <c r="E53" i="3"/>
  <c r="E33" i="3"/>
  <c r="E202" i="3"/>
  <c r="E144" i="3"/>
  <c r="E182" i="3"/>
  <c r="E94" i="3"/>
  <c r="E69" i="3"/>
  <c r="E210" i="3"/>
  <c r="E97" i="3"/>
  <c r="E110" i="3"/>
  <c r="E101" i="3"/>
  <c r="E23" i="3"/>
  <c r="E161" i="3"/>
  <c r="E32" i="3"/>
  <c r="E81" i="3"/>
  <c r="E126" i="3"/>
  <c r="E117" i="3"/>
  <c r="E55" i="3"/>
  <c r="E96" i="3"/>
  <c r="E209" i="3"/>
  <c r="E142" i="3"/>
  <c r="E71" i="3"/>
  <c r="E160" i="3"/>
  <c r="E172" i="3"/>
  <c r="E48" i="3"/>
  <c r="E174" i="3"/>
  <c r="E188" i="3"/>
  <c r="E190" i="3"/>
  <c r="E56" i="3"/>
  <c r="E204" i="3"/>
  <c r="E72" i="3"/>
  <c r="E73" i="3"/>
  <c r="E111" i="3"/>
  <c r="E15" i="3"/>
  <c r="E178" i="3"/>
  <c r="E88" i="3"/>
  <c r="E89" i="3"/>
  <c r="E159" i="3"/>
  <c r="E77" i="3"/>
  <c r="E79" i="3"/>
  <c r="E104" i="3"/>
  <c r="E105" i="3"/>
  <c r="E93" i="3"/>
  <c r="E129" i="3"/>
  <c r="E164" i="3"/>
  <c r="E136" i="3"/>
  <c r="E121" i="3"/>
  <c r="E109" i="3"/>
  <c r="E177" i="3"/>
  <c r="E180" i="3"/>
  <c r="E152" i="3"/>
  <c r="E153" i="3"/>
  <c r="E125" i="3"/>
  <c r="E196" i="3"/>
  <c r="E169" i="3"/>
  <c r="E82" i="3"/>
  <c r="E50" i="3"/>
  <c r="E157" i="3"/>
  <c r="E134" i="3"/>
  <c r="E173" i="3"/>
  <c r="E21" i="3"/>
  <c r="E150" i="3"/>
  <c r="E170" i="3"/>
  <c r="E43" i="3"/>
  <c r="E47" i="3"/>
  <c r="E64" i="3"/>
  <c r="E37" i="3"/>
  <c r="E166" i="3"/>
  <c r="E186" i="3"/>
  <c r="E59" i="3"/>
  <c r="E141" i="3"/>
  <c r="E158" i="3"/>
  <c r="E130" i="3"/>
  <c r="E85" i="3"/>
  <c r="E198" i="3"/>
  <c r="E39" i="3"/>
  <c r="E120" i="3"/>
  <c r="E137" i="3"/>
  <c r="E27" i="3"/>
  <c r="E28" i="3"/>
  <c r="E189" i="3"/>
  <c r="E63" i="3"/>
  <c r="E128" i="3"/>
  <c r="E206" i="3"/>
  <c r="E127" i="3"/>
  <c r="E20" i="3"/>
  <c r="E133" i="3"/>
  <c r="E87" i="3"/>
  <c r="E168" i="3"/>
  <c r="E185" i="3"/>
  <c r="E26" i="3"/>
  <c r="E75" i="3"/>
  <c r="E44" i="3"/>
  <c r="E205" i="3"/>
  <c r="E95" i="3"/>
  <c r="E176" i="3"/>
  <c r="E18" i="3"/>
  <c r="E175" i="3"/>
  <c r="E36" i="3"/>
  <c r="E149" i="3"/>
  <c r="E103" i="3"/>
  <c r="E184" i="3"/>
  <c r="E16" i="3"/>
  <c r="E201" i="3"/>
  <c r="E42" i="3"/>
  <c r="E91" i="3"/>
  <c r="E60" i="3"/>
  <c r="E114" i="3"/>
  <c r="E143" i="3"/>
  <c r="E194" i="3"/>
  <c r="E52" i="3"/>
  <c r="E165" i="3"/>
  <c r="E22" i="3"/>
  <c r="E119" i="3"/>
  <c r="E200" i="3"/>
  <c r="E112" i="3"/>
  <c r="E58" i="3"/>
  <c r="E107" i="3"/>
  <c r="E76" i="3"/>
  <c r="E162" i="3"/>
  <c r="E191" i="3"/>
  <c r="E68" i="3"/>
  <c r="E181" i="3"/>
  <c r="E38" i="3"/>
  <c r="E135" i="3"/>
  <c r="E192" i="3"/>
  <c r="E34" i="3"/>
  <c r="E74" i="3"/>
  <c r="E17" i="3"/>
  <c r="E131" i="3"/>
  <c r="E83" i="3"/>
  <c r="E51" i="3"/>
  <c r="E115" i="3"/>
  <c r="E99" i="3"/>
  <c r="E163" i="3"/>
  <c r="E67" i="3"/>
  <c r="E19" i="3"/>
  <c r="E195" i="3"/>
  <c r="E147" i="3"/>
  <c r="E35" i="3"/>
  <c r="E179" i="3"/>
  <c r="E92" i="3"/>
  <c r="E207" i="3"/>
  <c r="E14" i="3"/>
  <c r="E65" i="3"/>
  <c r="E84" i="3"/>
  <c r="E197" i="3"/>
  <c r="E54" i="3"/>
  <c r="E151" i="3"/>
  <c r="E146" i="3"/>
  <c r="E90" i="3"/>
  <c r="E113" i="3"/>
  <c r="E139" i="3"/>
  <c r="E108" i="3"/>
  <c r="E80" i="3"/>
  <c r="E13" i="3"/>
  <c r="E30" i="3"/>
  <c r="E145" i="3"/>
  <c r="E100" i="3"/>
  <c r="E70" i="3"/>
  <c r="E167" i="3"/>
  <c r="E98" i="3"/>
  <c r="E106" i="3"/>
  <c r="E155" i="3"/>
  <c r="E66" i="3"/>
  <c r="E124" i="3"/>
  <c r="E208" i="3"/>
  <c r="E29" i="3"/>
  <c r="E46" i="3"/>
  <c r="E193" i="3"/>
  <c r="E116" i="3"/>
  <c r="E86" i="3"/>
  <c r="E11" i="3"/>
  <c r="E183" i="3"/>
  <c r="E25" i="3"/>
  <c r="E122" i="3"/>
  <c r="E171" i="3"/>
  <c r="E140" i="3"/>
  <c r="E45" i="3"/>
  <c r="E62" i="3"/>
  <c r="E132" i="3"/>
  <c r="E102" i="3"/>
  <c r="E199" i="3"/>
  <c r="E24" i="3"/>
  <c r="E41" i="3"/>
  <c r="E138" i="3"/>
  <c r="E187" i="3"/>
  <c r="E156" i="3"/>
  <c r="E31" i="3"/>
  <c r="E61" i="3"/>
  <c r="E49" i="3"/>
  <c r="E78" i="3"/>
  <c r="E148" i="3"/>
  <c r="E118" i="3"/>
  <c r="E40" i="3"/>
  <c r="E57" i="3"/>
  <c r="E154" i="3"/>
  <c r="E203" i="3"/>
  <c r="E12" i="3"/>
  <c r="C334" i="3"/>
  <c r="B334" i="3" s="1"/>
  <c r="C315" i="3"/>
  <c r="B315" i="3" s="1"/>
  <c r="C319" i="3"/>
  <c r="B319" i="3" s="1"/>
  <c r="C338" i="3"/>
  <c r="B338" i="3" s="1"/>
  <c r="C323" i="3"/>
  <c r="B323" i="3" s="1"/>
  <c r="C312" i="3"/>
  <c r="B312" i="3" s="1"/>
  <c r="C313" i="3"/>
  <c r="B313" i="3" s="1"/>
  <c r="C328" i="3"/>
  <c r="B328" i="3" s="1"/>
  <c r="C325" i="3"/>
  <c r="B325" i="3" s="1"/>
  <c r="C332" i="3"/>
  <c r="B332" i="3" s="1"/>
  <c r="C336" i="3"/>
  <c r="B336" i="3" s="1"/>
  <c r="C317" i="3"/>
  <c r="B317" i="3" s="1"/>
  <c r="C321" i="3"/>
  <c r="B321" i="3" s="1"/>
  <c r="C340" i="3"/>
  <c r="B340" i="3" s="1"/>
  <c r="C314" i="3"/>
  <c r="B314" i="3" s="1"/>
  <c r="C327" i="3"/>
  <c r="B327" i="3" s="1"/>
  <c r="C329" i="3"/>
  <c r="B329" i="3" s="1"/>
  <c r="C324" i="3"/>
  <c r="B324" i="3" s="1"/>
  <c r="C333" i="3"/>
  <c r="B333" i="3" s="1"/>
  <c r="C331" i="3"/>
  <c r="B331" i="3" s="1"/>
  <c r="C337" i="3"/>
  <c r="B337" i="3" s="1"/>
  <c r="C335" i="3"/>
  <c r="B335" i="3" s="1"/>
  <c r="C232" i="3"/>
  <c r="B232" i="3" s="1"/>
  <c r="C341" i="3"/>
  <c r="B341" i="3" s="1"/>
  <c r="C316" i="3"/>
  <c r="B316" i="3" s="1"/>
  <c r="C322" i="3"/>
  <c r="B322" i="3" s="1"/>
  <c r="C320" i="3"/>
  <c r="B320" i="3" s="1"/>
  <c r="C326" i="3"/>
  <c r="B326" i="3" s="1"/>
  <c r="C339" i="3"/>
  <c r="B339" i="3" s="1"/>
  <c r="C330" i="3"/>
  <c r="B330" i="3" s="1"/>
  <c r="C155" i="3"/>
  <c r="B155" i="3" s="1"/>
  <c r="C82" i="3"/>
  <c r="B82" i="3" s="1"/>
  <c r="C77" i="3"/>
  <c r="B77" i="3" s="1"/>
  <c r="C187" i="3"/>
  <c r="B187" i="3" s="1"/>
  <c r="C93" i="3"/>
  <c r="B93" i="3" s="1"/>
  <c r="C301" i="3"/>
  <c r="B301" i="3" s="1"/>
  <c r="C14" i="3"/>
  <c r="B14" i="3" s="1"/>
  <c r="C30" i="3"/>
  <c r="B30" i="3" s="1"/>
  <c r="C129" i="3"/>
  <c r="B129" i="3" s="1"/>
  <c r="C145" i="3"/>
  <c r="B145" i="3" s="1"/>
  <c r="C171" i="3"/>
  <c r="B171" i="3" s="1"/>
  <c r="C92" i="3"/>
  <c r="B92" i="3" s="1"/>
  <c r="C286" i="3"/>
  <c r="B286" i="3" s="1"/>
  <c r="C66" i="3"/>
  <c r="B66" i="3" s="1"/>
  <c r="C98" i="3"/>
  <c r="B98" i="3" s="1"/>
  <c r="C291" i="3"/>
  <c r="B291" i="3" s="1"/>
  <c r="C46" i="3"/>
  <c r="B46" i="3" s="1"/>
  <c r="C19" i="3"/>
  <c r="B19" i="3" s="1"/>
  <c r="C139" i="3"/>
  <c r="B139" i="3" s="1"/>
  <c r="C254" i="3"/>
  <c r="B254" i="3" s="1"/>
  <c r="C35" i="3"/>
  <c r="B35" i="3" s="1"/>
  <c r="C270" i="3"/>
  <c r="B270" i="3" s="1"/>
  <c r="C275" i="3"/>
  <c r="B275" i="3" s="1"/>
  <c r="C207" i="3"/>
  <c r="B207" i="3" s="1"/>
  <c r="C228" i="3"/>
  <c r="B228" i="3" s="1"/>
  <c r="C223" i="3"/>
  <c r="B223" i="3" s="1"/>
  <c r="C244" i="3"/>
  <c r="B244" i="3" s="1"/>
  <c r="C108" i="3"/>
  <c r="B108" i="3" s="1"/>
  <c r="C239" i="3"/>
  <c r="B239" i="3" s="1"/>
  <c r="C181" i="3"/>
  <c r="B181" i="3" s="1"/>
  <c r="C124" i="3"/>
  <c r="B124" i="3" s="1"/>
  <c r="C160" i="3"/>
  <c r="B160" i="3" s="1"/>
  <c r="C197" i="3"/>
  <c r="B197" i="3" s="1"/>
  <c r="C140" i="3"/>
  <c r="B140" i="3" s="1"/>
  <c r="C176" i="3"/>
  <c r="B176" i="3" s="1"/>
  <c r="C198" i="3"/>
  <c r="B198" i="3" s="1"/>
  <c r="C45" i="3"/>
  <c r="B45" i="3" s="1"/>
  <c r="C192" i="3"/>
  <c r="B192" i="3" s="1"/>
  <c r="C151" i="3"/>
  <c r="B151" i="3" s="1"/>
  <c r="C61" i="3"/>
  <c r="B61" i="3" s="1"/>
  <c r="C113" i="3"/>
  <c r="B113" i="3" s="1"/>
  <c r="C104" i="3"/>
  <c r="B104" i="3" s="1"/>
  <c r="C214" i="3"/>
  <c r="B214" i="3" s="1"/>
  <c r="C167" i="3"/>
  <c r="B167" i="3" s="1"/>
  <c r="C120" i="3"/>
  <c r="B120" i="3" s="1"/>
  <c r="C51" i="3"/>
  <c r="B51" i="3" s="1"/>
  <c r="C307" i="3"/>
  <c r="B307" i="3" s="1"/>
  <c r="C260" i="3"/>
  <c r="B260" i="3" s="1"/>
  <c r="C213" i="3"/>
  <c r="B213" i="3" s="1"/>
  <c r="C230" i="3"/>
  <c r="B230" i="3" s="1"/>
  <c r="C183" i="3"/>
  <c r="B183" i="3" s="1"/>
  <c r="C136" i="3"/>
  <c r="B136" i="3" s="1"/>
  <c r="C255" i="3"/>
  <c r="B255" i="3" s="1"/>
  <c r="C161" i="3"/>
  <c r="B161" i="3" s="1"/>
  <c r="C114" i="3"/>
  <c r="B114" i="3" s="1"/>
  <c r="C67" i="3"/>
  <c r="B67" i="3" s="1"/>
  <c r="C20" i="3"/>
  <c r="B20" i="3" s="1"/>
  <c r="C276" i="3"/>
  <c r="B276" i="3" s="1"/>
  <c r="C229" i="3"/>
  <c r="B229" i="3" s="1"/>
  <c r="C246" i="3"/>
  <c r="B246" i="3" s="1"/>
  <c r="C199" i="3"/>
  <c r="B199" i="3" s="1"/>
  <c r="C152" i="3"/>
  <c r="B152" i="3" s="1"/>
  <c r="C62" i="3"/>
  <c r="B62" i="3" s="1"/>
  <c r="C177" i="3"/>
  <c r="B177" i="3" s="1"/>
  <c r="C130" i="3"/>
  <c r="B130" i="3" s="1"/>
  <c r="C83" i="3"/>
  <c r="B83" i="3" s="1"/>
  <c r="C36" i="3"/>
  <c r="B36" i="3" s="1"/>
  <c r="C292" i="3"/>
  <c r="B292" i="3" s="1"/>
  <c r="C245" i="3"/>
  <c r="B245" i="3" s="1"/>
  <c r="C262" i="3"/>
  <c r="B262" i="3" s="1"/>
  <c r="C215" i="3"/>
  <c r="B215" i="3" s="1"/>
  <c r="C168" i="3"/>
  <c r="B168" i="3" s="1"/>
  <c r="C125" i="3"/>
  <c r="B125" i="3" s="1"/>
  <c r="C99" i="3"/>
  <c r="B99" i="3" s="1"/>
  <c r="C52" i="3"/>
  <c r="B52" i="3" s="1"/>
  <c r="C308" i="3"/>
  <c r="B308" i="3" s="1"/>
  <c r="C22" i="3"/>
  <c r="B22" i="3" s="1"/>
  <c r="C278" i="3"/>
  <c r="B278" i="3" s="1"/>
  <c r="C231" i="3"/>
  <c r="B231" i="3" s="1"/>
  <c r="C184" i="3"/>
  <c r="B184" i="3" s="1"/>
  <c r="C224" i="3"/>
  <c r="B224" i="3" s="1"/>
  <c r="C47" i="3"/>
  <c r="B47" i="3" s="1"/>
  <c r="C256" i="3"/>
  <c r="B256" i="3" s="1"/>
  <c r="C209" i="3"/>
  <c r="B209" i="3" s="1"/>
  <c r="C162" i="3"/>
  <c r="B162" i="3" s="1"/>
  <c r="C115" i="3"/>
  <c r="B115" i="3" s="1"/>
  <c r="C68" i="3"/>
  <c r="B68" i="3" s="1"/>
  <c r="C21" i="3"/>
  <c r="B21" i="3" s="1"/>
  <c r="C38" i="3"/>
  <c r="B38" i="3" s="1"/>
  <c r="C294" i="3"/>
  <c r="B294" i="3" s="1"/>
  <c r="C247" i="3"/>
  <c r="B247" i="3" s="1"/>
  <c r="C200" i="3"/>
  <c r="B200" i="3" s="1"/>
  <c r="C146" i="3"/>
  <c r="B146" i="3" s="1"/>
  <c r="C251" i="3"/>
  <c r="B251" i="3" s="1"/>
  <c r="C63" i="3"/>
  <c r="B63" i="3" s="1"/>
  <c r="C16" i="3"/>
  <c r="B16" i="3" s="1"/>
  <c r="C272" i="3"/>
  <c r="B272" i="3" s="1"/>
  <c r="C225" i="3"/>
  <c r="B225" i="3" s="1"/>
  <c r="C178" i="3"/>
  <c r="B178" i="3" s="1"/>
  <c r="C131" i="3"/>
  <c r="B131" i="3" s="1"/>
  <c r="C84" i="3"/>
  <c r="B84" i="3" s="1"/>
  <c r="C37" i="3"/>
  <c r="B37" i="3" s="1"/>
  <c r="C54" i="3"/>
  <c r="B54" i="3" s="1"/>
  <c r="C310" i="3"/>
  <c r="B310" i="3" s="1"/>
  <c r="C263" i="3"/>
  <c r="B263" i="3" s="1"/>
  <c r="C216" i="3"/>
  <c r="B216" i="3" s="1"/>
  <c r="C203" i="3"/>
  <c r="B203" i="3" s="1"/>
  <c r="C31" i="3"/>
  <c r="B31" i="3" s="1"/>
  <c r="C303" i="3"/>
  <c r="B303" i="3" s="1"/>
  <c r="C126" i="3"/>
  <c r="B126" i="3" s="1"/>
  <c r="C79" i="3"/>
  <c r="B79" i="3" s="1"/>
  <c r="C32" i="3"/>
  <c r="B32" i="3" s="1"/>
  <c r="C288" i="3"/>
  <c r="B288" i="3" s="1"/>
  <c r="C241" i="3"/>
  <c r="B241" i="3" s="1"/>
  <c r="C194" i="3"/>
  <c r="B194" i="3" s="1"/>
  <c r="C147" i="3"/>
  <c r="B147" i="3" s="1"/>
  <c r="C100" i="3"/>
  <c r="B100" i="3" s="1"/>
  <c r="C53" i="3"/>
  <c r="B53" i="3" s="1"/>
  <c r="C70" i="3"/>
  <c r="B70" i="3" s="1"/>
  <c r="C23" i="3"/>
  <c r="B23" i="3" s="1"/>
  <c r="C279" i="3"/>
  <c r="B279" i="3" s="1"/>
  <c r="C154" i="3"/>
  <c r="B154" i="3" s="1"/>
  <c r="C90" i="3"/>
  <c r="B90" i="3" s="1"/>
  <c r="C282" i="3"/>
  <c r="B282" i="3" s="1"/>
  <c r="C170" i="3"/>
  <c r="B170" i="3" s="1"/>
  <c r="C186" i="3"/>
  <c r="B186" i="3" s="1"/>
  <c r="C202" i="3"/>
  <c r="B202" i="3" s="1"/>
  <c r="C74" i="3"/>
  <c r="B74" i="3" s="1"/>
  <c r="C42" i="3"/>
  <c r="B42" i="3" s="1"/>
  <c r="C266" i="3"/>
  <c r="B266" i="3" s="1"/>
  <c r="C58" i="3"/>
  <c r="B58" i="3" s="1"/>
  <c r="C250" i="3"/>
  <c r="B250" i="3" s="1"/>
  <c r="C261" i="3"/>
  <c r="B261" i="3" s="1"/>
  <c r="C277" i="3"/>
  <c r="B277" i="3" s="1"/>
  <c r="C293" i="3"/>
  <c r="B293" i="3" s="1"/>
  <c r="C309" i="3"/>
  <c r="B309" i="3" s="1"/>
  <c r="C26" i="3"/>
  <c r="B26" i="3" s="1"/>
  <c r="C218" i="3"/>
  <c r="B218" i="3" s="1"/>
  <c r="C234" i="3"/>
  <c r="B234" i="3" s="1"/>
  <c r="C298" i="3"/>
  <c r="B298" i="3" s="1"/>
  <c r="C122" i="3"/>
  <c r="B122" i="3" s="1"/>
  <c r="C138" i="3"/>
  <c r="B138" i="3" s="1"/>
  <c r="C264" i="3"/>
  <c r="B264" i="3" s="1"/>
  <c r="C280" i="3"/>
  <c r="B280" i="3" s="1"/>
  <c r="C296" i="3"/>
  <c r="B296" i="3" s="1"/>
  <c r="C105" i="3"/>
  <c r="B105" i="3" s="1"/>
  <c r="C121" i="3"/>
  <c r="B121" i="3" s="1"/>
  <c r="C137" i="3"/>
  <c r="B137" i="3" s="1"/>
  <c r="C153" i="3"/>
  <c r="B153" i="3" s="1"/>
  <c r="C169" i="3"/>
  <c r="B169" i="3" s="1"/>
  <c r="C185" i="3"/>
  <c r="B185" i="3" s="1"/>
  <c r="C201" i="3"/>
  <c r="B201" i="3" s="1"/>
  <c r="C217" i="3"/>
  <c r="B217" i="3" s="1"/>
  <c r="C233" i="3"/>
  <c r="B233" i="3" s="1"/>
  <c r="C249" i="3"/>
  <c r="B249" i="3" s="1"/>
  <c r="C265" i="3"/>
  <c r="B265" i="3" s="1"/>
  <c r="C281" i="3"/>
  <c r="B281" i="3" s="1"/>
  <c r="C297" i="3"/>
  <c r="B297" i="3" s="1"/>
  <c r="C106" i="3"/>
  <c r="B106" i="3" s="1"/>
  <c r="C287" i="3"/>
  <c r="B287" i="3" s="1"/>
  <c r="C94" i="3"/>
  <c r="B94" i="3" s="1"/>
  <c r="C267" i="3"/>
  <c r="B267" i="3" s="1"/>
  <c r="C236" i="3"/>
  <c r="B236" i="3" s="1"/>
  <c r="C95" i="3"/>
  <c r="B95" i="3" s="1"/>
  <c r="C48" i="3"/>
  <c r="B48" i="3" s="1"/>
  <c r="C304" i="3"/>
  <c r="B304" i="3" s="1"/>
  <c r="C257" i="3"/>
  <c r="B257" i="3" s="1"/>
  <c r="C210" i="3"/>
  <c r="B210" i="3" s="1"/>
  <c r="C163" i="3"/>
  <c r="B163" i="3" s="1"/>
  <c r="C116" i="3"/>
  <c r="B116" i="3" s="1"/>
  <c r="C69" i="3"/>
  <c r="B69" i="3" s="1"/>
  <c r="C86" i="3"/>
  <c r="B86" i="3" s="1"/>
  <c r="C39" i="3"/>
  <c r="B39" i="3" s="1"/>
  <c r="C295" i="3"/>
  <c r="B295" i="3" s="1"/>
  <c r="C248" i="3"/>
  <c r="B248" i="3" s="1"/>
  <c r="C109" i="3"/>
  <c r="B109" i="3" s="1"/>
  <c r="C219" i="3"/>
  <c r="B219" i="3" s="1"/>
  <c r="C235" i="3"/>
  <c r="B235" i="3" s="1"/>
  <c r="C157" i="3"/>
  <c r="B157" i="3" s="1"/>
  <c r="C283" i="3"/>
  <c r="B283" i="3" s="1"/>
  <c r="C299" i="3"/>
  <c r="B299" i="3" s="1"/>
  <c r="C205" i="3"/>
  <c r="B205" i="3" s="1"/>
  <c r="C158" i="3"/>
  <c r="B158" i="3" s="1"/>
  <c r="C111" i="3"/>
  <c r="B111" i="3" s="1"/>
  <c r="C64" i="3"/>
  <c r="B64" i="3" s="1"/>
  <c r="C17" i="3"/>
  <c r="B17" i="3" s="1"/>
  <c r="C273" i="3"/>
  <c r="B273" i="3" s="1"/>
  <c r="C226" i="3"/>
  <c r="B226" i="3" s="1"/>
  <c r="C179" i="3"/>
  <c r="B179" i="3" s="1"/>
  <c r="C132" i="3"/>
  <c r="B132" i="3" s="1"/>
  <c r="C85" i="3"/>
  <c r="B85" i="3" s="1"/>
  <c r="C102" i="3"/>
  <c r="B102" i="3" s="1"/>
  <c r="C55" i="3"/>
  <c r="B55" i="3" s="1"/>
  <c r="C311" i="3"/>
  <c r="B311" i="3" s="1"/>
  <c r="C25" i="3"/>
  <c r="B25" i="3" s="1"/>
  <c r="C302" i="3"/>
  <c r="B302" i="3" s="1"/>
  <c r="C193" i="3"/>
  <c r="B193" i="3" s="1"/>
  <c r="C204" i="3"/>
  <c r="B204" i="3" s="1"/>
  <c r="C189" i="3"/>
  <c r="B189" i="3" s="1"/>
  <c r="C59" i="3"/>
  <c r="B59" i="3" s="1"/>
  <c r="C268" i="3"/>
  <c r="B268" i="3" s="1"/>
  <c r="C221" i="3"/>
  <c r="B221" i="3" s="1"/>
  <c r="C174" i="3"/>
  <c r="B174" i="3" s="1"/>
  <c r="C127" i="3"/>
  <c r="B127" i="3" s="1"/>
  <c r="C80" i="3"/>
  <c r="B80" i="3" s="1"/>
  <c r="C33" i="3"/>
  <c r="B33" i="3" s="1"/>
  <c r="C289" i="3"/>
  <c r="B289" i="3" s="1"/>
  <c r="C242" i="3"/>
  <c r="B242" i="3" s="1"/>
  <c r="C195" i="3"/>
  <c r="B195" i="3" s="1"/>
  <c r="C148" i="3"/>
  <c r="B148" i="3" s="1"/>
  <c r="C101" i="3"/>
  <c r="B101" i="3" s="1"/>
  <c r="C118" i="3"/>
  <c r="B118" i="3" s="1"/>
  <c r="C71" i="3"/>
  <c r="B71" i="3" s="1"/>
  <c r="C24" i="3"/>
  <c r="B24" i="3" s="1"/>
  <c r="C41" i="3"/>
  <c r="B41" i="3" s="1"/>
  <c r="C271" i="3"/>
  <c r="B271" i="3" s="1"/>
  <c r="C78" i="3"/>
  <c r="B78" i="3" s="1"/>
  <c r="C188" i="3"/>
  <c r="B188" i="3" s="1"/>
  <c r="C173" i="3"/>
  <c r="B173" i="3" s="1"/>
  <c r="C43" i="3"/>
  <c r="B43" i="3" s="1"/>
  <c r="C252" i="3"/>
  <c r="B252" i="3" s="1"/>
  <c r="C12" i="3"/>
  <c r="B12" i="3" s="1"/>
  <c r="C75" i="3"/>
  <c r="B75" i="3" s="1"/>
  <c r="C28" i="3"/>
  <c r="B28" i="3" s="1"/>
  <c r="C284" i="3"/>
  <c r="B284" i="3" s="1"/>
  <c r="C237" i="3"/>
  <c r="B237" i="3" s="1"/>
  <c r="C190" i="3"/>
  <c r="B190" i="3" s="1"/>
  <c r="C143" i="3"/>
  <c r="B143" i="3" s="1"/>
  <c r="C96" i="3"/>
  <c r="B96" i="3" s="1"/>
  <c r="C49" i="3"/>
  <c r="B49" i="3" s="1"/>
  <c r="C305" i="3"/>
  <c r="B305" i="3" s="1"/>
  <c r="C258" i="3"/>
  <c r="B258" i="3" s="1"/>
  <c r="C211" i="3"/>
  <c r="B211" i="3" s="1"/>
  <c r="C164" i="3"/>
  <c r="B164" i="3" s="1"/>
  <c r="C117" i="3"/>
  <c r="B117" i="3" s="1"/>
  <c r="C134" i="3"/>
  <c r="B134" i="3" s="1"/>
  <c r="C87" i="3"/>
  <c r="B87" i="3" s="1"/>
  <c r="C40" i="3"/>
  <c r="B40" i="3" s="1"/>
  <c r="C57" i="3"/>
  <c r="B57" i="3" s="1"/>
  <c r="C15" i="3"/>
  <c r="B15" i="3" s="1"/>
  <c r="C110" i="3"/>
  <c r="B110" i="3" s="1"/>
  <c r="C27" i="3"/>
  <c r="B27" i="3" s="1"/>
  <c r="C44" i="3"/>
  <c r="B44" i="3" s="1"/>
  <c r="C253" i="3"/>
  <c r="B253" i="3" s="1"/>
  <c r="C206" i="3"/>
  <c r="B206" i="3" s="1"/>
  <c r="C159" i="3"/>
  <c r="B159" i="3" s="1"/>
  <c r="C112" i="3"/>
  <c r="B112" i="3" s="1"/>
  <c r="C65" i="3"/>
  <c r="B65" i="3" s="1"/>
  <c r="C18" i="3"/>
  <c r="B18" i="3" s="1"/>
  <c r="C274" i="3"/>
  <c r="B274" i="3" s="1"/>
  <c r="C227" i="3"/>
  <c r="B227" i="3" s="1"/>
  <c r="C180" i="3"/>
  <c r="B180" i="3" s="1"/>
  <c r="C133" i="3"/>
  <c r="B133" i="3" s="1"/>
  <c r="C150" i="3"/>
  <c r="B150" i="3" s="1"/>
  <c r="C103" i="3"/>
  <c r="B103" i="3" s="1"/>
  <c r="C56" i="3"/>
  <c r="B56" i="3" s="1"/>
  <c r="C73" i="3"/>
  <c r="B73" i="3" s="1"/>
  <c r="C208" i="3"/>
  <c r="B208" i="3" s="1"/>
  <c r="C240" i="3"/>
  <c r="B240" i="3" s="1"/>
  <c r="C141" i="3"/>
  <c r="B141" i="3" s="1"/>
  <c r="C220" i="3"/>
  <c r="B220" i="3" s="1"/>
  <c r="C142" i="3"/>
  <c r="B142" i="3" s="1"/>
  <c r="C91" i="3"/>
  <c r="B91" i="3" s="1"/>
  <c r="C107" i="3"/>
  <c r="B107" i="3" s="1"/>
  <c r="C60" i="3"/>
  <c r="B60" i="3" s="1"/>
  <c r="C13" i="3"/>
  <c r="B13" i="3" s="1"/>
  <c r="C269" i="3"/>
  <c r="B269" i="3" s="1"/>
  <c r="C222" i="3"/>
  <c r="B222" i="3" s="1"/>
  <c r="C175" i="3"/>
  <c r="B175" i="3" s="1"/>
  <c r="C128" i="3"/>
  <c r="B128" i="3" s="1"/>
  <c r="C81" i="3"/>
  <c r="B81" i="3" s="1"/>
  <c r="C34" i="3"/>
  <c r="B34" i="3" s="1"/>
  <c r="C290" i="3"/>
  <c r="B290" i="3" s="1"/>
  <c r="C243" i="3"/>
  <c r="B243" i="3" s="1"/>
  <c r="C196" i="3"/>
  <c r="B196" i="3" s="1"/>
  <c r="C149" i="3"/>
  <c r="B149" i="3" s="1"/>
  <c r="C166" i="3"/>
  <c r="B166" i="3" s="1"/>
  <c r="C119" i="3"/>
  <c r="B119" i="3" s="1"/>
  <c r="C72" i="3"/>
  <c r="B72" i="3" s="1"/>
  <c r="C89" i="3"/>
  <c r="B89" i="3" s="1"/>
  <c r="C156" i="3"/>
  <c r="B156" i="3" s="1"/>
  <c r="C172" i="3"/>
  <c r="B172" i="3" s="1"/>
  <c r="C300" i="3"/>
  <c r="B300" i="3" s="1"/>
  <c r="C123" i="3"/>
  <c r="B123" i="3" s="1"/>
  <c r="C76" i="3"/>
  <c r="B76" i="3" s="1"/>
  <c r="C29" i="3"/>
  <c r="B29" i="3" s="1"/>
  <c r="C285" i="3"/>
  <c r="B285" i="3" s="1"/>
  <c r="C238" i="3"/>
  <c r="B238" i="3" s="1"/>
  <c r="C191" i="3"/>
  <c r="B191" i="3" s="1"/>
  <c r="C144" i="3"/>
  <c r="B144" i="3" s="1"/>
  <c r="C97" i="3"/>
  <c r="B97" i="3" s="1"/>
  <c r="C50" i="3"/>
  <c r="B50" i="3" s="1"/>
  <c r="C306" i="3"/>
  <c r="B306" i="3" s="1"/>
  <c r="C259" i="3"/>
  <c r="B259" i="3" s="1"/>
  <c r="C212" i="3"/>
  <c r="B212" i="3" s="1"/>
  <c r="C165" i="3"/>
  <c r="B165" i="3" s="1"/>
  <c r="C182" i="3"/>
  <c r="B182" i="3" s="1"/>
  <c r="C135" i="3"/>
  <c r="B135" i="3" s="1"/>
  <c r="C88" i="3"/>
  <c r="B88" i="3" s="1"/>
  <c r="C11" i="3"/>
  <c r="B11" i="3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E7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O300" i="3" l="1"/>
  <c r="F7" i="2"/>
  <c r="O5" i="1"/>
  <c r="T4" i="1"/>
  <c r="E8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O303" i="3" l="1"/>
  <c r="F8" i="2"/>
  <c r="O6" i="1"/>
  <c r="T5" i="1"/>
  <c r="E9" i="2"/>
  <c r="O306" i="3" l="1"/>
  <c r="F9" i="2"/>
  <c r="O7" i="1"/>
  <c r="T6" i="1"/>
  <c r="E10" i="2"/>
  <c r="O309" i="3" l="1"/>
  <c r="F10" i="2"/>
  <c r="O8" i="1"/>
  <c r="T7" i="1"/>
  <c r="E11" i="2"/>
  <c r="F11" i="2" l="1"/>
  <c r="O9" i="1"/>
  <c r="T8" i="1"/>
  <c r="E12" i="2"/>
  <c r="F12" i="2" l="1"/>
  <c r="O10" i="1"/>
  <c r="T9" i="1"/>
  <c r="E13" i="2"/>
  <c r="F13" i="2" l="1"/>
  <c r="O11" i="1"/>
  <c r="T10" i="1"/>
  <c r="E14" i="2"/>
  <c r="F14" i="2" l="1"/>
  <c r="F15" i="2" s="1"/>
  <c r="O12" i="1"/>
  <c r="T11" i="1"/>
  <c r="E15" i="2"/>
  <c r="O13" i="1" l="1"/>
  <c r="T12" i="1"/>
  <c r="E16" i="2"/>
  <c r="F16" i="2" s="1"/>
  <c r="O14" i="1" l="1"/>
  <c r="T13" i="1"/>
  <c r="E17" i="2"/>
  <c r="F17" i="2" s="1"/>
  <c r="O15" i="1" l="1"/>
  <c r="T14" i="1"/>
  <c r="E18" i="2"/>
  <c r="F18" i="2" s="1"/>
  <c r="O16" i="1" l="1"/>
  <c r="T15" i="1"/>
  <c r="E19" i="2"/>
  <c r="F19" i="2" s="1"/>
  <c r="O17" i="1" l="1"/>
  <c r="T16" i="1"/>
  <c r="E20" i="2"/>
  <c r="F20" i="2" s="1"/>
  <c r="O18" i="1" l="1"/>
  <c r="T17" i="1"/>
  <c r="E21" i="2"/>
  <c r="F21" i="2" s="1"/>
  <c r="O19" i="1" l="1"/>
  <c r="T18" i="1"/>
  <c r="E22" i="2"/>
  <c r="F22" i="2" s="1"/>
  <c r="O20" i="1" l="1"/>
  <c r="T19" i="1"/>
  <c r="E23" i="2"/>
  <c r="F23" i="2" s="1"/>
  <c r="O21" i="1" l="1"/>
  <c r="T20" i="1"/>
  <c r="E24" i="2"/>
  <c r="F24" i="2" s="1"/>
  <c r="O22" i="1" l="1"/>
  <c r="T21" i="1"/>
  <c r="E25" i="2"/>
  <c r="F25" i="2" s="1"/>
  <c r="O23" i="1" l="1"/>
  <c r="T22" i="1"/>
  <c r="E26" i="2"/>
  <c r="F26" i="2" s="1"/>
  <c r="O24" i="1" l="1"/>
  <c r="T23" i="1"/>
  <c r="E27" i="2"/>
  <c r="F27" i="2" s="1"/>
  <c r="O25" i="1" l="1"/>
  <c r="T24" i="1"/>
  <c r="E28" i="2"/>
  <c r="F28" i="2" s="1"/>
  <c r="O26" i="1" l="1"/>
  <c r="T25" i="1"/>
  <c r="E29" i="2"/>
  <c r="F29" i="2" s="1"/>
  <c r="O27" i="1" l="1"/>
  <c r="T26" i="1"/>
  <c r="E30" i="2"/>
  <c r="F30" i="2" s="1"/>
  <c r="O28" i="1" l="1"/>
  <c r="T27" i="1"/>
  <c r="E31" i="2"/>
  <c r="F31" i="2" s="1"/>
  <c r="O29" i="1" l="1"/>
  <c r="T28" i="1"/>
  <c r="E32" i="2"/>
  <c r="F32" i="2" s="1"/>
  <c r="O30" i="1" l="1"/>
  <c r="T29" i="1"/>
  <c r="E33" i="2"/>
  <c r="F33" i="2" s="1"/>
  <c r="O31" i="1" l="1"/>
  <c r="T30" i="1"/>
  <c r="E34" i="2"/>
  <c r="F34" i="2" s="1"/>
  <c r="O32" i="1" l="1"/>
  <c r="T31" i="1"/>
  <c r="E35" i="2"/>
  <c r="F35" i="2" s="1"/>
  <c r="O33" i="1" l="1"/>
  <c r="T32" i="1"/>
  <c r="E36" i="2"/>
  <c r="F36" i="2" s="1"/>
  <c r="O34" i="1" l="1"/>
  <c r="T33" i="1"/>
  <c r="E37" i="2"/>
  <c r="F37" i="2" s="1"/>
  <c r="O35" i="1" l="1"/>
  <c r="T34" i="1"/>
  <c r="E38" i="2"/>
  <c r="F38" i="2" s="1"/>
  <c r="O36" i="1" l="1"/>
  <c r="T35" i="1"/>
  <c r="E39" i="2"/>
  <c r="F39" i="2" s="1"/>
  <c r="O37" i="1" l="1"/>
  <c r="T36" i="1"/>
  <c r="E40" i="2"/>
  <c r="F40" i="2" s="1"/>
  <c r="O38" i="1" l="1"/>
  <c r="T37" i="1"/>
  <c r="E41" i="2"/>
  <c r="F41" i="2" s="1"/>
  <c r="O39" i="1" l="1"/>
  <c r="T38" i="1"/>
  <c r="E42" i="2"/>
  <c r="F42" i="2" s="1"/>
  <c r="O40" i="1" l="1"/>
  <c r="T39" i="1"/>
  <c r="E43" i="2"/>
  <c r="F43" i="2" s="1"/>
  <c r="O41" i="1" l="1"/>
  <c r="T40" i="1"/>
  <c r="E44" i="2"/>
  <c r="F44" i="2" s="1"/>
  <c r="O42" i="1" l="1"/>
  <c r="T41" i="1"/>
  <c r="E45" i="2"/>
  <c r="F45" i="2" s="1"/>
  <c r="O43" i="1" l="1"/>
  <c r="T42" i="1"/>
  <c r="E46" i="2"/>
  <c r="F46" i="2" s="1"/>
  <c r="O44" i="1" l="1"/>
  <c r="T43" i="1"/>
  <c r="E47" i="2"/>
  <c r="F47" i="2" s="1"/>
  <c r="O45" i="1" l="1"/>
  <c r="T44" i="1"/>
  <c r="E48" i="2"/>
  <c r="F48" i="2" s="1"/>
  <c r="O46" i="1" l="1"/>
  <c r="T45" i="1"/>
  <c r="E49" i="2"/>
  <c r="F49" i="2" s="1"/>
  <c r="O47" i="1" l="1"/>
  <c r="T46" i="1"/>
  <c r="E50" i="2"/>
  <c r="F50" i="2" s="1"/>
  <c r="O48" i="1" l="1"/>
  <c r="T47" i="1"/>
  <c r="E51" i="2"/>
  <c r="F51" i="2" s="1"/>
  <c r="O49" i="1" l="1"/>
  <c r="T48" i="1"/>
  <c r="E52" i="2"/>
  <c r="F52" i="2" s="1"/>
  <c r="O50" i="1" l="1"/>
  <c r="T49" i="1"/>
  <c r="E53" i="2"/>
  <c r="F53" i="2" s="1"/>
  <c r="O51" i="1" l="1"/>
  <c r="T50" i="1"/>
  <c r="E54" i="2"/>
  <c r="F54" i="2" s="1"/>
  <c r="O52" i="1" l="1"/>
  <c r="T51" i="1"/>
  <c r="E55" i="2"/>
  <c r="F55" i="2" s="1"/>
  <c r="O53" i="1" l="1"/>
  <c r="T52" i="1"/>
  <c r="E56" i="2"/>
  <c r="F56" i="2" s="1"/>
  <c r="O54" i="1" l="1"/>
  <c r="T53" i="1"/>
  <c r="E57" i="2"/>
  <c r="F57" i="2" s="1"/>
  <c r="O55" i="1" l="1"/>
  <c r="T54" i="1"/>
  <c r="E58" i="2"/>
  <c r="F58" i="2" s="1"/>
  <c r="O56" i="1" l="1"/>
  <c r="T55" i="1"/>
  <c r="E59" i="2"/>
  <c r="F59" i="2" s="1"/>
  <c r="O57" i="1" l="1"/>
  <c r="T56" i="1"/>
  <c r="E60" i="2"/>
  <c r="F60" i="2" s="1"/>
  <c r="O58" i="1" l="1"/>
  <c r="T57" i="1"/>
  <c r="E61" i="2"/>
  <c r="F61" i="2" s="1"/>
  <c r="O59" i="1" l="1"/>
  <c r="T58" i="1"/>
  <c r="E62" i="2"/>
  <c r="F62" i="2" s="1"/>
  <c r="O60" i="1" l="1"/>
  <c r="T59" i="1"/>
  <c r="E63" i="2"/>
  <c r="F63" i="2" s="1"/>
  <c r="O61" i="1" l="1"/>
  <c r="T60" i="1"/>
  <c r="E64" i="2"/>
  <c r="F64" i="2" s="1"/>
  <c r="O62" i="1" l="1"/>
  <c r="T61" i="1"/>
  <c r="O63" i="1" l="1"/>
  <c r="T62" i="1"/>
  <c r="O64" i="1" l="1"/>
  <c r="T63" i="1"/>
  <c r="O65" i="1" l="1"/>
  <c r="T64" i="1"/>
  <c r="O66" i="1" l="1"/>
  <c r="T65" i="1"/>
  <c r="O67" i="1" l="1"/>
  <c r="T66" i="1"/>
  <c r="O68" i="1" l="1"/>
  <c r="T67" i="1"/>
  <c r="O69" i="1" l="1"/>
  <c r="T68" i="1"/>
  <c r="O70" i="1" l="1"/>
  <c r="T69" i="1"/>
  <c r="O71" i="1" l="1"/>
  <c r="T70" i="1"/>
  <c r="O72" i="1" l="1"/>
  <c r="T71" i="1"/>
  <c r="O73" i="1" l="1"/>
  <c r="T72" i="1"/>
  <c r="O74" i="1" l="1"/>
  <c r="T73" i="1"/>
  <c r="O75" i="1" l="1"/>
  <c r="T74" i="1"/>
  <c r="O76" i="1" l="1"/>
  <c r="T75" i="1"/>
  <c r="O77" i="1" l="1"/>
  <c r="T76" i="1"/>
  <c r="O78" i="1" l="1"/>
  <c r="T77" i="1"/>
  <c r="O79" i="1" l="1"/>
  <c r="T78" i="1"/>
  <c r="O80" i="1" l="1"/>
  <c r="T79" i="1"/>
  <c r="O81" i="1" l="1"/>
  <c r="T80" i="1"/>
  <c r="O82" i="1" l="1"/>
  <c r="T81" i="1"/>
  <c r="O83" i="1" l="1"/>
  <c r="T82" i="1"/>
  <c r="O84" i="1" l="1"/>
  <c r="T83" i="1"/>
  <c r="O85" i="1" l="1"/>
  <c r="T84" i="1"/>
  <c r="O86" i="1" l="1"/>
  <c r="T85" i="1"/>
  <c r="O87" i="1" l="1"/>
  <c r="T86" i="1"/>
  <c r="O88" i="1" l="1"/>
  <c r="T87" i="1"/>
  <c r="O89" i="1" l="1"/>
  <c r="T88" i="1"/>
  <c r="O90" i="1" l="1"/>
  <c r="T89" i="1"/>
  <c r="O91" i="1" l="1"/>
  <c r="T90" i="1"/>
  <c r="O92" i="1" l="1"/>
  <c r="T91" i="1"/>
  <c r="O93" i="1" l="1"/>
  <c r="T92" i="1"/>
  <c r="O94" i="1" l="1"/>
  <c r="T93" i="1"/>
  <c r="O95" i="1" l="1"/>
  <c r="T94" i="1"/>
  <c r="O96" i="1" l="1"/>
  <c r="T95" i="1"/>
  <c r="O97" i="1" l="1"/>
  <c r="T96" i="1"/>
  <c r="O98" i="1" l="1"/>
  <c r="T97" i="1"/>
  <c r="O99" i="1" l="1"/>
  <c r="T98" i="1"/>
  <c r="O100" i="1" l="1"/>
  <c r="T99" i="1"/>
  <c r="O101" i="1" l="1"/>
  <c r="T100" i="1"/>
  <c r="O102" i="1" l="1"/>
  <c r="T101" i="1"/>
  <c r="O103" i="1" l="1"/>
  <c r="T102" i="1"/>
  <c r="O104" i="1" l="1"/>
  <c r="T103" i="1"/>
  <c r="O105" i="1" l="1"/>
  <c r="T104" i="1"/>
  <c r="O106" i="1" l="1"/>
  <c r="T105" i="1"/>
  <c r="O107" i="1" l="1"/>
  <c r="T106" i="1"/>
  <c r="O108" i="1" l="1"/>
  <c r="T107" i="1"/>
  <c r="O109" i="1" l="1"/>
  <c r="T108" i="1"/>
  <c r="O110" i="1" l="1"/>
  <c r="T109" i="1"/>
  <c r="O111" i="1" l="1"/>
  <c r="T110" i="1"/>
  <c r="O112" i="1" l="1"/>
  <c r="T111" i="1"/>
  <c r="O113" i="1" l="1"/>
  <c r="T112" i="1"/>
  <c r="O114" i="1" l="1"/>
  <c r="T113" i="1"/>
  <c r="O115" i="1" l="1"/>
  <c r="T114" i="1"/>
  <c r="O116" i="1" l="1"/>
  <c r="T115" i="1"/>
  <c r="O117" i="1" l="1"/>
  <c r="T116" i="1"/>
  <c r="O118" i="1" l="1"/>
  <c r="T117" i="1"/>
  <c r="O119" i="1" l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<sst xmlns="http://schemas.openxmlformats.org/spreadsheetml/2006/main" count="36" uniqueCount="26">
  <si>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</si>
  <si>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</si>
  <si>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</si>
  <si>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</si>
  <si>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</si>
  <si>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</si>
  <si>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</si>
  <si>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</si>
  <si>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</si>
  <si>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</si>
  <si>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</si>
  <si>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</si>
  <si>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</si>
  <si>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Test</t>
  </si>
  <si>
    <t>New</t>
  </si>
  <si>
    <t>limit / AP</t>
  </si>
  <si>
    <t>AP add</t>
  </si>
  <si>
    <t>FP limit</t>
  </si>
  <si>
    <t>AP limit</t>
  </si>
  <si>
    <t>Drop</t>
  </si>
  <si>
    <t>Attribute Points:</t>
  </si>
  <si>
    <t>Focus Points:</t>
  </si>
  <si>
    <t>Adjustable (1.0.2.0):</t>
  </si>
  <si>
    <t>Adjustable (1.0.1.0)</t>
  </si>
  <si>
    <t>Limit / AP:</t>
  </si>
  <si>
    <t>Adjustable (1.0.2.0)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</si>
</sst>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166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Level!$C$2:$C$64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8-4631-BF64-4DE34945AA1B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Level!$E$2:$E$64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D8-4631-BF64-4DE34945AA1B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Level!$G$2:$G$64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</c:v>
                </c:pt>
                <c:pt idx="3">
                  <c:v>675</c:v>
                </c:pt>
                <c:pt idx="4">
                  <c:v>1600</c:v>
                </c:pt>
                <c:pt idx="5">
                  <c:v>3125</c:v>
                </c:pt>
                <c:pt idx="6">
                  <c:v>5400</c:v>
                </c:pt>
                <c:pt idx="7">
                  <c:v>8575</c:v>
                </c:pt>
                <c:pt idx="8">
                  <c:v>12800</c:v>
                </c:pt>
                <c:pt idx="9">
                  <c:v>18225</c:v>
                </c:pt>
                <c:pt idx="10">
                  <c:v>25000</c:v>
                </c:pt>
                <c:pt idx="11">
                  <c:v>33275</c:v>
                </c:pt>
                <c:pt idx="12">
                  <c:v>43200</c:v>
                </c:pt>
                <c:pt idx="13">
                  <c:v>54925</c:v>
                </c:pt>
                <c:pt idx="14">
                  <c:v>68600</c:v>
                </c:pt>
                <c:pt idx="15">
                  <c:v>84375</c:v>
                </c:pt>
                <c:pt idx="16">
                  <c:v>102400</c:v>
                </c:pt>
                <c:pt idx="17">
                  <c:v>122825</c:v>
                </c:pt>
                <c:pt idx="18">
                  <c:v>145800</c:v>
                </c:pt>
                <c:pt idx="19">
                  <c:v>171475</c:v>
                </c:pt>
                <c:pt idx="20">
                  <c:v>200000</c:v>
                </c:pt>
                <c:pt idx="21">
                  <c:v>231525</c:v>
                </c:pt>
                <c:pt idx="22">
                  <c:v>266200</c:v>
                </c:pt>
                <c:pt idx="23">
                  <c:v>304175</c:v>
                </c:pt>
                <c:pt idx="24">
                  <c:v>345600</c:v>
                </c:pt>
                <c:pt idx="25">
                  <c:v>390625</c:v>
                </c:pt>
                <c:pt idx="26">
                  <c:v>439400</c:v>
                </c:pt>
                <c:pt idx="27">
                  <c:v>492075</c:v>
                </c:pt>
                <c:pt idx="28">
                  <c:v>548800</c:v>
                </c:pt>
                <c:pt idx="29">
                  <c:v>609725</c:v>
                </c:pt>
                <c:pt idx="30">
                  <c:v>675000</c:v>
                </c:pt>
                <c:pt idx="31">
                  <c:v>744775</c:v>
                </c:pt>
                <c:pt idx="32">
                  <c:v>819200</c:v>
                </c:pt>
                <c:pt idx="33">
                  <c:v>898425</c:v>
                </c:pt>
                <c:pt idx="34">
                  <c:v>982600</c:v>
                </c:pt>
                <c:pt idx="35">
                  <c:v>1071875</c:v>
                </c:pt>
                <c:pt idx="36">
                  <c:v>1166400</c:v>
                </c:pt>
                <c:pt idx="37">
                  <c:v>1266325</c:v>
                </c:pt>
                <c:pt idx="38">
                  <c:v>1371800</c:v>
                </c:pt>
                <c:pt idx="39">
                  <c:v>1482975</c:v>
                </c:pt>
                <c:pt idx="40">
                  <c:v>1600000</c:v>
                </c:pt>
                <c:pt idx="41">
                  <c:v>1723025</c:v>
                </c:pt>
                <c:pt idx="42">
                  <c:v>1852200</c:v>
                </c:pt>
                <c:pt idx="43">
                  <c:v>1987675</c:v>
                </c:pt>
                <c:pt idx="44">
                  <c:v>2129600</c:v>
                </c:pt>
                <c:pt idx="45">
                  <c:v>2278125</c:v>
                </c:pt>
                <c:pt idx="46">
                  <c:v>2433400</c:v>
                </c:pt>
                <c:pt idx="47">
                  <c:v>2595575</c:v>
                </c:pt>
                <c:pt idx="48">
                  <c:v>2764800</c:v>
                </c:pt>
                <c:pt idx="49">
                  <c:v>2941225</c:v>
                </c:pt>
                <c:pt idx="50">
                  <c:v>3125000</c:v>
                </c:pt>
                <c:pt idx="51">
                  <c:v>3316275</c:v>
                </c:pt>
                <c:pt idx="52">
                  <c:v>3515200</c:v>
                </c:pt>
                <c:pt idx="53">
                  <c:v>3721925</c:v>
                </c:pt>
                <c:pt idx="54">
                  <c:v>3936600</c:v>
                </c:pt>
                <c:pt idx="55">
                  <c:v>4159375</c:v>
                </c:pt>
                <c:pt idx="56">
                  <c:v>4390400</c:v>
                </c:pt>
                <c:pt idx="57">
                  <c:v>4629825</c:v>
                </c:pt>
                <c:pt idx="58">
                  <c:v>4877800</c:v>
                </c:pt>
                <c:pt idx="59">
                  <c:v>5134475</c:v>
                </c:pt>
                <c:pt idx="60">
                  <c:v>5400000</c:v>
                </c:pt>
                <c:pt idx="61">
                  <c:v>5674525</c:v>
                </c:pt>
                <c:pt idx="62">
                  <c:v>5958200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D8-4631-BF64-4DE34945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Level!$I$1</c15:sqref>
                        </c15:formulaRef>
                      </c:ext>
                    </c:extLst>
                    <c:strCache>
                      <c:ptCount val="1"/>
                      <c:pt idx="0">
                        <c:v>Test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Level!$I$2:$I$64</c15:sqref>
                        </c15:formulaRef>
                      </c:ext>
                    </c:extLst>
                    <c:numCache>
                      <c:formatCode>#,##0</c:formatCode>
                      <c:ptCount val="6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2000</c:v>
                      </c:pt>
                      <c:pt idx="3">
                        <c:v>4500</c:v>
                      </c:pt>
                      <c:pt idx="4">
                        <c:v>8000</c:v>
                      </c:pt>
                      <c:pt idx="5">
                        <c:v>12500</c:v>
                      </c:pt>
                      <c:pt idx="6">
                        <c:v>18000</c:v>
                      </c:pt>
                      <c:pt idx="7">
                        <c:v>24500</c:v>
                      </c:pt>
                      <c:pt idx="8">
                        <c:v>32000</c:v>
                      </c:pt>
                      <c:pt idx="9">
                        <c:v>40500</c:v>
                      </c:pt>
                      <c:pt idx="10">
                        <c:v>50000</c:v>
                      </c:pt>
                      <c:pt idx="11">
                        <c:v>60500</c:v>
                      </c:pt>
                      <c:pt idx="12">
                        <c:v>72000</c:v>
                      </c:pt>
                      <c:pt idx="13">
                        <c:v>84500</c:v>
                      </c:pt>
                      <c:pt idx="14">
                        <c:v>98000</c:v>
                      </c:pt>
                      <c:pt idx="15">
                        <c:v>112500</c:v>
                      </c:pt>
                      <c:pt idx="16">
                        <c:v>128000</c:v>
                      </c:pt>
                      <c:pt idx="17">
                        <c:v>144500</c:v>
                      </c:pt>
                      <c:pt idx="18">
                        <c:v>162000</c:v>
                      </c:pt>
                      <c:pt idx="19">
                        <c:v>180500</c:v>
                      </c:pt>
                      <c:pt idx="20">
                        <c:v>200000</c:v>
                      </c:pt>
                      <c:pt idx="21">
                        <c:v>220500</c:v>
                      </c:pt>
                      <c:pt idx="22">
                        <c:v>242000</c:v>
                      </c:pt>
                      <c:pt idx="23">
                        <c:v>264500</c:v>
                      </c:pt>
                      <c:pt idx="24">
                        <c:v>288000</c:v>
                      </c:pt>
                      <c:pt idx="25">
                        <c:v>312500</c:v>
                      </c:pt>
                      <c:pt idx="26">
                        <c:v>338000</c:v>
                      </c:pt>
                      <c:pt idx="27">
                        <c:v>364500</c:v>
                      </c:pt>
                      <c:pt idx="28">
                        <c:v>392000</c:v>
                      </c:pt>
                      <c:pt idx="29">
                        <c:v>420500</c:v>
                      </c:pt>
                      <c:pt idx="30">
                        <c:v>450000</c:v>
                      </c:pt>
                      <c:pt idx="31">
                        <c:v>480500</c:v>
                      </c:pt>
                      <c:pt idx="32">
                        <c:v>512000</c:v>
                      </c:pt>
                      <c:pt idx="33">
                        <c:v>544500</c:v>
                      </c:pt>
                      <c:pt idx="34">
                        <c:v>578000</c:v>
                      </c:pt>
                      <c:pt idx="35">
                        <c:v>612500</c:v>
                      </c:pt>
                      <c:pt idx="36">
                        <c:v>648000</c:v>
                      </c:pt>
                      <c:pt idx="37">
                        <c:v>684500</c:v>
                      </c:pt>
                      <c:pt idx="38">
                        <c:v>722000</c:v>
                      </c:pt>
                      <c:pt idx="39">
                        <c:v>760500</c:v>
                      </c:pt>
                      <c:pt idx="40">
                        <c:v>800000</c:v>
                      </c:pt>
                      <c:pt idx="41">
                        <c:v>840500</c:v>
                      </c:pt>
                      <c:pt idx="42">
                        <c:v>882000</c:v>
                      </c:pt>
                      <c:pt idx="43">
                        <c:v>924500</c:v>
                      </c:pt>
                      <c:pt idx="44">
                        <c:v>968000</c:v>
                      </c:pt>
                      <c:pt idx="45">
                        <c:v>1012500</c:v>
                      </c:pt>
                      <c:pt idx="46">
                        <c:v>1058000</c:v>
                      </c:pt>
                      <c:pt idx="47">
                        <c:v>1104500</c:v>
                      </c:pt>
                      <c:pt idx="48">
                        <c:v>1152000</c:v>
                      </c:pt>
                      <c:pt idx="49">
                        <c:v>1200500</c:v>
                      </c:pt>
                      <c:pt idx="50">
                        <c:v>1250000</c:v>
                      </c:pt>
                      <c:pt idx="51">
                        <c:v>1300500</c:v>
                      </c:pt>
                      <c:pt idx="52">
                        <c:v>1352000</c:v>
                      </c:pt>
                      <c:pt idx="53">
                        <c:v>1404500</c:v>
                      </c:pt>
                      <c:pt idx="54">
                        <c:v>1458000</c:v>
                      </c:pt>
                      <c:pt idx="55">
                        <c:v>1512500</c:v>
                      </c:pt>
                      <c:pt idx="56">
                        <c:v>1568000</c:v>
                      </c:pt>
                      <c:pt idx="57">
                        <c:v>1624500</c:v>
                      </c:pt>
                      <c:pt idx="58">
                        <c:v>1682000</c:v>
                      </c:pt>
                      <c:pt idx="59">
                        <c:v>1740500</c:v>
                      </c:pt>
                      <c:pt idx="60">
                        <c:v>1800000</c:v>
                      </c:pt>
                      <c:pt idx="61">
                        <c:v>1860500</c:v>
                      </c:pt>
                      <c:pt idx="62">
                        <c:v>1922000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31-4D8A-865C-9FDA2F639C72}"/>
                  </c:ext>
                </c:extLst>
              </c15:ser>
            </c15:filteredLineSeries>
          </c:ext>
        </c:extLst>
      </c:lineChart>
      <c:catAx>
        <c:axId val="88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tickLblSkip val="5"/>
        <c:noMultiLvlLbl val="0"/>
      </c:catAx>
      <c:valAx>
        <c:axId val="88987743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Level!$D$2:$D$64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1002</c:v>
                </c:pt>
                <c:pt idx="3">
                  <c:v>4203</c:v>
                </c:pt>
                <c:pt idx="4">
                  <c:v>11044</c:v>
                </c:pt>
                <c:pt idx="5">
                  <c:v>23253</c:v>
                </c:pt>
                <c:pt idx="6">
                  <c:v>42903.6</c:v>
                </c:pt>
                <c:pt idx="7">
                  <c:v>72484.12</c:v>
                </c:pt>
                <c:pt idx="8">
                  <c:v>114980.54399999999</c:v>
                </c:pt>
                <c:pt idx="9">
                  <c:v>173976.0528</c:v>
                </c:pt>
                <c:pt idx="10">
                  <c:v>253770.46335999999</c:v>
                </c:pt>
                <c:pt idx="11">
                  <c:v>359523.55603199999</c:v>
                </c:pt>
                <c:pt idx="12">
                  <c:v>497427.06723839999</c:v>
                </c:pt>
                <c:pt idx="13">
                  <c:v>674911.08068608004</c:v>
                </c:pt>
                <c:pt idx="14">
                  <c:v>900891.69682329602</c:v>
                </c:pt>
                <c:pt idx="15">
                  <c:v>1186068.2361879551</c:v>
                </c:pt>
                <c:pt idx="16">
                  <c:v>1543279.8834255461</c:v>
                </c:pt>
                <c:pt idx="17">
                  <c:v>1987933.6601106552</c:v>
                </c:pt>
                <c:pt idx="18">
                  <c:v>2538517.9921327862</c:v>
                </c:pt>
                <c:pt idx="19">
                  <c:v>3217218.9905593432</c:v>
                </c:pt>
                <c:pt idx="20">
                  <c:v>4050659.988671212</c:v>
                </c:pt>
                <c:pt idx="21">
                  <c:v>5070788.9864054546</c:v>
                </c:pt>
                <c:pt idx="22">
                  <c:v>6315943.5836865455</c:v>
                </c:pt>
                <c:pt idx="23">
                  <c:v>7832128.9004238546</c:v>
                </c:pt>
                <c:pt idx="24">
                  <c:v>9674551.0805086251</c:v>
                </c:pt>
                <c:pt idx="25">
                  <c:v>11909457.496610351</c:v>
                </c:pt>
                <c:pt idx="26">
                  <c:v>14616344.995932423</c:v>
                </c:pt>
                <c:pt idx="27">
                  <c:v>17890609.795118906</c:v>
                </c:pt>
                <c:pt idx="28">
                  <c:v>21846727.354142688</c:v>
                </c:pt>
                <c:pt idx="29">
                  <c:v>26622068.224971227</c:v>
                </c:pt>
                <c:pt idx="30">
                  <c:v>32381477.069965474</c:v>
                </c:pt>
                <c:pt idx="31">
                  <c:v>39322767.483958572</c:v>
                </c:pt>
                <c:pt idx="32">
                  <c:v>47683315.78075029</c:v>
                </c:pt>
                <c:pt idx="33">
                  <c:v>57747973.536900342</c:v>
                </c:pt>
                <c:pt idx="34">
                  <c:v>69858562.644280404</c:v>
                </c:pt>
                <c:pt idx="35">
                  <c:v>84425269.373136491</c:v>
                </c:pt>
                <c:pt idx="36">
                  <c:v>101940317.24776378</c:v>
                </c:pt>
                <c:pt idx="37">
                  <c:v>122994374.49731654</c:v>
                </c:pt>
                <c:pt idx="38">
                  <c:v>148296242.99677986</c:v>
                </c:pt>
                <c:pt idx="39">
                  <c:v>178696484.99613583</c:v>
                </c:pt>
                <c:pt idx="40">
                  <c:v>215215775.19536299</c:v>
                </c:pt>
                <c:pt idx="41">
                  <c:v>259078923.23443559</c:v>
                </c:pt>
                <c:pt idx="42">
                  <c:v>311755700.68132269</c:v>
                </c:pt>
                <c:pt idx="43">
                  <c:v>375009833.41758722</c:v>
                </c:pt>
                <c:pt idx="44">
                  <c:v>450957792.50110465</c:v>
                </c:pt>
                <c:pt idx="45">
                  <c:v>542139343.20132565</c:v>
                </c:pt>
                <c:pt idx="46">
                  <c:v>651602203.84159076</c:v>
                </c:pt>
                <c:pt idx="47">
                  <c:v>783003636.40990889</c:v>
                </c:pt>
                <c:pt idx="48">
                  <c:v>940732355.29189062</c:v>
                </c:pt>
                <c:pt idx="49">
                  <c:v>1130054817.7502687</c:v>
                </c:pt>
                <c:pt idx="50">
                  <c:v>1357290772.5003223</c:v>
                </c:pt>
                <c:pt idx="51">
                  <c:v>1630023918.0003867</c:v>
                </c:pt>
                <c:pt idx="52">
                  <c:v>1957354692.4004641</c:v>
                </c:pt>
                <c:pt idx="53">
                  <c:v>2350203621.480557</c:v>
                </c:pt>
                <c:pt idx="54">
                  <c:v>2821675336.1766686</c:v>
                </c:pt>
                <c:pt idx="55">
                  <c:v>3387495393.6120024</c:v>
                </c:pt>
                <c:pt idx="56">
                  <c:v>4066534462.334403</c:v>
                </c:pt>
                <c:pt idx="57">
                  <c:v>4881437344.601284</c:v>
                </c:pt>
                <c:pt idx="58">
                  <c:v>5859377803.121541</c:v>
                </c:pt>
                <c:pt idx="59">
                  <c:v>7032964353.1458492</c:v>
                </c:pt>
                <c:pt idx="60">
                  <c:v>8441327212.9750195</c:v>
                </c:pt>
                <c:pt idx="61">
                  <c:v>10131422644.570024</c:v>
                </c:pt>
                <c:pt idx="62">
                  <c:v>12159598162.284029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64D-B007-E513D7002088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Level!$F$2:$F$64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64D-B007-E513D7002088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Level!$H$2:$H$64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876</c:v>
                </c:pt>
                <c:pt idx="4">
                  <c:v>2476</c:v>
                </c:pt>
                <c:pt idx="5">
                  <c:v>5601</c:v>
                </c:pt>
                <c:pt idx="6">
                  <c:v>11001</c:v>
                </c:pt>
                <c:pt idx="7">
                  <c:v>19576</c:v>
                </c:pt>
                <c:pt idx="8">
                  <c:v>32376</c:v>
                </c:pt>
                <c:pt idx="9">
                  <c:v>50601</c:v>
                </c:pt>
                <c:pt idx="10">
                  <c:v>75601</c:v>
                </c:pt>
                <c:pt idx="11">
                  <c:v>108876</c:v>
                </c:pt>
                <c:pt idx="12">
                  <c:v>152076</c:v>
                </c:pt>
                <c:pt idx="13">
                  <c:v>207001</c:v>
                </c:pt>
                <c:pt idx="14">
                  <c:v>275601</c:v>
                </c:pt>
                <c:pt idx="15">
                  <c:v>359976</c:v>
                </c:pt>
                <c:pt idx="16">
                  <c:v>462376</c:v>
                </c:pt>
                <c:pt idx="17">
                  <c:v>585201</c:v>
                </c:pt>
                <c:pt idx="18">
                  <c:v>731001</c:v>
                </c:pt>
                <c:pt idx="19">
                  <c:v>902476</c:v>
                </c:pt>
                <c:pt idx="20">
                  <c:v>1102476</c:v>
                </c:pt>
                <c:pt idx="21">
                  <c:v>1334001</c:v>
                </c:pt>
                <c:pt idx="22">
                  <c:v>1600201</c:v>
                </c:pt>
                <c:pt idx="23">
                  <c:v>1904376</c:v>
                </c:pt>
                <c:pt idx="24">
                  <c:v>2249976</c:v>
                </c:pt>
                <c:pt idx="25">
                  <c:v>2640601</c:v>
                </c:pt>
                <c:pt idx="26">
                  <c:v>3080001</c:v>
                </c:pt>
                <c:pt idx="27">
                  <c:v>3572076</c:v>
                </c:pt>
                <c:pt idx="28">
                  <c:v>4120876</c:v>
                </c:pt>
                <c:pt idx="29">
                  <c:v>4730601</c:v>
                </c:pt>
                <c:pt idx="30">
                  <c:v>5405601</c:v>
                </c:pt>
                <c:pt idx="31">
                  <c:v>6150376</c:v>
                </c:pt>
                <c:pt idx="32">
                  <c:v>6969576</c:v>
                </c:pt>
                <c:pt idx="33">
                  <c:v>7868001</c:v>
                </c:pt>
                <c:pt idx="34">
                  <c:v>8850601</c:v>
                </c:pt>
                <c:pt idx="35">
                  <c:v>9922476</c:v>
                </c:pt>
                <c:pt idx="36">
                  <c:v>11088876</c:v>
                </c:pt>
                <c:pt idx="37">
                  <c:v>12355201</c:v>
                </c:pt>
                <c:pt idx="38">
                  <c:v>13727001</c:v>
                </c:pt>
                <c:pt idx="39">
                  <c:v>15209976</c:v>
                </c:pt>
                <c:pt idx="40">
                  <c:v>16809976</c:v>
                </c:pt>
                <c:pt idx="41">
                  <c:v>18533001</c:v>
                </c:pt>
                <c:pt idx="42">
                  <c:v>20385201</c:v>
                </c:pt>
                <c:pt idx="43">
                  <c:v>22372876</c:v>
                </c:pt>
                <c:pt idx="44">
                  <c:v>24502476</c:v>
                </c:pt>
                <c:pt idx="45">
                  <c:v>26780601</c:v>
                </c:pt>
                <c:pt idx="46">
                  <c:v>29214001</c:v>
                </c:pt>
                <c:pt idx="47">
                  <c:v>31809576</c:v>
                </c:pt>
                <c:pt idx="48">
                  <c:v>34574376</c:v>
                </c:pt>
                <c:pt idx="49">
                  <c:v>37515601</c:v>
                </c:pt>
                <c:pt idx="50">
                  <c:v>40640601</c:v>
                </c:pt>
                <c:pt idx="51">
                  <c:v>43956876</c:v>
                </c:pt>
                <c:pt idx="52">
                  <c:v>47472076</c:v>
                </c:pt>
                <c:pt idx="53">
                  <c:v>51194001</c:v>
                </c:pt>
                <c:pt idx="54">
                  <c:v>55130601</c:v>
                </c:pt>
                <c:pt idx="55">
                  <c:v>59289976</c:v>
                </c:pt>
                <c:pt idx="56">
                  <c:v>63680376</c:v>
                </c:pt>
                <c:pt idx="57">
                  <c:v>68310201</c:v>
                </c:pt>
                <c:pt idx="58">
                  <c:v>73188001</c:v>
                </c:pt>
                <c:pt idx="59">
                  <c:v>78322476</c:v>
                </c:pt>
                <c:pt idx="60">
                  <c:v>83722476</c:v>
                </c:pt>
                <c:pt idx="61">
                  <c:v>89397001</c:v>
                </c:pt>
                <c:pt idx="62">
                  <c:v>95355201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64D-B007-E513D700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Level!$I$1</c15:sqref>
                        </c15:formulaRef>
                      </c:ext>
                    </c:extLst>
                    <c:strCache>
                      <c:ptCount val="1"/>
                      <c:pt idx="0">
                        <c:v>Test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Level!$J$2:$J$64</c15:sqref>
                        </c15:formulaRef>
                      </c:ext>
                    </c:extLst>
                    <c:numCache>
                      <c:formatCode>#,##0</c:formatCode>
                      <c:ptCount val="6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2001</c:v>
                      </c:pt>
                      <c:pt idx="3">
                        <c:v>6501</c:v>
                      </c:pt>
                      <c:pt idx="4">
                        <c:v>14501</c:v>
                      </c:pt>
                      <c:pt idx="5">
                        <c:v>27001</c:v>
                      </c:pt>
                      <c:pt idx="6">
                        <c:v>45001</c:v>
                      </c:pt>
                      <c:pt idx="7">
                        <c:v>69501</c:v>
                      </c:pt>
                      <c:pt idx="8">
                        <c:v>101501</c:v>
                      </c:pt>
                      <c:pt idx="9">
                        <c:v>142001</c:v>
                      </c:pt>
                      <c:pt idx="10">
                        <c:v>192001</c:v>
                      </c:pt>
                      <c:pt idx="11">
                        <c:v>252501</c:v>
                      </c:pt>
                      <c:pt idx="12">
                        <c:v>324501</c:v>
                      </c:pt>
                      <c:pt idx="13">
                        <c:v>409001</c:v>
                      </c:pt>
                      <c:pt idx="14">
                        <c:v>507001</c:v>
                      </c:pt>
                      <c:pt idx="15">
                        <c:v>619501</c:v>
                      </c:pt>
                      <c:pt idx="16">
                        <c:v>747501</c:v>
                      </c:pt>
                      <c:pt idx="17">
                        <c:v>892001</c:v>
                      </c:pt>
                      <c:pt idx="18">
                        <c:v>1054001</c:v>
                      </c:pt>
                      <c:pt idx="19">
                        <c:v>1234501</c:v>
                      </c:pt>
                      <c:pt idx="20">
                        <c:v>1434501</c:v>
                      </c:pt>
                      <c:pt idx="21">
                        <c:v>1655001</c:v>
                      </c:pt>
                      <c:pt idx="22">
                        <c:v>1897001</c:v>
                      </c:pt>
                      <c:pt idx="23">
                        <c:v>2161501</c:v>
                      </c:pt>
                      <c:pt idx="24">
                        <c:v>2449501</c:v>
                      </c:pt>
                      <c:pt idx="25">
                        <c:v>2762001</c:v>
                      </c:pt>
                      <c:pt idx="26">
                        <c:v>3100001</c:v>
                      </c:pt>
                      <c:pt idx="27">
                        <c:v>3464501</c:v>
                      </c:pt>
                      <c:pt idx="28">
                        <c:v>3856501</c:v>
                      </c:pt>
                      <c:pt idx="29">
                        <c:v>4277001</c:v>
                      </c:pt>
                      <c:pt idx="30">
                        <c:v>4727001</c:v>
                      </c:pt>
                      <c:pt idx="31">
                        <c:v>5207501</c:v>
                      </c:pt>
                      <c:pt idx="32">
                        <c:v>5719501</c:v>
                      </c:pt>
                      <c:pt idx="33">
                        <c:v>6264001</c:v>
                      </c:pt>
                      <c:pt idx="34">
                        <c:v>6842001</c:v>
                      </c:pt>
                      <c:pt idx="35">
                        <c:v>7454501</c:v>
                      </c:pt>
                      <c:pt idx="36">
                        <c:v>8102501</c:v>
                      </c:pt>
                      <c:pt idx="37">
                        <c:v>8787001</c:v>
                      </c:pt>
                      <c:pt idx="38">
                        <c:v>9509001</c:v>
                      </c:pt>
                      <c:pt idx="39">
                        <c:v>10269501</c:v>
                      </c:pt>
                      <c:pt idx="40">
                        <c:v>11069501</c:v>
                      </c:pt>
                      <c:pt idx="41">
                        <c:v>11910001</c:v>
                      </c:pt>
                      <c:pt idx="42">
                        <c:v>12792001</c:v>
                      </c:pt>
                      <c:pt idx="43">
                        <c:v>13716501</c:v>
                      </c:pt>
                      <c:pt idx="44">
                        <c:v>14684501</c:v>
                      </c:pt>
                      <c:pt idx="45">
                        <c:v>15697001</c:v>
                      </c:pt>
                      <c:pt idx="46">
                        <c:v>16755001</c:v>
                      </c:pt>
                      <c:pt idx="47">
                        <c:v>17859501</c:v>
                      </c:pt>
                      <c:pt idx="48">
                        <c:v>19011501</c:v>
                      </c:pt>
                      <c:pt idx="49">
                        <c:v>20212001</c:v>
                      </c:pt>
                      <c:pt idx="50">
                        <c:v>21462001</c:v>
                      </c:pt>
                      <c:pt idx="51">
                        <c:v>22762501</c:v>
                      </c:pt>
                      <c:pt idx="52">
                        <c:v>24114501</c:v>
                      </c:pt>
                      <c:pt idx="53">
                        <c:v>25519001</c:v>
                      </c:pt>
                      <c:pt idx="54">
                        <c:v>26977001</c:v>
                      </c:pt>
                      <c:pt idx="55">
                        <c:v>28489501</c:v>
                      </c:pt>
                      <c:pt idx="56">
                        <c:v>30057501</c:v>
                      </c:pt>
                      <c:pt idx="57">
                        <c:v>31682001</c:v>
                      </c:pt>
                      <c:pt idx="58">
                        <c:v>33364001</c:v>
                      </c:pt>
                      <c:pt idx="59">
                        <c:v>35104501</c:v>
                      </c:pt>
                      <c:pt idx="60">
                        <c:v>36904501</c:v>
                      </c:pt>
                      <c:pt idx="61">
                        <c:v>38765001</c:v>
                      </c:pt>
                      <c:pt idx="62">
                        <c:v>40687001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8F-46F3-AB19-F1A7848A8780}"/>
                  </c:ext>
                </c:extLst>
              </c15:ser>
            </c15:filteredLineSeries>
          </c:ext>
        </c:extLst>
      </c:lineChart>
      <c:catAx>
        <c:axId val="88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tickLblSkip val="5"/>
        <c:noMultiLvlLbl val="0"/>
      </c:catAx>
      <c:valAx>
        <c:axId val="88987743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SkillLearning!$B$11:$B$361</c:f>
              <c:numCache>
                <c:formatCode>0.00</c:formatCode>
                <c:ptCount val="35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11.125</c:v>
                </c:pt>
                <c:pt idx="242">
                  <c:v>11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</c:v>
                </c:pt>
                <c:pt idx="247">
                  <c:v>10.375</c:v>
                </c:pt>
                <c:pt idx="248">
                  <c:v>10.25</c:v>
                </c:pt>
                <c:pt idx="249">
                  <c:v>10.125</c:v>
                </c:pt>
                <c:pt idx="250">
                  <c:v>10</c:v>
                </c:pt>
                <c:pt idx="251">
                  <c:v>9.875</c:v>
                </c:pt>
                <c:pt idx="252">
                  <c:v>9.75</c:v>
                </c:pt>
                <c:pt idx="253">
                  <c:v>9.625</c:v>
                </c:pt>
                <c:pt idx="254">
                  <c:v>9.5</c:v>
                </c:pt>
                <c:pt idx="255">
                  <c:v>9.375</c:v>
                </c:pt>
                <c:pt idx="256">
                  <c:v>9.25</c:v>
                </c:pt>
                <c:pt idx="257">
                  <c:v>9.125</c:v>
                </c:pt>
                <c:pt idx="258">
                  <c:v>9</c:v>
                </c:pt>
                <c:pt idx="259">
                  <c:v>8.875</c:v>
                </c:pt>
                <c:pt idx="260">
                  <c:v>8.75</c:v>
                </c:pt>
                <c:pt idx="261">
                  <c:v>8.625</c:v>
                </c:pt>
                <c:pt idx="262">
                  <c:v>8.5</c:v>
                </c:pt>
                <c:pt idx="263">
                  <c:v>8.375</c:v>
                </c:pt>
                <c:pt idx="264">
                  <c:v>8.25</c:v>
                </c:pt>
                <c:pt idx="265">
                  <c:v>8.125</c:v>
                </c:pt>
                <c:pt idx="266">
                  <c:v>8</c:v>
                </c:pt>
                <c:pt idx="267">
                  <c:v>7.875</c:v>
                </c:pt>
                <c:pt idx="268">
                  <c:v>7.7499999999999991</c:v>
                </c:pt>
                <c:pt idx="269">
                  <c:v>7.625</c:v>
                </c:pt>
                <c:pt idx="270">
                  <c:v>7.5</c:v>
                </c:pt>
                <c:pt idx="271">
                  <c:v>7.375</c:v>
                </c:pt>
                <c:pt idx="272">
                  <c:v>7.25</c:v>
                </c:pt>
                <c:pt idx="273">
                  <c:v>7.1249999999999991</c:v>
                </c:pt>
                <c:pt idx="274">
                  <c:v>7</c:v>
                </c:pt>
                <c:pt idx="275">
                  <c:v>6.875</c:v>
                </c:pt>
                <c:pt idx="276">
                  <c:v>6.75</c:v>
                </c:pt>
                <c:pt idx="277">
                  <c:v>6.625</c:v>
                </c:pt>
                <c:pt idx="278">
                  <c:v>6.4999999999999991</c:v>
                </c:pt>
                <c:pt idx="279">
                  <c:v>6.375</c:v>
                </c:pt>
                <c:pt idx="280">
                  <c:v>6.25</c:v>
                </c:pt>
                <c:pt idx="281">
                  <c:v>6.1249999999999991</c:v>
                </c:pt>
                <c:pt idx="282">
                  <c:v>6</c:v>
                </c:pt>
                <c:pt idx="283">
                  <c:v>5.875</c:v>
                </c:pt>
                <c:pt idx="284">
                  <c:v>5.75</c:v>
                </c:pt>
                <c:pt idx="285">
                  <c:v>5.625</c:v>
                </c:pt>
                <c:pt idx="286">
                  <c:v>5.4999999999999991</c:v>
                </c:pt>
                <c:pt idx="287">
                  <c:v>5.375</c:v>
                </c:pt>
                <c:pt idx="288">
                  <c:v>5.2499999999999991</c:v>
                </c:pt>
                <c:pt idx="289">
                  <c:v>5.125</c:v>
                </c:pt>
                <c:pt idx="290">
                  <c:v>5</c:v>
                </c:pt>
                <c:pt idx="291">
                  <c:v>4.8749999999999991</c:v>
                </c:pt>
                <c:pt idx="292">
                  <c:v>4.75</c:v>
                </c:pt>
                <c:pt idx="293">
                  <c:v>4.6249999999999991</c:v>
                </c:pt>
                <c:pt idx="294">
                  <c:v>4.5</c:v>
                </c:pt>
                <c:pt idx="295">
                  <c:v>4.375</c:v>
                </c:pt>
                <c:pt idx="296">
                  <c:v>4.2499999999999991</c:v>
                </c:pt>
                <c:pt idx="297">
                  <c:v>4.125</c:v>
                </c:pt>
                <c:pt idx="298">
                  <c:v>3.9999999999999991</c:v>
                </c:pt>
                <c:pt idx="299">
                  <c:v>3.8749999999999996</c:v>
                </c:pt>
                <c:pt idx="300">
                  <c:v>3.75</c:v>
                </c:pt>
                <c:pt idx="301">
                  <c:v>3.6249999999999991</c:v>
                </c:pt>
                <c:pt idx="302">
                  <c:v>3.5</c:v>
                </c:pt>
                <c:pt idx="303">
                  <c:v>3.3749999999999991</c:v>
                </c:pt>
                <c:pt idx="304">
                  <c:v>3.2499999999999996</c:v>
                </c:pt>
                <c:pt idx="305">
                  <c:v>3.125</c:v>
                </c:pt>
                <c:pt idx="306">
                  <c:v>2.9999999999999991</c:v>
                </c:pt>
                <c:pt idx="307">
                  <c:v>2.875</c:v>
                </c:pt>
                <c:pt idx="308">
                  <c:v>2.7499999999999991</c:v>
                </c:pt>
                <c:pt idx="309">
                  <c:v>2.6249999999999996</c:v>
                </c:pt>
                <c:pt idx="310">
                  <c:v>2.5</c:v>
                </c:pt>
                <c:pt idx="311">
                  <c:v>2.3749999999999991</c:v>
                </c:pt>
                <c:pt idx="312">
                  <c:v>2.25</c:v>
                </c:pt>
                <c:pt idx="313">
                  <c:v>2.1249999999999991</c:v>
                </c:pt>
                <c:pt idx="314">
                  <c:v>1.9999999999999996</c:v>
                </c:pt>
                <c:pt idx="315">
                  <c:v>1.875</c:v>
                </c:pt>
                <c:pt idx="316">
                  <c:v>1.7499999999999993</c:v>
                </c:pt>
                <c:pt idx="317">
                  <c:v>1.6249999999999998</c:v>
                </c:pt>
                <c:pt idx="318">
                  <c:v>1.4999999999999991</c:v>
                </c:pt>
                <c:pt idx="319">
                  <c:v>1.3749999999999996</c:v>
                </c:pt>
                <c:pt idx="320">
                  <c:v>1.25</c:v>
                </c:pt>
                <c:pt idx="321">
                  <c:v>1.1250000000000004</c:v>
                </c:pt>
                <c:pt idx="322">
                  <c:v>0.99999999999999867</c:v>
                </c:pt>
                <c:pt idx="323">
                  <c:v>0.87499999999999911</c:v>
                </c:pt>
                <c:pt idx="324">
                  <c:v>0.74999999999999956</c:v>
                </c:pt>
                <c:pt idx="325">
                  <c:v>0.625</c:v>
                </c:pt>
                <c:pt idx="326">
                  <c:v>0.50000000000000044</c:v>
                </c:pt>
                <c:pt idx="327">
                  <c:v>0.37499999999999867</c:v>
                </c:pt>
                <c:pt idx="328">
                  <c:v>0.24999999999999911</c:v>
                </c:pt>
                <c:pt idx="329">
                  <c:v>0.12499999999999956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SkillLearning!$E$10</c:f>
              <c:strCache>
                <c:ptCount val="1"/>
                <c:pt idx="0">
                  <c:v>Rebalanced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SkillLearning!$E$11:$E$361</c:f>
              <c:numCache>
                <c:formatCode>0.00</c:formatCode>
                <c:ptCount val="3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SkillLearning!$H$10</c:f>
              <c:strCache>
                <c:ptCount val="1"/>
                <c:pt idx="0">
                  <c:v>Adjustable (1.0.1.0)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SkillLearning!$H$11:$H$361</c:f>
              <c:numCache>
                <c:formatCode>0.00</c:formatCode>
                <c:ptCount val="351"/>
                <c:pt idx="0">
                  <c:v>14.5</c:v>
                </c:pt>
                <c:pt idx="1">
                  <c:v>14.47</c:v>
                </c:pt>
                <c:pt idx="2">
                  <c:v>14.44</c:v>
                </c:pt>
                <c:pt idx="3">
                  <c:v>14.41</c:v>
                </c:pt>
                <c:pt idx="4">
                  <c:v>14.38</c:v>
                </c:pt>
                <c:pt idx="5">
                  <c:v>14.35</c:v>
                </c:pt>
                <c:pt idx="6">
                  <c:v>14.32</c:v>
                </c:pt>
                <c:pt idx="7">
                  <c:v>14.290000000000001</c:v>
                </c:pt>
                <c:pt idx="8">
                  <c:v>14.26</c:v>
                </c:pt>
                <c:pt idx="9">
                  <c:v>14.23</c:v>
                </c:pt>
                <c:pt idx="10">
                  <c:v>14.2</c:v>
                </c:pt>
                <c:pt idx="11">
                  <c:v>14.17</c:v>
                </c:pt>
                <c:pt idx="12">
                  <c:v>14.14</c:v>
                </c:pt>
                <c:pt idx="13">
                  <c:v>14.11</c:v>
                </c:pt>
                <c:pt idx="14">
                  <c:v>14.08</c:v>
                </c:pt>
                <c:pt idx="15">
                  <c:v>14.049999999999999</c:v>
                </c:pt>
                <c:pt idx="16">
                  <c:v>14.02</c:v>
                </c:pt>
                <c:pt idx="17">
                  <c:v>13.99</c:v>
                </c:pt>
                <c:pt idx="18">
                  <c:v>13.959999999999999</c:v>
                </c:pt>
                <c:pt idx="19">
                  <c:v>13.93</c:v>
                </c:pt>
                <c:pt idx="20">
                  <c:v>13.9</c:v>
                </c:pt>
                <c:pt idx="21">
                  <c:v>13.87</c:v>
                </c:pt>
                <c:pt idx="22">
                  <c:v>13.84</c:v>
                </c:pt>
                <c:pt idx="23">
                  <c:v>13.81</c:v>
                </c:pt>
                <c:pt idx="24">
                  <c:v>13.780000000000001</c:v>
                </c:pt>
                <c:pt idx="25">
                  <c:v>13.75</c:v>
                </c:pt>
                <c:pt idx="26">
                  <c:v>13.72</c:v>
                </c:pt>
                <c:pt idx="27">
                  <c:v>13.69</c:v>
                </c:pt>
                <c:pt idx="28">
                  <c:v>13.66</c:v>
                </c:pt>
                <c:pt idx="29">
                  <c:v>13.629999999999999</c:v>
                </c:pt>
                <c:pt idx="30">
                  <c:v>13.6</c:v>
                </c:pt>
                <c:pt idx="31">
                  <c:v>13.57</c:v>
                </c:pt>
                <c:pt idx="32">
                  <c:v>13.54</c:v>
                </c:pt>
                <c:pt idx="33">
                  <c:v>13.51</c:v>
                </c:pt>
                <c:pt idx="34">
                  <c:v>13.48</c:v>
                </c:pt>
                <c:pt idx="35">
                  <c:v>13.45</c:v>
                </c:pt>
                <c:pt idx="36">
                  <c:v>13.42</c:v>
                </c:pt>
                <c:pt idx="37">
                  <c:v>13.39</c:v>
                </c:pt>
                <c:pt idx="38">
                  <c:v>13.36</c:v>
                </c:pt>
                <c:pt idx="39">
                  <c:v>13.33</c:v>
                </c:pt>
                <c:pt idx="40">
                  <c:v>13.3</c:v>
                </c:pt>
                <c:pt idx="41">
                  <c:v>13.27</c:v>
                </c:pt>
                <c:pt idx="42">
                  <c:v>13.24</c:v>
                </c:pt>
                <c:pt idx="43">
                  <c:v>13.21</c:v>
                </c:pt>
                <c:pt idx="44">
                  <c:v>13.18</c:v>
                </c:pt>
                <c:pt idx="45">
                  <c:v>13.149999999999999</c:v>
                </c:pt>
                <c:pt idx="46">
                  <c:v>13.120000000000001</c:v>
                </c:pt>
                <c:pt idx="47">
                  <c:v>13.09</c:v>
                </c:pt>
                <c:pt idx="48">
                  <c:v>13.059999999999999</c:v>
                </c:pt>
                <c:pt idx="49">
                  <c:v>13.030000000000001</c:v>
                </c:pt>
                <c:pt idx="50">
                  <c:v>13</c:v>
                </c:pt>
                <c:pt idx="51">
                  <c:v>12.969999999999999</c:v>
                </c:pt>
                <c:pt idx="52">
                  <c:v>12.94</c:v>
                </c:pt>
                <c:pt idx="53">
                  <c:v>12.91</c:v>
                </c:pt>
                <c:pt idx="54">
                  <c:v>12.88</c:v>
                </c:pt>
                <c:pt idx="55">
                  <c:v>12.85</c:v>
                </c:pt>
                <c:pt idx="56">
                  <c:v>12.82</c:v>
                </c:pt>
                <c:pt idx="57">
                  <c:v>12.790000000000001</c:v>
                </c:pt>
                <c:pt idx="58">
                  <c:v>12.76</c:v>
                </c:pt>
                <c:pt idx="59">
                  <c:v>12.73</c:v>
                </c:pt>
                <c:pt idx="60">
                  <c:v>12.7</c:v>
                </c:pt>
                <c:pt idx="61">
                  <c:v>12.67</c:v>
                </c:pt>
                <c:pt idx="62">
                  <c:v>12.64</c:v>
                </c:pt>
                <c:pt idx="63">
                  <c:v>12.61</c:v>
                </c:pt>
                <c:pt idx="64">
                  <c:v>12.58</c:v>
                </c:pt>
                <c:pt idx="65">
                  <c:v>12.55</c:v>
                </c:pt>
                <c:pt idx="66">
                  <c:v>12.52</c:v>
                </c:pt>
                <c:pt idx="67">
                  <c:v>12.489999999999998</c:v>
                </c:pt>
                <c:pt idx="68">
                  <c:v>12.46</c:v>
                </c:pt>
                <c:pt idx="69">
                  <c:v>12.43</c:v>
                </c:pt>
                <c:pt idx="70">
                  <c:v>12.399999999999999</c:v>
                </c:pt>
                <c:pt idx="71">
                  <c:v>12.370000000000001</c:v>
                </c:pt>
                <c:pt idx="72">
                  <c:v>12.34</c:v>
                </c:pt>
                <c:pt idx="73">
                  <c:v>12.309999999999999</c:v>
                </c:pt>
                <c:pt idx="74">
                  <c:v>12.28</c:v>
                </c:pt>
                <c:pt idx="75">
                  <c:v>12.25</c:v>
                </c:pt>
                <c:pt idx="76">
                  <c:v>12.219999999999999</c:v>
                </c:pt>
                <c:pt idx="77">
                  <c:v>12.190000000000001</c:v>
                </c:pt>
                <c:pt idx="78">
                  <c:v>12.16</c:v>
                </c:pt>
                <c:pt idx="79">
                  <c:v>12.129999999999999</c:v>
                </c:pt>
                <c:pt idx="80">
                  <c:v>12.100000000000001</c:v>
                </c:pt>
                <c:pt idx="81">
                  <c:v>12.07</c:v>
                </c:pt>
                <c:pt idx="82">
                  <c:v>12.04</c:v>
                </c:pt>
                <c:pt idx="83">
                  <c:v>12.010000000000002</c:v>
                </c:pt>
                <c:pt idx="84">
                  <c:v>11.98</c:v>
                </c:pt>
                <c:pt idx="85">
                  <c:v>11.95</c:v>
                </c:pt>
                <c:pt idx="86">
                  <c:v>11.92</c:v>
                </c:pt>
                <c:pt idx="87">
                  <c:v>11.89</c:v>
                </c:pt>
                <c:pt idx="88">
                  <c:v>11.86</c:v>
                </c:pt>
                <c:pt idx="89">
                  <c:v>11.83</c:v>
                </c:pt>
                <c:pt idx="90">
                  <c:v>11.8</c:v>
                </c:pt>
                <c:pt idx="91">
                  <c:v>11.77</c:v>
                </c:pt>
                <c:pt idx="92">
                  <c:v>11.74</c:v>
                </c:pt>
                <c:pt idx="93">
                  <c:v>11.709999999999999</c:v>
                </c:pt>
                <c:pt idx="94">
                  <c:v>11.68</c:v>
                </c:pt>
                <c:pt idx="95">
                  <c:v>11.65</c:v>
                </c:pt>
                <c:pt idx="96">
                  <c:v>11.62</c:v>
                </c:pt>
                <c:pt idx="97">
                  <c:v>11.59</c:v>
                </c:pt>
                <c:pt idx="98">
                  <c:v>11.56</c:v>
                </c:pt>
                <c:pt idx="99">
                  <c:v>11.53</c:v>
                </c:pt>
                <c:pt idx="100">
                  <c:v>11.5</c:v>
                </c:pt>
                <c:pt idx="101">
                  <c:v>11.469999999999999</c:v>
                </c:pt>
                <c:pt idx="102">
                  <c:v>11.44</c:v>
                </c:pt>
                <c:pt idx="103">
                  <c:v>11.41</c:v>
                </c:pt>
                <c:pt idx="104">
                  <c:v>11.379999999999999</c:v>
                </c:pt>
                <c:pt idx="105">
                  <c:v>11.350000000000001</c:v>
                </c:pt>
                <c:pt idx="106">
                  <c:v>11.32</c:v>
                </c:pt>
                <c:pt idx="107">
                  <c:v>11.29</c:v>
                </c:pt>
                <c:pt idx="108">
                  <c:v>11.26</c:v>
                </c:pt>
                <c:pt idx="109">
                  <c:v>11.23</c:v>
                </c:pt>
                <c:pt idx="110">
                  <c:v>11.2</c:v>
                </c:pt>
                <c:pt idx="111">
                  <c:v>11.17</c:v>
                </c:pt>
                <c:pt idx="112">
                  <c:v>11.14</c:v>
                </c:pt>
                <c:pt idx="113">
                  <c:v>11.11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10.99</c:v>
                </c:pt>
                <c:pt idx="118">
                  <c:v>10.96</c:v>
                </c:pt>
                <c:pt idx="119">
                  <c:v>10.93</c:v>
                </c:pt>
                <c:pt idx="120">
                  <c:v>10.899999999999999</c:v>
                </c:pt>
                <c:pt idx="121">
                  <c:v>10.870000000000001</c:v>
                </c:pt>
                <c:pt idx="122">
                  <c:v>10.84</c:v>
                </c:pt>
                <c:pt idx="123">
                  <c:v>10.81</c:v>
                </c:pt>
                <c:pt idx="124">
                  <c:v>10.780000000000001</c:v>
                </c:pt>
                <c:pt idx="125">
                  <c:v>10.75</c:v>
                </c:pt>
                <c:pt idx="126">
                  <c:v>10.72</c:v>
                </c:pt>
                <c:pt idx="127">
                  <c:v>10.69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10.57</c:v>
                </c:pt>
                <c:pt idx="132">
                  <c:v>10.540000000000001</c:v>
                </c:pt>
                <c:pt idx="133">
                  <c:v>10.51</c:v>
                </c:pt>
                <c:pt idx="134">
                  <c:v>10.48</c:v>
                </c:pt>
                <c:pt idx="135">
                  <c:v>10.45</c:v>
                </c:pt>
                <c:pt idx="136">
                  <c:v>10.42</c:v>
                </c:pt>
                <c:pt idx="137">
                  <c:v>10.39</c:v>
                </c:pt>
                <c:pt idx="138">
                  <c:v>10.36</c:v>
                </c:pt>
                <c:pt idx="139">
                  <c:v>10.33</c:v>
                </c:pt>
                <c:pt idx="140">
                  <c:v>10.3</c:v>
                </c:pt>
                <c:pt idx="141">
                  <c:v>10.27</c:v>
                </c:pt>
                <c:pt idx="142">
                  <c:v>10.239999999999998</c:v>
                </c:pt>
                <c:pt idx="143">
                  <c:v>10.210000000000001</c:v>
                </c:pt>
                <c:pt idx="144">
                  <c:v>10.18</c:v>
                </c:pt>
                <c:pt idx="145">
                  <c:v>10.149999999999999</c:v>
                </c:pt>
                <c:pt idx="146">
                  <c:v>10.120000000000001</c:v>
                </c:pt>
                <c:pt idx="147">
                  <c:v>10.09</c:v>
                </c:pt>
                <c:pt idx="148">
                  <c:v>10.059999999999999</c:v>
                </c:pt>
                <c:pt idx="149">
                  <c:v>10.030000000000001</c:v>
                </c:pt>
                <c:pt idx="150">
                  <c:v>10</c:v>
                </c:pt>
                <c:pt idx="151">
                  <c:v>9.9700000000000006</c:v>
                </c:pt>
                <c:pt idx="152">
                  <c:v>9.94</c:v>
                </c:pt>
                <c:pt idx="153">
                  <c:v>9.91</c:v>
                </c:pt>
                <c:pt idx="154">
                  <c:v>9.879999999999999</c:v>
                </c:pt>
                <c:pt idx="155">
                  <c:v>9.85</c:v>
                </c:pt>
                <c:pt idx="156">
                  <c:v>9.82</c:v>
                </c:pt>
                <c:pt idx="157">
                  <c:v>9.7899999999999991</c:v>
                </c:pt>
                <c:pt idx="158">
                  <c:v>9.7600000000000016</c:v>
                </c:pt>
                <c:pt idx="159">
                  <c:v>9.73</c:v>
                </c:pt>
                <c:pt idx="160">
                  <c:v>9.6999999999999993</c:v>
                </c:pt>
                <c:pt idx="161">
                  <c:v>9.67</c:v>
                </c:pt>
                <c:pt idx="162">
                  <c:v>9.64</c:v>
                </c:pt>
                <c:pt idx="163">
                  <c:v>9.61</c:v>
                </c:pt>
                <c:pt idx="164">
                  <c:v>9.58</c:v>
                </c:pt>
                <c:pt idx="165">
                  <c:v>9.5500000000000007</c:v>
                </c:pt>
                <c:pt idx="166">
                  <c:v>9.52</c:v>
                </c:pt>
                <c:pt idx="167">
                  <c:v>9.49</c:v>
                </c:pt>
                <c:pt idx="168">
                  <c:v>9.4599999999999991</c:v>
                </c:pt>
                <c:pt idx="169">
                  <c:v>9.43</c:v>
                </c:pt>
                <c:pt idx="170">
                  <c:v>9.4</c:v>
                </c:pt>
                <c:pt idx="171">
                  <c:v>9.370000000000001</c:v>
                </c:pt>
                <c:pt idx="172">
                  <c:v>9.34</c:v>
                </c:pt>
                <c:pt idx="173">
                  <c:v>9.31</c:v>
                </c:pt>
                <c:pt idx="174">
                  <c:v>9.2800000000000011</c:v>
                </c:pt>
                <c:pt idx="175">
                  <c:v>9.25</c:v>
                </c:pt>
                <c:pt idx="176">
                  <c:v>9.2199999999999989</c:v>
                </c:pt>
                <c:pt idx="177">
                  <c:v>9.1900000000000013</c:v>
                </c:pt>
                <c:pt idx="178">
                  <c:v>9.16</c:v>
                </c:pt>
                <c:pt idx="179">
                  <c:v>9.129999999999999</c:v>
                </c:pt>
                <c:pt idx="180">
                  <c:v>9.1</c:v>
                </c:pt>
                <c:pt idx="181">
                  <c:v>9.07</c:v>
                </c:pt>
                <c:pt idx="182">
                  <c:v>9.0399999999999991</c:v>
                </c:pt>
                <c:pt idx="183">
                  <c:v>9.01</c:v>
                </c:pt>
                <c:pt idx="184">
                  <c:v>8.98</c:v>
                </c:pt>
                <c:pt idx="185">
                  <c:v>8.9499999999999993</c:v>
                </c:pt>
                <c:pt idx="186">
                  <c:v>8.92</c:v>
                </c:pt>
                <c:pt idx="187">
                  <c:v>8.89</c:v>
                </c:pt>
                <c:pt idx="188">
                  <c:v>8.86</c:v>
                </c:pt>
                <c:pt idx="189">
                  <c:v>8.83</c:v>
                </c:pt>
                <c:pt idx="190">
                  <c:v>8.8000000000000007</c:v>
                </c:pt>
                <c:pt idx="191">
                  <c:v>8.77</c:v>
                </c:pt>
                <c:pt idx="192">
                  <c:v>8.74</c:v>
                </c:pt>
                <c:pt idx="193">
                  <c:v>8.7100000000000009</c:v>
                </c:pt>
                <c:pt idx="194">
                  <c:v>8.68</c:v>
                </c:pt>
                <c:pt idx="195">
                  <c:v>8.65</c:v>
                </c:pt>
                <c:pt idx="196">
                  <c:v>8.620000000000001</c:v>
                </c:pt>
                <c:pt idx="197">
                  <c:v>8.59</c:v>
                </c:pt>
                <c:pt idx="198">
                  <c:v>8.5599999999999987</c:v>
                </c:pt>
                <c:pt idx="199">
                  <c:v>8.5300000000000011</c:v>
                </c:pt>
                <c:pt idx="200">
                  <c:v>8.5</c:v>
                </c:pt>
                <c:pt idx="201">
                  <c:v>8.4699999999999989</c:v>
                </c:pt>
                <c:pt idx="202">
                  <c:v>8.44</c:v>
                </c:pt>
                <c:pt idx="203">
                  <c:v>8.41</c:v>
                </c:pt>
                <c:pt idx="204">
                  <c:v>8.379999999999999</c:v>
                </c:pt>
                <c:pt idx="205">
                  <c:v>8.35</c:v>
                </c:pt>
                <c:pt idx="206">
                  <c:v>8.32</c:v>
                </c:pt>
                <c:pt idx="207">
                  <c:v>8.2900000000000009</c:v>
                </c:pt>
                <c:pt idx="208">
                  <c:v>8.26</c:v>
                </c:pt>
                <c:pt idx="209">
                  <c:v>8.23</c:v>
                </c:pt>
                <c:pt idx="210">
                  <c:v>8.1999999999999993</c:v>
                </c:pt>
                <c:pt idx="211">
                  <c:v>8.17</c:v>
                </c:pt>
                <c:pt idx="212">
                  <c:v>8.14</c:v>
                </c:pt>
                <c:pt idx="213">
                  <c:v>8.11</c:v>
                </c:pt>
                <c:pt idx="214">
                  <c:v>8.08</c:v>
                </c:pt>
                <c:pt idx="215">
                  <c:v>8.0500000000000007</c:v>
                </c:pt>
                <c:pt idx="216">
                  <c:v>8.02</c:v>
                </c:pt>
                <c:pt idx="217">
                  <c:v>7.9899999999999993</c:v>
                </c:pt>
                <c:pt idx="218">
                  <c:v>7.96</c:v>
                </c:pt>
                <c:pt idx="219">
                  <c:v>7.93</c:v>
                </c:pt>
                <c:pt idx="220">
                  <c:v>7.9</c:v>
                </c:pt>
                <c:pt idx="221">
                  <c:v>7.8699999999999992</c:v>
                </c:pt>
                <c:pt idx="222">
                  <c:v>7.84</c:v>
                </c:pt>
                <c:pt idx="223">
                  <c:v>7.8100000000000005</c:v>
                </c:pt>
                <c:pt idx="224">
                  <c:v>7.7799999999999994</c:v>
                </c:pt>
                <c:pt idx="225">
                  <c:v>7.75</c:v>
                </c:pt>
                <c:pt idx="226">
                  <c:v>7.7200000000000006</c:v>
                </c:pt>
                <c:pt idx="227">
                  <c:v>7.6899999999999995</c:v>
                </c:pt>
                <c:pt idx="228">
                  <c:v>7.66</c:v>
                </c:pt>
                <c:pt idx="229">
                  <c:v>7.6300000000000008</c:v>
                </c:pt>
                <c:pt idx="230">
                  <c:v>7.6</c:v>
                </c:pt>
                <c:pt idx="231">
                  <c:v>7.57</c:v>
                </c:pt>
                <c:pt idx="232">
                  <c:v>7.54</c:v>
                </c:pt>
                <c:pt idx="233">
                  <c:v>7.5100000000000007</c:v>
                </c:pt>
                <c:pt idx="234">
                  <c:v>7.4799999999999995</c:v>
                </c:pt>
                <c:pt idx="235">
                  <c:v>7.45</c:v>
                </c:pt>
                <c:pt idx="236">
                  <c:v>7.42</c:v>
                </c:pt>
                <c:pt idx="237">
                  <c:v>7.39</c:v>
                </c:pt>
                <c:pt idx="238">
                  <c:v>7.3599999999999994</c:v>
                </c:pt>
                <c:pt idx="239">
                  <c:v>7.33</c:v>
                </c:pt>
                <c:pt idx="240">
                  <c:v>7.3</c:v>
                </c:pt>
                <c:pt idx="241">
                  <c:v>7.27</c:v>
                </c:pt>
                <c:pt idx="242">
                  <c:v>7.24</c:v>
                </c:pt>
                <c:pt idx="243">
                  <c:v>7.2099999999999991</c:v>
                </c:pt>
                <c:pt idx="244">
                  <c:v>7.18</c:v>
                </c:pt>
                <c:pt idx="245">
                  <c:v>7.15</c:v>
                </c:pt>
                <c:pt idx="246">
                  <c:v>7.120000000000001</c:v>
                </c:pt>
                <c:pt idx="247">
                  <c:v>7.09</c:v>
                </c:pt>
                <c:pt idx="248">
                  <c:v>7.0600000000000005</c:v>
                </c:pt>
                <c:pt idx="249">
                  <c:v>7.03</c:v>
                </c:pt>
                <c:pt idx="250">
                  <c:v>7</c:v>
                </c:pt>
                <c:pt idx="251">
                  <c:v>6.97</c:v>
                </c:pt>
                <c:pt idx="252">
                  <c:v>6.94</c:v>
                </c:pt>
                <c:pt idx="253">
                  <c:v>6.91</c:v>
                </c:pt>
                <c:pt idx="254">
                  <c:v>6.88</c:v>
                </c:pt>
                <c:pt idx="255">
                  <c:v>6.85</c:v>
                </c:pt>
                <c:pt idx="256">
                  <c:v>6.8199999999999994</c:v>
                </c:pt>
                <c:pt idx="257">
                  <c:v>6.79</c:v>
                </c:pt>
                <c:pt idx="258">
                  <c:v>6.76</c:v>
                </c:pt>
                <c:pt idx="259">
                  <c:v>6.73</c:v>
                </c:pt>
                <c:pt idx="260">
                  <c:v>6.6999999999999993</c:v>
                </c:pt>
                <c:pt idx="261">
                  <c:v>6.67</c:v>
                </c:pt>
                <c:pt idx="262">
                  <c:v>6.6400000000000006</c:v>
                </c:pt>
                <c:pt idx="263">
                  <c:v>6.6099999999999994</c:v>
                </c:pt>
                <c:pt idx="264">
                  <c:v>6.58</c:v>
                </c:pt>
                <c:pt idx="265">
                  <c:v>6.5500000000000007</c:v>
                </c:pt>
                <c:pt idx="266">
                  <c:v>6.52</c:v>
                </c:pt>
                <c:pt idx="267">
                  <c:v>6.49</c:v>
                </c:pt>
                <c:pt idx="268">
                  <c:v>6.46</c:v>
                </c:pt>
                <c:pt idx="269">
                  <c:v>6.4300000000000006</c:v>
                </c:pt>
                <c:pt idx="270">
                  <c:v>6.3999999999999995</c:v>
                </c:pt>
                <c:pt idx="271">
                  <c:v>6.37</c:v>
                </c:pt>
                <c:pt idx="272">
                  <c:v>6.3400000000000007</c:v>
                </c:pt>
                <c:pt idx="273">
                  <c:v>6.31</c:v>
                </c:pt>
                <c:pt idx="274">
                  <c:v>6.28</c:v>
                </c:pt>
                <c:pt idx="275">
                  <c:v>6.25</c:v>
                </c:pt>
                <c:pt idx="276">
                  <c:v>6.22</c:v>
                </c:pt>
                <c:pt idx="277">
                  <c:v>6.1899999999999995</c:v>
                </c:pt>
                <c:pt idx="278">
                  <c:v>6.16</c:v>
                </c:pt>
                <c:pt idx="279">
                  <c:v>6.13</c:v>
                </c:pt>
                <c:pt idx="280">
                  <c:v>6.1</c:v>
                </c:pt>
                <c:pt idx="281">
                  <c:v>6.07</c:v>
                </c:pt>
                <c:pt idx="282">
                  <c:v>6.0400000000000009</c:v>
                </c:pt>
                <c:pt idx="283">
                  <c:v>6.01</c:v>
                </c:pt>
                <c:pt idx="284">
                  <c:v>5.98</c:v>
                </c:pt>
                <c:pt idx="285">
                  <c:v>5.95</c:v>
                </c:pt>
                <c:pt idx="286">
                  <c:v>5.92</c:v>
                </c:pt>
                <c:pt idx="287">
                  <c:v>5.89</c:v>
                </c:pt>
                <c:pt idx="288">
                  <c:v>5.86</c:v>
                </c:pt>
                <c:pt idx="289">
                  <c:v>5.83</c:v>
                </c:pt>
                <c:pt idx="290">
                  <c:v>5.8</c:v>
                </c:pt>
                <c:pt idx="291">
                  <c:v>5.7700000000000005</c:v>
                </c:pt>
                <c:pt idx="292">
                  <c:v>5.7399999999999993</c:v>
                </c:pt>
                <c:pt idx="293">
                  <c:v>5.71</c:v>
                </c:pt>
                <c:pt idx="294">
                  <c:v>5.68</c:v>
                </c:pt>
                <c:pt idx="295">
                  <c:v>5.65</c:v>
                </c:pt>
                <c:pt idx="296">
                  <c:v>5.62</c:v>
                </c:pt>
                <c:pt idx="297">
                  <c:v>5.59</c:v>
                </c:pt>
                <c:pt idx="298">
                  <c:v>5.5600000000000005</c:v>
                </c:pt>
                <c:pt idx="299">
                  <c:v>5.5299999999999994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ser>
          <c:idx val="3"/>
          <c:order val="3"/>
          <c:tx>
            <c:strRef>
              <c:f>SkillLearning!$K$10</c:f>
              <c:strCache>
                <c:ptCount val="1"/>
                <c:pt idx="0">
                  <c:v>New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SkillLearning!$K$11:$K$361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B7-4854-84EF-ED09CD96BC32}"/>
            </c:ext>
          </c:extLst>
        </c:ser>
        <c:ser>
          <c:idx val="4"/>
          <c:order val="4"/>
          <c:tx>
            <c:strRef>
              <c:f>SkillLearning!$O$10</c:f>
              <c:strCache>
                <c:ptCount val="1"/>
                <c:pt idx="0">
                  <c:v>Adjustable (1.0.2.0)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SkillLearning!$O$11:$O$361</c:f>
              <c:numCache>
                <c:formatCode>0.00</c:formatCode>
                <c:ptCount val="351"/>
                <c:pt idx="0">
                  <c:v>15</c:v>
                </c:pt>
                <c:pt idx="1">
                  <c:v>14.966666666666665</c:v>
                </c:pt>
                <c:pt idx="2">
                  <c:v>14.933333333333332</c:v>
                </c:pt>
                <c:pt idx="3">
                  <c:v>14.9</c:v>
                </c:pt>
                <c:pt idx="4">
                  <c:v>14.866666666666667</c:v>
                </c:pt>
                <c:pt idx="5">
                  <c:v>14.833333333333334</c:v>
                </c:pt>
                <c:pt idx="6">
                  <c:v>14.8</c:v>
                </c:pt>
                <c:pt idx="7">
                  <c:v>14.766666666666666</c:v>
                </c:pt>
                <c:pt idx="8">
                  <c:v>14.733333333333334</c:v>
                </c:pt>
                <c:pt idx="9">
                  <c:v>14.7</c:v>
                </c:pt>
                <c:pt idx="10">
                  <c:v>14.666666666666668</c:v>
                </c:pt>
                <c:pt idx="11">
                  <c:v>14.633333333333333</c:v>
                </c:pt>
                <c:pt idx="12">
                  <c:v>14.6</c:v>
                </c:pt>
                <c:pt idx="13">
                  <c:v>14.566666666666666</c:v>
                </c:pt>
                <c:pt idx="14">
                  <c:v>14.533333333333333</c:v>
                </c:pt>
                <c:pt idx="15">
                  <c:v>14.5</c:v>
                </c:pt>
                <c:pt idx="16">
                  <c:v>14.466666666666669</c:v>
                </c:pt>
                <c:pt idx="17">
                  <c:v>14.433333333333334</c:v>
                </c:pt>
                <c:pt idx="18">
                  <c:v>14.399999999999999</c:v>
                </c:pt>
                <c:pt idx="19">
                  <c:v>14.366666666666665</c:v>
                </c:pt>
                <c:pt idx="20">
                  <c:v>14.333333333333334</c:v>
                </c:pt>
                <c:pt idx="21">
                  <c:v>14.299999999999999</c:v>
                </c:pt>
                <c:pt idx="22">
                  <c:v>14.266666666666667</c:v>
                </c:pt>
                <c:pt idx="23">
                  <c:v>14.233333333333334</c:v>
                </c:pt>
                <c:pt idx="24">
                  <c:v>14.2</c:v>
                </c:pt>
                <c:pt idx="25">
                  <c:v>14.166666666666664</c:v>
                </c:pt>
                <c:pt idx="26">
                  <c:v>14.133333333333333</c:v>
                </c:pt>
                <c:pt idx="27">
                  <c:v>14.100000000000001</c:v>
                </c:pt>
                <c:pt idx="28">
                  <c:v>14.066666666666666</c:v>
                </c:pt>
                <c:pt idx="29">
                  <c:v>14.033333333333333</c:v>
                </c:pt>
                <c:pt idx="30">
                  <c:v>14</c:v>
                </c:pt>
                <c:pt idx="31">
                  <c:v>13.966666666666667</c:v>
                </c:pt>
                <c:pt idx="32">
                  <c:v>13.933333333333334</c:v>
                </c:pt>
                <c:pt idx="33">
                  <c:v>13.900000000000002</c:v>
                </c:pt>
                <c:pt idx="34">
                  <c:v>13.866666666666667</c:v>
                </c:pt>
                <c:pt idx="35">
                  <c:v>13.833333333333332</c:v>
                </c:pt>
                <c:pt idx="36">
                  <c:v>13.799999999999999</c:v>
                </c:pt>
                <c:pt idx="37">
                  <c:v>13.766666666666667</c:v>
                </c:pt>
                <c:pt idx="38">
                  <c:v>13.733333333333333</c:v>
                </c:pt>
                <c:pt idx="39">
                  <c:v>13.700000000000001</c:v>
                </c:pt>
                <c:pt idx="40">
                  <c:v>13.666666666666668</c:v>
                </c:pt>
                <c:pt idx="41">
                  <c:v>13.633333333333333</c:v>
                </c:pt>
                <c:pt idx="42">
                  <c:v>13.599999999999998</c:v>
                </c:pt>
                <c:pt idx="43">
                  <c:v>13.566666666666666</c:v>
                </c:pt>
                <c:pt idx="44">
                  <c:v>13.533333333333333</c:v>
                </c:pt>
                <c:pt idx="45">
                  <c:v>13.5</c:v>
                </c:pt>
                <c:pt idx="46">
                  <c:v>13.466666666666667</c:v>
                </c:pt>
                <c:pt idx="47">
                  <c:v>13.433333333333334</c:v>
                </c:pt>
                <c:pt idx="48">
                  <c:v>13.399999999999999</c:v>
                </c:pt>
                <c:pt idx="49">
                  <c:v>13.366666666666667</c:v>
                </c:pt>
                <c:pt idx="50">
                  <c:v>13.333333333333336</c:v>
                </c:pt>
                <c:pt idx="51">
                  <c:v>13.3</c:v>
                </c:pt>
                <c:pt idx="52">
                  <c:v>13.266666666666666</c:v>
                </c:pt>
                <c:pt idx="53">
                  <c:v>13.233333333333333</c:v>
                </c:pt>
                <c:pt idx="54">
                  <c:v>13.200000000000001</c:v>
                </c:pt>
                <c:pt idx="55">
                  <c:v>13.166666666666666</c:v>
                </c:pt>
                <c:pt idx="56">
                  <c:v>13.133333333333335</c:v>
                </c:pt>
                <c:pt idx="57">
                  <c:v>13.100000000000001</c:v>
                </c:pt>
                <c:pt idx="58">
                  <c:v>13.066666666666666</c:v>
                </c:pt>
                <c:pt idx="59">
                  <c:v>13.033333333333331</c:v>
                </c:pt>
                <c:pt idx="60">
                  <c:v>13</c:v>
                </c:pt>
                <c:pt idx="61">
                  <c:v>12.966666666666667</c:v>
                </c:pt>
                <c:pt idx="62">
                  <c:v>12.933333333333334</c:v>
                </c:pt>
                <c:pt idx="63">
                  <c:v>12.9</c:v>
                </c:pt>
                <c:pt idx="64">
                  <c:v>12.866666666666667</c:v>
                </c:pt>
                <c:pt idx="65">
                  <c:v>12.833333333333332</c:v>
                </c:pt>
                <c:pt idx="66">
                  <c:v>12.8</c:v>
                </c:pt>
                <c:pt idx="67">
                  <c:v>12.766666666666666</c:v>
                </c:pt>
                <c:pt idx="68">
                  <c:v>12.733333333333334</c:v>
                </c:pt>
                <c:pt idx="69">
                  <c:v>12.7</c:v>
                </c:pt>
                <c:pt idx="70">
                  <c:v>12.666666666666666</c:v>
                </c:pt>
                <c:pt idx="71">
                  <c:v>12.633333333333333</c:v>
                </c:pt>
                <c:pt idx="72">
                  <c:v>12.6</c:v>
                </c:pt>
                <c:pt idx="73">
                  <c:v>12.566666666666666</c:v>
                </c:pt>
                <c:pt idx="74">
                  <c:v>12.533333333333335</c:v>
                </c:pt>
                <c:pt idx="75">
                  <c:v>12.5</c:v>
                </c:pt>
                <c:pt idx="76">
                  <c:v>12.466666666666665</c:v>
                </c:pt>
                <c:pt idx="77">
                  <c:v>12.433333333333334</c:v>
                </c:pt>
                <c:pt idx="78">
                  <c:v>12.4</c:v>
                </c:pt>
                <c:pt idx="79">
                  <c:v>12.366666666666667</c:v>
                </c:pt>
                <c:pt idx="80">
                  <c:v>12.333333333333334</c:v>
                </c:pt>
                <c:pt idx="81">
                  <c:v>12.3</c:v>
                </c:pt>
                <c:pt idx="82">
                  <c:v>12.266666666666666</c:v>
                </c:pt>
                <c:pt idx="83">
                  <c:v>12.233333333333334</c:v>
                </c:pt>
                <c:pt idx="84">
                  <c:v>12.2</c:v>
                </c:pt>
                <c:pt idx="85">
                  <c:v>12.166666666666668</c:v>
                </c:pt>
                <c:pt idx="86">
                  <c:v>12.133333333333333</c:v>
                </c:pt>
                <c:pt idx="87">
                  <c:v>12.1</c:v>
                </c:pt>
                <c:pt idx="88">
                  <c:v>12.066666666666666</c:v>
                </c:pt>
                <c:pt idx="89">
                  <c:v>12.033333333333333</c:v>
                </c:pt>
                <c:pt idx="90">
                  <c:v>12</c:v>
                </c:pt>
                <c:pt idx="91">
                  <c:v>11.966666666666669</c:v>
                </c:pt>
                <c:pt idx="92">
                  <c:v>11.933333333333334</c:v>
                </c:pt>
                <c:pt idx="93">
                  <c:v>11.899999999999999</c:v>
                </c:pt>
                <c:pt idx="94">
                  <c:v>11.866666666666665</c:v>
                </c:pt>
                <c:pt idx="95">
                  <c:v>11.833333333333334</c:v>
                </c:pt>
                <c:pt idx="96">
                  <c:v>11.799999999999999</c:v>
                </c:pt>
                <c:pt idx="97">
                  <c:v>11.766666666666667</c:v>
                </c:pt>
                <c:pt idx="98">
                  <c:v>11.733333333333334</c:v>
                </c:pt>
                <c:pt idx="99">
                  <c:v>11.7</c:v>
                </c:pt>
                <c:pt idx="100">
                  <c:v>11.666666666666668</c:v>
                </c:pt>
                <c:pt idx="101">
                  <c:v>11.633333333333333</c:v>
                </c:pt>
                <c:pt idx="102">
                  <c:v>11.6</c:v>
                </c:pt>
                <c:pt idx="103">
                  <c:v>11.566666666666666</c:v>
                </c:pt>
                <c:pt idx="104">
                  <c:v>11.533333333333333</c:v>
                </c:pt>
                <c:pt idx="105">
                  <c:v>11.5</c:v>
                </c:pt>
                <c:pt idx="106">
                  <c:v>11.466666666666667</c:v>
                </c:pt>
                <c:pt idx="107">
                  <c:v>11.433333333333334</c:v>
                </c:pt>
                <c:pt idx="108">
                  <c:v>11.400000000000002</c:v>
                </c:pt>
                <c:pt idx="109">
                  <c:v>11.366666666666667</c:v>
                </c:pt>
                <c:pt idx="110">
                  <c:v>11.333333333333332</c:v>
                </c:pt>
                <c:pt idx="111">
                  <c:v>11.299999999999999</c:v>
                </c:pt>
                <c:pt idx="112">
                  <c:v>11.266666666666667</c:v>
                </c:pt>
                <c:pt idx="113">
                  <c:v>11.233333333333333</c:v>
                </c:pt>
                <c:pt idx="114">
                  <c:v>11.200000000000001</c:v>
                </c:pt>
                <c:pt idx="115">
                  <c:v>11.166666666666668</c:v>
                </c:pt>
                <c:pt idx="116">
                  <c:v>11.133333333333333</c:v>
                </c:pt>
                <c:pt idx="117">
                  <c:v>11.099999999999998</c:v>
                </c:pt>
                <c:pt idx="118">
                  <c:v>11.066666666666666</c:v>
                </c:pt>
                <c:pt idx="119">
                  <c:v>11.033333333333333</c:v>
                </c:pt>
                <c:pt idx="120">
                  <c:v>11</c:v>
                </c:pt>
                <c:pt idx="121">
                  <c:v>10.966666666666667</c:v>
                </c:pt>
                <c:pt idx="122">
                  <c:v>10.933333333333334</c:v>
                </c:pt>
                <c:pt idx="123">
                  <c:v>10.9</c:v>
                </c:pt>
                <c:pt idx="124">
                  <c:v>10.866666666666667</c:v>
                </c:pt>
                <c:pt idx="125">
                  <c:v>10.833333333333332</c:v>
                </c:pt>
                <c:pt idx="126">
                  <c:v>10.8</c:v>
                </c:pt>
                <c:pt idx="127">
                  <c:v>10.766666666666666</c:v>
                </c:pt>
                <c:pt idx="128">
                  <c:v>10.733333333333333</c:v>
                </c:pt>
                <c:pt idx="129">
                  <c:v>10.700000000000001</c:v>
                </c:pt>
                <c:pt idx="130">
                  <c:v>10.666666666666666</c:v>
                </c:pt>
                <c:pt idx="131">
                  <c:v>10.633333333333335</c:v>
                </c:pt>
                <c:pt idx="132">
                  <c:v>10.600000000000001</c:v>
                </c:pt>
                <c:pt idx="133">
                  <c:v>10.566666666666666</c:v>
                </c:pt>
                <c:pt idx="134">
                  <c:v>10.533333333333331</c:v>
                </c:pt>
                <c:pt idx="135">
                  <c:v>10.5</c:v>
                </c:pt>
                <c:pt idx="136">
                  <c:v>10.466666666666667</c:v>
                </c:pt>
                <c:pt idx="137">
                  <c:v>10.433333333333334</c:v>
                </c:pt>
                <c:pt idx="138">
                  <c:v>10.4</c:v>
                </c:pt>
                <c:pt idx="139">
                  <c:v>10.366666666666667</c:v>
                </c:pt>
                <c:pt idx="140">
                  <c:v>10.333333333333332</c:v>
                </c:pt>
                <c:pt idx="141">
                  <c:v>10.3</c:v>
                </c:pt>
                <c:pt idx="142">
                  <c:v>10.266666666666666</c:v>
                </c:pt>
                <c:pt idx="143">
                  <c:v>10.233333333333334</c:v>
                </c:pt>
                <c:pt idx="144">
                  <c:v>10.199999999999999</c:v>
                </c:pt>
                <c:pt idx="145">
                  <c:v>10.166666666666666</c:v>
                </c:pt>
                <c:pt idx="146">
                  <c:v>10.133333333333333</c:v>
                </c:pt>
                <c:pt idx="147">
                  <c:v>10.1</c:v>
                </c:pt>
                <c:pt idx="148">
                  <c:v>10.066666666666666</c:v>
                </c:pt>
                <c:pt idx="149">
                  <c:v>10.033333333333335</c:v>
                </c:pt>
                <c:pt idx="150">
                  <c:v>10</c:v>
                </c:pt>
                <c:pt idx="151">
                  <c:v>9.9666666666666668</c:v>
                </c:pt>
                <c:pt idx="152">
                  <c:v>9.9333333333333336</c:v>
                </c:pt>
                <c:pt idx="153">
                  <c:v>9.9</c:v>
                </c:pt>
                <c:pt idx="154">
                  <c:v>9.8666666666666671</c:v>
                </c:pt>
                <c:pt idx="155">
                  <c:v>9.8333333333333321</c:v>
                </c:pt>
                <c:pt idx="156">
                  <c:v>9.8000000000000007</c:v>
                </c:pt>
                <c:pt idx="157">
                  <c:v>9.7666666666666675</c:v>
                </c:pt>
                <c:pt idx="158">
                  <c:v>9.7333333333333343</c:v>
                </c:pt>
                <c:pt idx="159">
                  <c:v>9.6999999999999993</c:v>
                </c:pt>
                <c:pt idx="160">
                  <c:v>9.6666666666666661</c:v>
                </c:pt>
                <c:pt idx="161">
                  <c:v>9.6333333333333329</c:v>
                </c:pt>
                <c:pt idx="162">
                  <c:v>9.6</c:v>
                </c:pt>
                <c:pt idx="163">
                  <c:v>9.5666666666666664</c:v>
                </c:pt>
                <c:pt idx="164">
                  <c:v>9.5333333333333332</c:v>
                </c:pt>
                <c:pt idx="165">
                  <c:v>9.5</c:v>
                </c:pt>
                <c:pt idx="166">
                  <c:v>9.4666666666666668</c:v>
                </c:pt>
                <c:pt idx="167">
                  <c:v>9.4333333333333336</c:v>
                </c:pt>
                <c:pt idx="168">
                  <c:v>9.3999999999999986</c:v>
                </c:pt>
                <c:pt idx="169">
                  <c:v>9.3666666666666671</c:v>
                </c:pt>
                <c:pt idx="170">
                  <c:v>9.3333333333333339</c:v>
                </c:pt>
                <c:pt idx="171">
                  <c:v>9.3000000000000007</c:v>
                </c:pt>
                <c:pt idx="172">
                  <c:v>9.2666666666666657</c:v>
                </c:pt>
                <c:pt idx="173">
                  <c:v>9.2333333333333343</c:v>
                </c:pt>
                <c:pt idx="174">
                  <c:v>9.2000000000000011</c:v>
                </c:pt>
                <c:pt idx="175">
                  <c:v>9.1666666666666661</c:v>
                </c:pt>
                <c:pt idx="176">
                  <c:v>9.1333333333333329</c:v>
                </c:pt>
                <c:pt idx="177">
                  <c:v>9.1</c:v>
                </c:pt>
                <c:pt idx="178">
                  <c:v>9.0666666666666664</c:v>
                </c:pt>
                <c:pt idx="179">
                  <c:v>9.0333333333333332</c:v>
                </c:pt>
                <c:pt idx="180">
                  <c:v>9</c:v>
                </c:pt>
                <c:pt idx="181">
                  <c:v>8.9666666666666668</c:v>
                </c:pt>
                <c:pt idx="182">
                  <c:v>8.9333333333333336</c:v>
                </c:pt>
                <c:pt idx="183">
                  <c:v>8.9</c:v>
                </c:pt>
                <c:pt idx="184">
                  <c:v>8.8666666666666671</c:v>
                </c:pt>
                <c:pt idx="185">
                  <c:v>8.8333333333333321</c:v>
                </c:pt>
                <c:pt idx="186">
                  <c:v>8.8000000000000007</c:v>
                </c:pt>
                <c:pt idx="187">
                  <c:v>8.7666666666666675</c:v>
                </c:pt>
                <c:pt idx="188">
                  <c:v>8.7333333333333325</c:v>
                </c:pt>
                <c:pt idx="189">
                  <c:v>8.6999999999999993</c:v>
                </c:pt>
                <c:pt idx="190">
                  <c:v>8.6666666666666679</c:v>
                </c:pt>
                <c:pt idx="191">
                  <c:v>8.6333333333333329</c:v>
                </c:pt>
                <c:pt idx="192">
                  <c:v>8.6</c:v>
                </c:pt>
                <c:pt idx="193">
                  <c:v>8.5666666666666664</c:v>
                </c:pt>
                <c:pt idx="194">
                  <c:v>8.5333333333333332</c:v>
                </c:pt>
                <c:pt idx="195">
                  <c:v>8.5</c:v>
                </c:pt>
                <c:pt idx="196">
                  <c:v>8.4666666666666668</c:v>
                </c:pt>
                <c:pt idx="197">
                  <c:v>8.4333333333333336</c:v>
                </c:pt>
                <c:pt idx="198">
                  <c:v>8.4</c:v>
                </c:pt>
                <c:pt idx="199">
                  <c:v>8.3666666666666671</c:v>
                </c:pt>
                <c:pt idx="200">
                  <c:v>8.3333333333333339</c:v>
                </c:pt>
                <c:pt idx="201">
                  <c:v>8.2999999999999989</c:v>
                </c:pt>
                <c:pt idx="202">
                  <c:v>8.2666666666666657</c:v>
                </c:pt>
                <c:pt idx="203">
                  <c:v>8.2333333333333343</c:v>
                </c:pt>
                <c:pt idx="204">
                  <c:v>8.1999999999999993</c:v>
                </c:pt>
                <c:pt idx="205">
                  <c:v>8.1666666666666661</c:v>
                </c:pt>
                <c:pt idx="206">
                  <c:v>8.1333333333333329</c:v>
                </c:pt>
                <c:pt idx="207">
                  <c:v>8.1000000000000014</c:v>
                </c:pt>
                <c:pt idx="208">
                  <c:v>8.0666666666666664</c:v>
                </c:pt>
                <c:pt idx="209">
                  <c:v>8.0333333333333332</c:v>
                </c:pt>
                <c:pt idx="210">
                  <c:v>8</c:v>
                </c:pt>
                <c:pt idx="211">
                  <c:v>7.9666666666666668</c:v>
                </c:pt>
                <c:pt idx="212">
                  <c:v>7.9333333333333336</c:v>
                </c:pt>
                <c:pt idx="213">
                  <c:v>7.9</c:v>
                </c:pt>
                <c:pt idx="214">
                  <c:v>7.8666666666666663</c:v>
                </c:pt>
                <c:pt idx="215">
                  <c:v>7.833333333333333</c:v>
                </c:pt>
                <c:pt idx="216">
                  <c:v>7.8000000000000007</c:v>
                </c:pt>
                <c:pt idx="217">
                  <c:v>7.7666666666666657</c:v>
                </c:pt>
                <c:pt idx="218">
                  <c:v>7.7333333333333334</c:v>
                </c:pt>
                <c:pt idx="219">
                  <c:v>7.7</c:v>
                </c:pt>
                <c:pt idx="220">
                  <c:v>7.666666666666667</c:v>
                </c:pt>
                <c:pt idx="221">
                  <c:v>7.6333333333333329</c:v>
                </c:pt>
                <c:pt idx="222">
                  <c:v>7.6</c:v>
                </c:pt>
                <c:pt idx="223">
                  <c:v>7.5666666666666673</c:v>
                </c:pt>
                <c:pt idx="224">
                  <c:v>7.5333333333333332</c:v>
                </c:pt>
                <c:pt idx="225">
                  <c:v>7.5</c:v>
                </c:pt>
                <c:pt idx="226">
                  <c:v>7.4666666666666668</c:v>
                </c:pt>
                <c:pt idx="227">
                  <c:v>7.4333333333333327</c:v>
                </c:pt>
                <c:pt idx="228">
                  <c:v>7.4</c:v>
                </c:pt>
                <c:pt idx="229">
                  <c:v>7.3666666666666671</c:v>
                </c:pt>
                <c:pt idx="230">
                  <c:v>7.333333333333333</c:v>
                </c:pt>
                <c:pt idx="231">
                  <c:v>7.3</c:v>
                </c:pt>
                <c:pt idx="232">
                  <c:v>7.2666666666666666</c:v>
                </c:pt>
                <c:pt idx="233">
                  <c:v>7.2333333333333343</c:v>
                </c:pt>
                <c:pt idx="234">
                  <c:v>7.1999999999999993</c:v>
                </c:pt>
                <c:pt idx="235">
                  <c:v>7.166666666666667</c:v>
                </c:pt>
                <c:pt idx="236">
                  <c:v>7.1333333333333337</c:v>
                </c:pt>
                <c:pt idx="237">
                  <c:v>7.1</c:v>
                </c:pt>
                <c:pt idx="238">
                  <c:v>7.0666666666666664</c:v>
                </c:pt>
                <c:pt idx="239">
                  <c:v>7.0333333333333332</c:v>
                </c:pt>
                <c:pt idx="240">
                  <c:v>7</c:v>
                </c:pt>
                <c:pt idx="241">
                  <c:v>6.9666666666666668</c:v>
                </c:pt>
                <c:pt idx="242">
                  <c:v>6.9333333333333336</c:v>
                </c:pt>
                <c:pt idx="243">
                  <c:v>6.8999999999999995</c:v>
                </c:pt>
                <c:pt idx="244">
                  <c:v>6.8666666666666663</c:v>
                </c:pt>
                <c:pt idx="245">
                  <c:v>6.8333333333333339</c:v>
                </c:pt>
                <c:pt idx="246">
                  <c:v>6.8000000000000007</c:v>
                </c:pt>
                <c:pt idx="247">
                  <c:v>6.7666666666666666</c:v>
                </c:pt>
                <c:pt idx="248">
                  <c:v>6.7333333333333334</c:v>
                </c:pt>
                <c:pt idx="249">
                  <c:v>6.7</c:v>
                </c:pt>
                <c:pt idx="250">
                  <c:v>6.6666666666666661</c:v>
                </c:pt>
                <c:pt idx="251">
                  <c:v>6.6333333333333329</c:v>
                </c:pt>
                <c:pt idx="252">
                  <c:v>6.6000000000000005</c:v>
                </c:pt>
                <c:pt idx="253">
                  <c:v>6.5666666666666664</c:v>
                </c:pt>
                <c:pt idx="254">
                  <c:v>6.5333333333333332</c:v>
                </c:pt>
                <c:pt idx="255">
                  <c:v>6.5</c:v>
                </c:pt>
                <c:pt idx="256">
                  <c:v>6.4666666666666659</c:v>
                </c:pt>
                <c:pt idx="257">
                  <c:v>6.4333333333333336</c:v>
                </c:pt>
                <c:pt idx="258">
                  <c:v>6.4</c:v>
                </c:pt>
                <c:pt idx="259">
                  <c:v>6.3666666666666671</c:v>
                </c:pt>
                <c:pt idx="260">
                  <c:v>6.333333333333333</c:v>
                </c:pt>
                <c:pt idx="261">
                  <c:v>6.3</c:v>
                </c:pt>
                <c:pt idx="262">
                  <c:v>6.2666666666666675</c:v>
                </c:pt>
                <c:pt idx="263">
                  <c:v>6.2333333333333325</c:v>
                </c:pt>
                <c:pt idx="264">
                  <c:v>6.2</c:v>
                </c:pt>
                <c:pt idx="265">
                  <c:v>6.166666666666667</c:v>
                </c:pt>
                <c:pt idx="266">
                  <c:v>6.1333333333333329</c:v>
                </c:pt>
                <c:pt idx="267">
                  <c:v>6.1</c:v>
                </c:pt>
                <c:pt idx="268">
                  <c:v>6.0666666666666664</c:v>
                </c:pt>
                <c:pt idx="269">
                  <c:v>6.0333333333333341</c:v>
                </c:pt>
                <c:pt idx="270">
                  <c:v>6</c:v>
                </c:pt>
                <c:pt idx="271">
                  <c:v>5.9666666666666668</c:v>
                </c:pt>
                <c:pt idx="272">
                  <c:v>5.9333333333333336</c:v>
                </c:pt>
                <c:pt idx="273">
                  <c:v>5.8999999999999995</c:v>
                </c:pt>
                <c:pt idx="274">
                  <c:v>5.8666666666666671</c:v>
                </c:pt>
                <c:pt idx="275">
                  <c:v>5.8333333333333339</c:v>
                </c:pt>
                <c:pt idx="276">
                  <c:v>5.8</c:v>
                </c:pt>
                <c:pt idx="277">
                  <c:v>5.7666666666666666</c:v>
                </c:pt>
                <c:pt idx="278">
                  <c:v>5.7333333333333334</c:v>
                </c:pt>
                <c:pt idx="279">
                  <c:v>5.6999999999999993</c:v>
                </c:pt>
                <c:pt idx="280">
                  <c:v>5.6666666666666661</c:v>
                </c:pt>
                <c:pt idx="281">
                  <c:v>5.6333333333333337</c:v>
                </c:pt>
                <c:pt idx="282">
                  <c:v>5.6000000000000005</c:v>
                </c:pt>
                <c:pt idx="283">
                  <c:v>5.5666666666666664</c:v>
                </c:pt>
                <c:pt idx="284">
                  <c:v>5.5333333333333332</c:v>
                </c:pt>
                <c:pt idx="285">
                  <c:v>5.5</c:v>
                </c:pt>
                <c:pt idx="286">
                  <c:v>5.4666666666666668</c:v>
                </c:pt>
                <c:pt idx="287">
                  <c:v>5.4333333333333336</c:v>
                </c:pt>
                <c:pt idx="288">
                  <c:v>5.4</c:v>
                </c:pt>
                <c:pt idx="289">
                  <c:v>5.3666666666666663</c:v>
                </c:pt>
                <c:pt idx="290">
                  <c:v>5.333333333333333</c:v>
                </c:pt>
                <c:pt idx="291">
                  <c:v>5.3000000000000007</c:v>
                </c:pt>
                <c:pt idx="292">
                  <c:v>5.2666666666666657</c:v>
                </c:pt>
                <c:pt idx="293">
                  <c:v>5.2333333333333334</c:v>
                </c:pt>
                <c:pt idx="294">
                  <c:v>5.2</c:v>
                </c:pt>
                <c:pt idx="295">
                  <c:v>5.166666666666667</c:v>
                </c:pt>
                <c:pt idx="296">
                  <c:v>5.1333333333333329</c:v>
                </c:pt>
                <c:pt idx="297">
                  <c:v>5.0999999999999996</c:v>
                </c:pt>
                <c:pt idx="298">
                  <c:v>5.0666666666666673</c:v>
                </c:pt>
                <c:pt idx="299">
                  <c:v>5.0333333333333332</c:v>
                </c:pt>
                <c:pt idx="300">
                  <c:v>5</c:v>
                </c:pt>
                <c:pt idx="301">
                  <c:v>4.833333333333333</c:v>
                </c:pt>
                <c:pt idx="302">
                  <c:v>4.666666666666667</c:v>
                </c:pt>
                <c:pt idx="303">
                  <c:v>4.5</c:v>
                </c:pt>
                <c:pt idx="304">
                  <c:v>4.3333333333333339</c:v>
                </c:pt>
                <c:pt idx="305">
                  <c:v>4.166666666666667</c:v>
                </c:pt>
                <c:pt idx="306">
                  <c:v>4</c:v>
                </c:pt>
                <c:pt idx="307">
                  <c:v>3.833333333333333</c:v>
                </c:pt>
                <c:pt idx="308">
                  <c:v>3.666666666666667</c:v>
                </c:pt>
                <c:pt idx="309">
                  <c:v>3.5</c:v>
                </c:pt>
                <c:pt idx="310">
                  <c:v>3.3333333333333339</c:v>
                </c:pt>
                <c:pt idx="311">
                  <c:v>3.1666666666666665</c:v>
                </c:pt>
                <c:pt idx="312">
                  <c:v>3</c:v>
                </c:pt>
                <c:pt idx="313">
                  <c:v>2.833333333333333</c:v>
                </c:pt>
                <c:pt idx="314">
                  <c:v>2.6666666666666665</c:v>
                </c:pt>
                <c:pt idx="315">
                  <c:v>2.5</c:v>
                </c:pt>
                <c:pt idx="316">
                  <c:v>2.3333333333333335</c:v>
                </c:pt>
                <c:pt idx="317">
                  <c:v>2.166666666666667</c:v>
                </c:pt>
                <c:pt idx="318">
                  <c:v>2</c:v>
                </c:pt>
                <c:pt idx="319">
                  <c:v>1.8333333333333335</c:v>
                </c:pt>
                <c:pt idx="320">
                  <c:v>1.666666666666667</c:v>
                </c:pt>
                <c:pt idx="321">
                  <c:v>1.5000000000000002</c:v>
                </c:pt>
                <c:pt idx="322">
                  <c:v>1.3333333333333335</c:v>
                </c:pt>
                <c:pt idx="323">
                  <c:v>1.1666666666666665</c:v>
                </c:pt>
                <c:pt idx="324">
                  <c:v>0.99999999999999978</c:v>
                </c:pt>
                <c:pt idx="325">
                  <c:v>0.83333333333333315</c:v>
                </c:pt>
                <c:pt idx="326">
                  <c:v>0.66666666666666652</c:v>
                </c:pt>
                <c:pt idx="327">
                  <c:v>0.49999999999999989</c:v>
                </c:pt>
                <c:pt idx="328">
                  <c:v>0.33333333333333326</c:v>
                </c:pt>
                <c:pt idx="329">
                  <c:v>0.16666666666666663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1-4374-A93E-DE275C43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  <c:extLst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  <c:majorUnit val="25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33337</xdr:rowOff>
    </xdr:from>
    <xdr:to>
      <xdr:col>11</xdr:col>
      <xdr:colOff>276225</xdr:colOff>
      <xdr:row>92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EFC273-BA49-FB1B-2D1B-F8A08F5B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68</xdr:row>
      <xdr:rowOff>33337</xdr:rowOff>
    </xdr:from>
    <xdr:to>
      <xdr:col>21</xdr:col>
      <xdr:colOff>0</xdr:colOff>
      <xdr:row>92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E65BC4-7DBF-4526-A04B-62D88933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30</xdr:col>
      <xdr:colOff>0</xdr:colOff>
      <xdr:row>33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4" t="s">
        <v>0</v>
      </c>
      <c r="C1" s="14"/>
      <c r="E1" s="14" t="s">
        <v>4</v>
      </c>
      <c r="F1" s="14"/>
      <c r="H1" s="14" t="s">
        <v>2</v>
      </c>
      <c r="I1" s="14"/>
      <c r="K1" s="15" t="s">
        <v>1</v>
      </c>
      <c r="L1" s="15"/>
      <c r="N1" s="15" t="s">
        <v>3</v>
      </c>
      <c r="O1" s="15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8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8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8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8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8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8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8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8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8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8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8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8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8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8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8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8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8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8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8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8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8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8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8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8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8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8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8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8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8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8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8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8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8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8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8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8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8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8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8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8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8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8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8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8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8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8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8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8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8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8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8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8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8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8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8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8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8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8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8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8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8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8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8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8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8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8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8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8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8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8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8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8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8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8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8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8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8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8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8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8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8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8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8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8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8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8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8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8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8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8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8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8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8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8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8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8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8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8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8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8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8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8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8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8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8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8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8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8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8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8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8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8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8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8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8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8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8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8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8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8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8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8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8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8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8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8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8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8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8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8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8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8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8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8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8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8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8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8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8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8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8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8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8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8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8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8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8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8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8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8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8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8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8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8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8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8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8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8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8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8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8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8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8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8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8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8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8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8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8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8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8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8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8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8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8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8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8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8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8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8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8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8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8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8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8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8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8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8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8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8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8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8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8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8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8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8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8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8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8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8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8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8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8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8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8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8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8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8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8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8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8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8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8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8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8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8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8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8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8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8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8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8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8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8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8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8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8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8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8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8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8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8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8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8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8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8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8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8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8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8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8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8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8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8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8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8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8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8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8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8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8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8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8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8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8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8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8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8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8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8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8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8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8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8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8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8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8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8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8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8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8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8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8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8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8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8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8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8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8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8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8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8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8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8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8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8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8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8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8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8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8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8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8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8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8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8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8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8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8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8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J67"/>
  <sheetViews>
    <sheetView workbookViewId="0">
      <pane ySplit="1" topLeftCell="A44" activePane="bottomLeft" state="frozen"/>
      <selection pane="bottomLeft" activeCell="Z47" sqref="Z47"/>
    </sheetView>
  </sheetViews>
  <sheetFormatPr baseColWidth="10" defaultRowHeight="15" x14ac:dyDescent="0.25"/>
  <cols>
    <col min="2" max="2" width="11.5703125" style="2" hidden="1" customWidth="1"/>
    <col min="3" max="3" width="12.28515625" style="2" bestFit="1" customWidth="1"/>
    <col min="4" max="4" width="13.28515625" style="2" bestFit="1" customWidth="1"/>
    <col min="5" max="8" width="11.5703125" style="2" bestFit="1" customWidth="1"/>
  </cols>
  <sheetData>
    <row r="1" spans="1:10" x14ac:dyDescent="0.25">
      <c r="B1" s="16" t="s">
        <v>0</v>
      </c>
      <c r="C1" s="16"/>
      <c r="D1" s="16"/>
      <c r="E1" s="16" t="s">
        <v>4</v>
      </c>
      <c r="F1" s="16"/>
      <c r="G1" s="16" t="s">
        <v>3</v>
      </c>
      <c r="H1" s="16"/>
      <c r="I1" s="16" t="s">
        <v>13</v>
      </c>
      <c r="J1" s="16"/>
    </row>
    <row r="2" spans="1:10" x14ac:dyDescent="0.25">
      <c r="A2">
        <v>0</v>
      </c>
      <c r="C2" s="2">
        <v>0</v>
      </c>
      <c r="D2" s="2">
        <f t="shared" ref="D2:D63" si="0">C2+D1</f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>
        <v>1</v>
      </c>
      <c r="C3" s="2">
        <v>1</v>
      </c>
      <c r="D3" s="2">
        <f t="shared" si="0"/>
        <v>1</v>
      </c>
      <c r="E3" s="2">
        <v>1</v>
      </c>
      <c r="F3" s="2">
        <f>E3+F2</f>
        <v>1</v>
      </c>
      <c r="G3" s="2">
        <v>1</v>
      </c>
      <c r="H3" s="2">
        <f>G3+G2</f>
        <v>1</v>
      </c>
      <c r="I3" s="2">
        <v>1</v>
      </c>
      <c r="J3" s="2">
        <f>I3+I2</f>
        <v>1</v>
      </c>
    </row>
    <row r="4" spans="1:10" x14ac:dyDescent="0.25">
      <c r="A4">
        <v>2</v>
      </c>
      <c r="B4" s="2">
        <v>1000</v>
      </c>
      <c r="C4" s="2">
        <f>C3+B4</f>
        <v>1001</v>
      </c>
      <c r="D4" s="2">
        <f t="shared" si="0"/>
        <v>1002</v>
      </c>
      <c r="E4" s="2">
        <f>E3+2000</f>
        <v>2001</v>
      </c>
      <c r="F4" s="2">
        <f t="shared" ref="F4:H64" si="1">E4+F3</f>
        <v>2002</v>
      </c>
      <c r="G4" s="2">
        <f t="shared" ref="G4:G63" si="2">$G$66*A4^$G$67</f>
        <v>200</v>
      </c>
      <c r="H4" s="2">
        <f t="shared" si="1"/>
        <v>201</v>
      </c>
      <c r="I4" s="2">
        <f t="shared" ref="I4:I63" si="3">$I$66*A4^$I$67</f>
        <v>2000</v>
      </c>
      <c r="J4" s="2">
        <f t="shared" ref="J4:J64" si="4">I4+J3</f>
        <v>2001</v>
      </c>
    </row>
    <row r="5" spans="1:10" x14ac:dyDescent="0.25">
      <c r="A5">
        <v>3</v>
      </c>
      <c r="B5" s="2">
        <f>B4+1000+B4/5</f>
        <v>2200</v>
      </c>
      <c r="C5" s="2">
        <f t="shared" ref="C5:C6" si="5">C4+B5</f>
        <v>3201</v>
      </c>
      <c r="D5" s="2">
        <f t="shared" si="0"/>
        <v>4203</v>
      </c>
      <c r="E5" s="2">
        <f t="shared" ref="E5:E64" si="6">E4+2000</f>
        <v>4001</v>
      </c>
      <c r="F5" s="2">
        <f t="shared" si="1"/>
        <v>6003</v>
      </c>
      <c r="G5" s="2">
        <f t="shared" si="2"/>
        <v>675</v>
      </c>
      <c r="H5" s="2">
        <f t="shared" si="1"/>
        <v>876</v>
      </c>
      <c r="I5" s="2">
        <f t="shared" si="3"/>
        <v>4500</v>
      </c>
      <c r="J5" s="2">
        <f t="shared" si="4"/>
        <v>6501</v>
      </c>
    </row>
    <row r="6" spans="1:10" x14ac:dyDescent="0.25">
      <c r="A6">
        <v>4</v>
      </c>
      <c r="B6" s="2">
        <f t="shared" ref="B6:B64" si="7">B5+1000+B5/5</f>
        <v>3640</v>
      </c>
      <c r="C6" s="2">
        <f t="shared" si="5"/>
        <v>6841</v>
      </c>
      <c r="D6" s="2">
        <f t="shared" si="0"/>
        <v>11044</v>
      </c>
      <c r="E6" s="2">
        <f t="shared" si="6"/>
        <v>6001</v>
      </c>
      <c r="F6" s="2">
        <f t="shared" si="1"/>
        <v>12004</v>
      </c>
      <c r="G6" s="2">
        <f t="shared" si="2"/>
        <v>1600</v>
      </c>
      <c r="H6" s="2">
        <f t="shared" si="1"/>
        <v>2476</v>
      </c>
      <c r="I6" s="2">
        <f t="shared" si="3"/>
        <v>8000</v>
      </c>
      <c r="J6" s="2">
        <f t="shared" si="4"/>
        <v>14501</v>
      </c>
    </row>
    <row r="7" spans="1:10" x14ac:dyDescent="0.25">
      <c r="A7">
        <v>5</v>
      </c>
      <c r="B7" s="2">
        <f t="shared" si="7"/>
        <v>5368</v>
      </c>
      <c r="C7" s="2">
        <f t="shared" ref="C7:C64" si="8">C6+B7</f>
        <v>12209</v>
      </c>
      <c r="D7" s="2">
        <f t="shared" si="0"/>
        <v>23253</v>
      </c>
      <c r="E7" s="2">
        <f t="shared" si="6"/>
        <v>8001</v>
      </c>
      <c r="F7" s="2">
        <f t="shared" si="1"/>
        <v>20005</v>
      </c>
      <c r="G7" s="2">
        <f t="shared" si="2"/>
        <v>3125</v>
      </c>
      <c r="H7" s="2">
        <f t="shared" si="1"/>
        <v>5601</v>
      </c>
      <c r="I7" s="2">
        <f t="shared" si="3"/>
        <v>12500</v>
      </c>
      <c r="J7" s="2">
        <f t="shared" si="4"/>
        <v>27001</v>
      </c>
    </row>
    <row r="8" spans="1:10" x14ac:dyDescent="0.25">
      <c r="A8">
        <v>6</v>
      </c>
      <c r="B8" s="2">
        <f t="shared" si="7"/>
        <v>7441.6</v>
      </c>
      <c r="C8" s="2">
        <f t="shared" si="8"/>
        <v>19650.599999999999</v>
      </c>
      <c r="D8" s="2">
        <f t="shared" si="0"/>
        <v>42903.6</v>
      </c>
      <c r="E8" s="2">
        <f t="shared" si="6"/>
        <v>10001</v>
      </c>
      <c r="F8" s="2">
        <f t="shared" si="1"/>
        <v>30006</v>
      </c>
      <c r="G8" s="2">
        <f t="shared" si="2"/>
        <v>5400</v>
      </c>
      <c r="H8" s="2">
        <f t="shared" si="1"/>
        <v>11001</v>
      </c>
      <c r="I8" s="2">
        <f t="shared" si="3"/>
        <v>18000</v>
      </c>
      <c r="J8" s="2">
        <f t="shared" si="4"/>
        <v>45001</v>
      </c>
    </row>
    <row r="9" spans="1:10" x14ac:dyDescent="0.25">
      <c r="A9">
        <v>7</v>
      </c>
      <c r="B9" s="2">
        <f t="shared" si="7"/>
        <v>9929.92</v>
      </c>
      <c r="C9" s="2">
        <f t="shared" si="8"/>
        <v>29580.519999999997</v>
      </c>
      <c r="D9" s="2">
        <f t="shared" si="0"/>
        <v>72484.12</v>
      </c>
      <c r="E9" s="2">
        <f t="shared" si="6"/>
        <v>12001</v>
      </c>
      <c r="F9" s="2">
        <f t="shared" si="1"/>
        <v>42007</v>
      </c>
      <c r="G9" s="2">
        <f t="shared" si="2"/>
        <v>8575</v>
      </c>
      <c r="H9" s="2">
        <f t="shared" si="1"/>
        <v>19576</v>
      </c>
      <c r="I9" s="2">
        <f t="shared" si="3"/>
        <v>24500</v>
      </c>
      <c r="J9" s="2">
        <f t="shared" si="4"/>
        <v>69501</v>
      </c>
    </row>
    <row r="10" spans="1:10" x14ac:dyDescent="0.25">
      <c r="A10">
        <v>8</v>
      </c>
      <c r="B10" s="2">
        <f t="shared" si="7"/>
        <v>12915.904</v>
      </c>
      <c r="C10" s="2">
        <f t="shared" si="8"/>
        <v>42496.423999999999</v>
      </c>
      <c r="D10" s="2">
        <f t="shared" si="0"/>
        <v>114980.54399999999</v>
      </c>
      <c r="E10" s="2">
        <f t="shared" si="6"/>
        <v>14001</v>
      </c>
      <c r="F10" s="2">
        <f t="shared" si="1"/>
        <v>56008</v>
      </c>
      <c r="G10" s="2">
        <f t="shared" si="2"/>
        <v>12800</v>
      </c>
      <c r="H10" s="2">
        <f t="shared" si="1"/>
        <v>32376</v>
      </c>
      <c r="I10" s="2">
        <f t="shared" si="3"/>
        <v>32000</v>
      </c>
      <c r="J10" s="2">
        <f t="shared" si="4"/>
        <v>101501</v>
      </c>
    </row>
    <row r="11" spans="1:10" x14ac:dyDescent="0.25">
      <c r="A11">
        <v>9</v>
      </c>
      <c r="B11" s="2">
        <f t="shared" si="7"/>
        <v>16499.084800000001</v>
      </c>
      <c r="C11" s="2">
        <f t="shared" si="8"/>
        <v>58995.508799999996</v>
      </c>
      <c r="D11" s="2">
        <f t="shared" si="0"/>
        <v>173976.0528</v>
      </c>
      <c r="E11" s="2">
        <f t="shared" si="6"/>
        <v>16001</v>
      </c>
      <c r="F11" s="2">
        <f t="shared" si="1"/>
        <v>72009</v>
      </c>
      <c r="G11" s="2">
        <f t="shared" si="2"/>
        <v>18225</v>
      </c>
      <c r="H11" s="2">
        <f t="shared" si="1"/>
        <v>50601</v>
      </c>
      <c r="I11" s="2">
        <f t="shared" si="3"/>
        <v>40500</v>
      </c>
      <c r="J11" s="2">
        <f t="shared" si="4"/>
        <v>142001</v>
      </c>
    </row>
    <row r="12" spans="1:10" x14ac:dyDescent="0.25">
      <c r="A12">
        <v>10</v>
      </c>
      <c r="B12" s="2">
        <f t="shared" si="7"/>
        <v>20798.901760000001</v>
      </c>
      <c r="C12" s="2">
        <f t="shared" si="8"/>
        <v>79794.410559999989</v>
      </c>
      <c r="D12" s="2">
        <f t="shared" si="0"/>
        <v>253770.46335999999</v>
      </c>
      <c r="E12" s="2">
        <f t="shared" si="6"/>
        <v>18001</v>
      </c>
      <c r="F12" s="2">
        <f t="shared" si="1"/>
        <v>90010</v>
      </c>
      <c r="G12" s="2">
        <f t="shared" si="2"/>
        <v>25000</v>
      </c>
      <c r="H12" s="2">
        <f t="shared" si="1"/>
        <v>75601</v>
      </c>
      <c r="I12" s="2">
        <f t="shared" si="3"/>
        <v>50000</v>
      </c>
      <c r="J12" s="2">
        <f t="shared" si="4"/>
        <v>192001</v>
      </c>
    </row>
    <row r="13" spans="1:10" x14ac:dyDescent="0.25">
      <c r="A13">
        <v>11</v>
      </c>
      <c r="B13" s="2">
        <f t="shared" si="7"/>
        <v>25958.682112000002</v>
      </c>
      <c r="C13" s="2">
        <f t="shared" si="8"/>
        <v>105753.092672</v>
      </c>
      <c r="D13" s="2">
        <f t="shared" si="0"/>
        <v>359523.55603199999</v>
      </c>
      <c r="E13" s="2">
        <f t="shared" si="6"/>
        <v>20001</v>
      </c>
      <c r="F13" s="2">
        <f t="shared" si="1"/>
        <v>110011</v>
      </c>
      <c r="G13" s="2">
        <f t="shared" si="2"/>
        <v>33275</v>
      </c>
      <c r="H13" s="2">
        <f t="shared" si="1"/>
        <v>108876</v>
      </c>
      <c r="I13" s="2">
        <f t="shared" si="3"/>
        <v>60500</v>
      </c>
      <c r="J13" s="2">
        <f t="shared" si="4"/>
        <v>252501</v>
      </c>
    </row>
    <row r="14" spans="1:10" x14ac:dyDescent="0.25">
      <c r="A14">
        <v>12</v>
      </c>
      <c r="B14" s="2">
        <f t="shared" si="7"/>
        <v>32150.418534400003</v>
      </c>
      <c r="C14" s="2">
        <f t="shared" si="8"/>
        <v>137903.5112064</v>
      </c>
      <c r="D14" s="2">
        <f t="shared" si="0"/>
        <v>497427.06723839999</v>
      </c>
      <c r="E14" s="2">
        <f t="shared" si="6"/>
        <v>22001</v>
      </c>
      <c r="F14" s="2">
        <f t="shared" si="1"/>
        <v>132012</v>
      </c>
      <c r="G14" s="2">
        <f t="shared" si="2"/>
        <v>43200</v>
      </c>
      <c r="H14" s="2">
        <f t="shared" si="1"/>
        <v>152076</v>
      </c>
      <c r="I14" s="2">
        <f t="shared" si="3"/>
        <v>72000</v>
      </c>
      <c r="J14" s="2">
        <f t="shared" si="4"/>
        <v>324501</v>
      </c>
    </row>
    <row r="15" spans="1:10" x14ac:dyDescent="0.25">
      <c r="A15">
        <v>13</v>
      </c>
      <c r="B15" s="2">
        <f t="shared" si="7"/>
        <v>39580.502241280003</v>
      </c>
      <c r="C15" s="2">
        <f t="shared" si="8"/>
        <v>177484.01344767999</v>
      </c>
      <c r="D15" s="2">
        <f t="shared" si="0"/>
        <v>674911.08068608004</v>
      </c>
      <c r="E15" s="2">
        <f t="shared" si="6"/>
        <v>24001</v>
      </c>
      <c r="F15" s="2">
        <f t="shared" si="1"/>
        <v>156013</v>
      </c>
      <c r="G15" s="2">
        <f t="shared" si="2"/>
        <v>54925</v>
      </c>
      <c r="H15" s="2">
        <f t="shared" si="1"/>
        <v>207001</v>
      </c>
      <c r="I15" s="2">
        <f t="shared" si="3"/>
        <v>84500</v>
      </c>
      <c r="J15" s="2">
        <f t="shared" si="4"/>
        <v>409001</v>
      </c>
    </row>
    <row r="16" spans="1:10" x14ac:dyDescent="0.25">
      <c r="A16">
        <v>14</v>
      </c>
      <c r="B16" s="2">
        <f t="shared" si="7"/>
        <v>48496.602689536005</v>
      </c>
      <c r="C16" s="2">
        <f t="shared" si="8"/>
        <v>225980.61613721598</v>
      </c>
      <c r="D16" s="2">
        <f t="shared" si="0"/>
        <v>900891.69682329602</v>
      </c>
      <c r="E16" s="2">
        <f t="shared" si="6"/>
        <v>26001</v>
      </c>
      <c r="F16" s="2">
        <f t="shared" si="1"/>
        <v>182014</v>
      </c>
      <c r="G16" s="2">
        <f t="shared" si="2"/>
        <v>68600</v>
      </c>
      <c r="H16" s="2">
        <f t="shared" si="1"/>
        <v>275601</v>
      </c>
      <c r="I16" s="2">
        <f t="shared" si="3"/>
        <v>98000</v>
      </c>
      <c r="J16" s="2">
        <f t="shared" si="4"/>
        <v>507001</v>
      </c>
    </row>
    <row r="17" spans="1:10" x14ac:dyDescent="0.25">
      <c r="A17">
        <v>15</v>
      </c>
      <c r="B17" s="2">
        <f t="shared" si="7"/>
        <v>59195.923227443207</v>
      </c>
      <c r="C17" s="2">
        <f t="shared" si="8"/>
        <v>285176.53936465917</v>
      </c>
      <c r="D17" s="2">
        <f t="shared" si="0"/>
        <v>1186068.2361879551</v>
      </c>
      <c r="E17" s="2">
        <f t="shared" si="6"/>
        <v>28001</v>
      </c>
      <c r="F17" s="2">
        <f t="shared" si="1"/>
        <v>210015</v>
      </c>
      <c r="G17" s="2">
        <f t="shared" si="2"/>
        <v>84375</v>
      </c>
      <c r="H17" s="2">
        <f t="shared" si="1"/>
        <v>359976</v>
      </c>
      <c r="I17" s="2">
        <f t="shared" si="3"/>
        <v>112500</v>
      </c>
      <c r="J17" s="2">
        <f t="shared" si="4"/>
        <v>619501</v>
      </c>
    </row>
    <row r="18" spans="1:10" x14ac:dyDescent="0.25">
      <c r="A18">
        <v>16</v>
      </c>
      <c r="B18" s="2">
        <f t="shared" si="7"/>
        <v>72035.107872931854</v>
      </c>
      <c r="C18" s="2">
        <f t="shared" si="8"/>
        <v>357211.64723759104</v>
      </c>
      <c r="D18" s="2">
        <f t="shared" si="0"/>
        <v>1543279.8834255461</v>
      </c>
      <c r="E18" s="2">
        <f t="shared" si="6"/>
        <v>30001</v>
      </c>
      <c r="F18" s="2">
        <f t="shared" si="1"/>
        <v>240016</v>
      </c>
      <c r="G18" s="2">
        <f t="shared" si="2"/>
        <v>102400</v>
      </c>
      <c r="H18" s="2">
        <f t="shared" si="1"/>
        <v>462376</v>
      </c>
      <c r="I18" s="2">
        <f t="shared" si="3"/>
        <v>128000</v>
      </c>
      <c r="J18" s="2">
        <f t="shared" si="4"/>
        <v>747501</v>
      </c>
    </row>
    <row r="19" spans="1:10" x14ac:dyDescent="0.25">
      <c r="A19">
        <v>17</v>
      </c>
      <c r="B19" s="2">
        <f t="shared" si="7"/>
        <v>87442.129447518222</v>
      </c>
      <c r="C19" s="2">
        <f t="shared" si="8"/>
        <v>444653.77668510925</v>
      </c>
      <c r="D19" s="2">
        <f t="shared" si="0"/>
        <v>1987933.6601106552</v>
      </c>
      <c r="E19" s="2">
        <f t="shared" si="6"/>
        <v>32001</v>
      </c>
      <c r="F19" s="2">
        <f t="shared" si="1"/>
        <v>272017</v>
      </c>
      <c r="G19" s="2">
        <f t="shared" si="2"/>
        <v>122825</v>
      </c>
      <c r="H19" s="2">
        <f t="shared" si="1"/>
        <v>585201</v>
      </c>
      <c r="I19" s="2">
        <f t="shared" si="3"/>
        <v>144500</v>
      </c>
      <c r="J19" s="2">
        <f t="shared" si="4"/>
        <v>892001</v>
      </c>
    </row>
    <row r="20" spans="1:10" x14ac:dyDescent="0.25">
      <c r="A20">
        <v>18</v>
      </c>
      <c r="B20" s="2">
        <f t="shared" si="7"/>
        <v>105930.55533702187</v>
      </c>
      <c r="C20" s="2">
        <f t="shared" si="8"/>
        <v>550584.33202213107</v>
      </c>
      <c r="D20" s="2">
        <f t="shared" si="0"/>
        <v>2538517.9921327862</v>
      </c>
      <c r="E20" s="2">
        <f t="shared" si="6"/>
        <v>34001</v>
      </c>
      <c r="F20" s="2">
        <f t="shared" si="1"/>
        <v>306018</v>
      </c>
      <c r="G20" s="2">
        <f t="shared" si="2"/>
        <v>145800</v>
      </c>
      <c r="H20" s="2">
        <f t="shared" si="1"/>
        <v>731001</v>
      </c>
      <c r="I20" s="2">
        <f t="shared" si="3"/>
        <v>162000</v>
      </c>
      <c r="J20" s="2">
        <f t="shared" si="4"/>
        <v>1054001</v>
      </c>
    </row>
    <row r="21" spans="1:10" x14ac:dyDescent="0.25">
      <c r="A21">
        <v>19</v>
      </c>
      <c r="B21" s="2">
        <f t="shared" si="7"/>
        <v>128116.66640442624</v>
      </c>
      <c r="C21" s="2">
        <f t="shared" si="8"/>
        <v>678700.99842655729</v>
      </c>
      <c r="D21" s="2">
        <f t="shared" si="0"/>
        <v>3217218.9905593432</v>
      </c>
      <c r="E21" s="2">
        <f t="shared" si="6"/>
        <v>36001</v>
      </c>
      <c r="F21" s="2">
        <f t="shared" si="1"/>
        <v>342019</v>
      </c>
      <c r="G21" s="2">
        <f t="shared" si="2"/>
        <v>171475</v>
      </c>
      <c r="H21" s="2">
        <f t="shared" si="1"/>
        <v>902476</v>
      </c>
      <c r="I21" s="2">
        <f t="shared" si="3"/>
        <v>180500</v>
      </c>
      <c r="J21" s="2">
        <f t="shared" si="4"/>
        <v>1234501</v>
      </c>
    </row>
    <row r="22" spans="1:10" x14ac:dyDescent="0.25">
      <c r="A22">
        <v>20</v>
      </c>
      <c r="B22" s="2">
        <f t="shared" si="7"/>
        <v>154739.99968531149</v>
      </c>
      <c r="C22" s="2">
        <f t="shared" si="8"/>
        <v>833440.99811186874</v>
      </c>
      <c r="D22" s="2">
        <f t="shared" si="0"/>
        <v>4050659.988671212</v>
      </c>
      <c r="E22" s="2">
        <f t="shared" si="6"/>
        <v>38001</v>
      </c>
      <c r="F22" s="2">
        <f t="shared" si="1"/>
        <v>380020</v>
      </c>
      <c r="G22" s="2">
        <f t="shared" si="2"/>
        <v>200000</v>
      </c>
      <c r="H22" s="2">
        <f t="shared" si="1"/>
        <v>1102476</v>
      </c>
      <c r="I22" s="2">
        <f t="shared" si="3"/>
        <v>200000</v>
      </c>
      <c r="J22" s="2">
        <f t="shared" si="4"/>
        <v>1434501</v>
      </c>
    </row>
    <row r="23" spans="1:10" x14ac:dyDescent="0.25">
      <c r="A23">
        <v>21</v>
      </c>
      <c r="B23" s="2">
        <f t="shared" si="7"/>
        <v>186687.99962237378</v>
      </c>
      <c r="C23" s="2">
        <f t="shared" si="8"/>
        <v>1020128.9977342426</v>
      </c>
      <c r="D23" s="2">
        <f t="shared" si="0"/>
        <v>5070788.9864054546</v>
      </c>
      <c r="E23" s="2">
        <f t="shared" si="6"/>
        <v>40001</v>
      </c>
      <c r="F23" s="2">
        <f t="shared" si="1"/>
        <v>420021</v>
      </c>
      <c r="G23" s="2">
        <f t="shared" si="2"/>
        <v>231525</v>
      </c>
      <c r="H23" s="2">
        <f t="shared" si="1"/>
        <v>1334001</v>
      </c>
      <c r="I23" s="2">
        <f t="shared" si="3"/>
        <v>220500</v>
      </c>
      <c r="J23" s="2">
        <f t="shared" si="4"/>
        <v>1655001</v>
      </c>
    </row>
    <row r="24" spans="1:10" x14ac:dyDescent="0.25">
      <c r="A24">
        <v>22</v>
      </c>
      <c r="B24" s="2">
        <f t="shared" si="7"/>
        <v>225025.59954684853</v>
      </c>
      <c r="C24" s="2">
        <f t="shared" si="8"/>
        <v>1245154.5972810911</v>
      </c>
      <c r="D24" s="2">
        <f t="shared" si="0"/>
        <v>6315943.5836865455</v>
      </c>
      <c r="E24" s="2">
        <f t="shared" si="6"/>
        <v>42001</v>
      </c>
      <c r="F24" s="2">
        <f t="shared" si="1"/>
        <v>462022</v>
      </c>
      <c r="G24" s="2">
        <f t="shared" si="2"/>
        <v>266200</v>
      </c>
      <c r="H24" s="2">
        <f t="shared" si="1"/>
        <v>1600201</v>
      </c>
      <c r="I24" s="2">
        <f t="shared" si="3"/>
        <v>242000</v>
      </c>
      <c r="J24" s="2">
        <f t="shared" si="4"/>
        <v>1897001</v>
      </c>
    </row>
    <row r="25" spans="1:10" x14ac:dyDescent="0.25">
      <c r="A25">
        <v>23</v>
      </c>
      <c r="B25" s="2">
        <f t="shared" si="7"/>
        <v>271030.71945621824</v>
      </c>
      <c r="C25" s="2">
        <f t="shared" si="8"/>
        <v>1516185.3167373093</v>
      </c>
      <c r="D25" s="2">
        <f t="shared" si="0"/>
        <v>7832128.9004238546</v>
      </c>
      <c r="E25" s="2">
        <f t="shared" si="6"/>
        <v>44001</v>
      </c>
      <c r="F25" s="2">
        <f t="shared" si="1"/>
        <v>506023</v>
      </c>
      <c r="G25" s="2">
        <f t="shared" si="2"/>
        <v>304175</v>
      </c>
      <c r="H25" s="2">
        <f t="shared" si="1"/>
        <v>1904376</v>
      </c>
      <c r="I25" s="2">
        <f t="shared" si="3"/>
        <v>264500</v>
      </c>
      <c r="J25" s="2">
        <f t="shared" si="4"/>
        <v>2161501</v>
      </c>
    </row>
    <row r="26" spans="1:10" x14ac:dyDescent="0.25">
      <c r="A26">
        <v>24</v>
      </c>
      <c r="B26" s="2">
        <f t="shared" si="7"/>
        <v>326236.86334746191</v>
      </c>
      <c r="C26" s="2">
        <f t="shared" si="8"/>
        <v>1842422.1800847712</v>
      </c>
      <c r="D26" s="2">
        <f t="shared" si="0"/>
        <v>9674551.0805086251</v>
      </c>
      <c r="E26" s="2">
        <f t="shared" si="6"/>
        <v>46001</v>
      </c>
      <c r="F26" s="2">
        <f t="shared" si="1"/>
        <v>552024</v>
      </c>
      <c r="G26" s="2">
        <f t="shared" si="2"/>
        <v>345600</v>
      </c>
      <c r="H26" s="2">
        <f t="shared" si="1"/>
        <v>2249976</v>
      </c>
      <c r="I26" s="2">
        <f t="shared" si="3"/>
        <v>288000</v>
      </c>
      <c r="J26" s="2">
        <f t="shared" si="4"/>
        <v>2449501</v>
      </c>
    </row>
    <row r="27" spans="1:10" x14ac:dyDescent="0.25">
      <c r="A27">
        <v>25</v>
      </c>
      <c r="B27" s="2">
        <f t="shared" si="7"/>
        <v>392484.2360169543</v>
      </c>
      <c r="C27" s="2">
        <f t="shared" si="8"/>
        <v>2234906.4161017258</v>
      </c>
      <c r="D27" s="2">
        <f t="shared" si="0"/>
        <v>11909457.496610351</v>
      </c>
      <c r="E27" s="2">
        <f t="shared" si="6"/>
        <v>48001</v>
      </c>
      <c r="F27" s="2">
        <f t="shared" si="1"/>
        <v>600025</v>
      </c>
      <c r="G27" s="2">
        <f t="shared" si="2"/>
        <v>390625</v>
      </c>
      <c r="H27" s="2">
        <f t="shared" si="1"/>
        <v>2640601</v>
      </c>
      <c r="I27" s="2">
        <f t="shared" si="3"/>
        <v>312500</v>
      </c>
      <c r="J27" s="2">
        <f t="shared" si="4"/>
        <v>2762001</v>
      </c>
    </row>
    <row r="28" spans="1:10" x14ac:dyDescent="0.25">
      <c r="A28">
        <v>26</v>
      </c>
      <c r="B28" s="2">
        <f t="shared" si="7"/>
        <v>471981.08322034514</v>
      </c>
      <c r="C28" s="2">
        <f t="shared" si="8"/>
        <v>2706887.4993220707</v>
      </c>
      <c r="D28" s="2">
        <f t="shared" si="0"/>
        <v>14616344.995932423</v>
      </c>
      <c r="E28" s="2">
        <f t="shared" si="6"/>
        <v>50001</v>
      </c>
      <c r="F28" s="2">
        <f t="shared" si="1"/>
        <v>650026</v>
      </c>
      <c r="G28" s="2">
        <f t="shared" si="2"/>
        <v>439400</v>
      </c>
      <c r="H28" s="2">
        <f t="shared" si="1"/>
        <v>3080001</v>
      </c>
      <c r="I28" s="2">
        <f t="shared" si="3"/>
        <v>338000</v>
      </c>
      <c r="J28" s="2">
        <f t="shared" si="4"/>
        <v>3100001</v>
      </c>
    </row>
    <row r="29" spans="1:10" x14ac:dyDescent="0.25">
      <c r="A29">
        <v>27</v>
      </c>
      <c r="B29" s="2">
        <f t="shared" si="7"/>
        <v>567377.29986441415</v>
      </c>
      <c r="C29" s="2">
        <f t="shared" si="8"/>
        <v>3274264.7991864849</v>
      </c>
      <c r="D29" s="2">
        <f t="shared" si="0"/>
        <v>17890609.795118906</v>
      </c>
      <c r="E29" s="2">
        <f t="shared" si="6"/>
        <v>52001</v>
      </c>
      <c r="F29" s="2">
        <f t="shared" si="1"/>
        <v>702027</v>
      </c>
      <c r="G29" s="2">
        <f t="shared" si="2"/>
        <v>492075</v>
      </c>
      <c r="H29" s="2">
        <f t="shared" si="1"/>
        <v>3572076</v>
      </c>
      <c r="I29" s="2">
        <f t="shared" si="3"/>
        <v>364500</v>
      </c>
      <c r="J29" s="2">
        <f t="shared" si="4"/>
        <v>3464501</v>
      </c>
    </row>
    <row r="30" spans="1:10" x14ac:dyDescent="0.25">
      <c r="A30">
        <v>28</v>
      </c>
      <c r="B30" s="2">
        <f t="shared" si="7"/>
        <v>681852.75983729702</v>
      </c>
      <c r="C30" s="2">
        <f t="shared" si="8"/>
        <v>3956117.5590237817</v>
      </c>
      <c r="D30" s="2">
        <f t="shared" si="0"/>
        <v>21846727.354142688</v>
      </c>
      <c r="E30" s="2">
        <f t="shared" si="6"/>
        <v>54001</v>
      </c>
      <c r="F30" s="2">
        <f t="shared" si="1"/>
        <v>756028</v>
      </c>
      <c r="G30" s="2">
        <f t="shared" si="2"/>
        <v>548800</v>
      </c>
      <c r="H30" s="2">
        <f t="shared" si="1"/>
        <v>4120876</v>
      </c>
      <c r="I30" s="2">
        <f t="shared" si="3"/>
        <v>392000</v>
      </c>
      <c r="J30" s="2">
        <f t="shared" si="4"/>
        <v>3856501</v>
      </c>
    </row>
    <row r="31" spans="1:10" x14ac:dyDescent="0.25">
      <c r="A31">
        <v>29</v>
      </c>
      <c r="B31" s="2">
        <f t="shared" si="7"/>
        <v>819223.31180475641</v>
      </c>
      <c r="C31" s="2">
        <f t="shared" si="8"/>
        <v>4775340.8708285382</v>
      </c>
      <c r="D31" s="2">
        <f t="shared" si="0"/>
        <v>26622068.224971227</v>
      </c>
      <c r="E31" s="2">
        <f t="shared" si="6"/>
        <v>56001</v>
      </c>
      <c r="F31" s="2">
        <f t="shared" si="1"/>
        <v>812029</v>
      </c>
      <c r="G31" s="2">
        <f t="shared" si="2"/>
        <v>609725</v>
      </c>
      <c r="H31" s="2">
        <f t="shared" si="1"/>
        <v>4730601</v>
      </c>
      <c r="I31" s="2">
        <f t="shared" si="3"/>
        <v>420500</v>
      </c>
      <c r="J31" s="2">
        <f t="shared" si="4"/>
        <v>4277001</v>
      </c>
    </row>
    <row r="32" spans="1:10" x14ac:dyDescent="0.25">
      <c r="A32">
        <v>30</v>
      </c>
      <c r="B32" s="2">
        <f t="shared" si="7"/>
        <v>984067.97416570771</v>
      </c>
      <c r="C32" s="2">
        <f t="shared" si="8"/>
        <v>5759408.844994246</v>
      </c>
      <c r="D32" s="2">
        <f t="shared" si="0"/>
        <v>32381477.069965474</v>
      </c>
      <c r="E32" s="2">
        <f t="shared" si="6"/>
        <v>58001</v>
      </c>
      <c r="F32" s="2">
        <f t="shared" si="1"/>
        <v>870030</v>
      </c>
      <c r="G32" s="2">
        <f t="shared" si="2"/>
        <v>675000</v>
      </c>
      <c r="H32" s="2">
        <f t="shared" si="1"/>
        <v>5405601</v>
      </c>
      <c r="I32" s="2">
        <f t="shared" si="3"/>
        <v>450000</v>
      </c>
      <c r="J32" s="2">
        <f t="shared" si="4"/>
        <v>4727001</v>
      </c>
    </row>
    <row r="33" spans="1:10" x14ac:dyDescent="0.25">
      <c r="A33">
        <v>31</v>
      </c>
      <c r="B33" s="2">
        <f t="shared" si="7"/>
        <v>1181881.5689988493</v>
      </c>
      <c r="C33" s="2">
        <f t="shared" si="8"/>
        <v>6941290.413993095</v>
      </c>
      <c r="D33" s="2">
        <f t="shared" si="0"/>
        <v>39322767.483958572</v>
      </c>
      <c r="E33" s="2">
        <f t="shared" si="6"/>
        <v>60001</v>
      </c>
      <c r="F33" s="2">
        <f t="shared" si="1"/>
        <v>930031</v>
      </c>
      <c r="G33" s="2">
        <f t="shared" si="2"/>
        <v>744775</v>
      </c>
      <c r="H33" s="2">
        <f t="shared" si="1"/>
        <v>6150376</v>
      </c>
      <c r="I33" s="2">
        <f t="shared" si="3"/>
        <v>480500</v>
      </c>
      <c r="J33" s="2">
        <f t="shared" si="4"/>
        <v>5207501</v>
      </c>
    </row>
    <row r="34" spans="1:10" x14ac:dyDescent="0.25">
      <c r="A34">
        <v>32</v>
      </c>
      <c r="B34" s="2">
        <f t="shared" si="7"/>
        <v>1419257.8827986191</v>
      </c>
      <c r="C34" s="2">
        <f t="shared" si="8"/>
        <v>8360548.2967917137</v>
      </c>
      <c r="D34" s="2">
        <f t="shared" si="0"/>
        <v>47683315.78075029</v>
      </c>
      <c r="E34" s="2">
        <f t="shared" si="6"/>
        <v>62001</v>
      </c>
      <c r="F34" s="2">
        <f t="shared" si="1"/>
        <v>992032</v>
      </c>
      <c r="G34" s="2">
        <f t="shared" si="2"/>
        <v>819200</v>
      </c>
      <c r="H34" s="2">
        <f t="shared" si="1"/>
        <v>6969576</v>
      </c>
      <c r="I34" s="2">
        <f t="shared" si="3"/>
        <v>512000</v>
      </c>
      <c r="J34" s="2">
        <f t="shared" si="4"/>
        <v>5719501</v>
      </c>
    </row>
    <row r="35" spans="1:10" x14ac:dyDescent="0.25">
      <c r="A35">
        <v>33</v>
      </c>
      <c r="B35" s="2">
        <f t="shared" si="7"/>
        <v>1704109.4593583429</v>
      </c>
      <c r="C35" s="2">
        <f t="shared" si="8"/>
        <v>10064657.756150056</v>
      </c>
      <c r="D35" s="2">
        <f t="shared" si="0"/>
        <v>57747973.536900342</v>
      </c>
      <c r="E35" s="2">
        <f t="shared" si="6"/>
        <v>64001</v>
      </c>
      <c r="F35" s="2">
        <f t="shared" si="1"/>
        <v>1056033</v>
      </c>
      <c r="G35" s="2">
        <f t="shared" si="2"/>
        <v>898425</v>
      </c>
      <c r="H35" s="2">
        <f t="shared" si="1"/>
        <v>7868001</v>
      </c>
      <c r="I35" s="2">
        <f t="shared" si="3"/>
        <v>544500</v>
      </c>
      <c r="J35" s="2">
        <f t="shared" si="4"/>
        <v>6264001</v>
      </c>
    </row>
    <row r="36" spans="1:10" x14ac:dyDescent="0.25">
      <c r="A36">
        <v>34</v>
      </c>
      <c r="B36" s="2">
        <f t="shared" si="7"/>
        <v>2045931.3512300116</v>
      </c>
      <c r="C36" s="2">
        <f t="shared" si="8"/>
        <v>12110589.107380068</v>
      </c>
      <c r="D36" s="2">
        <f t="shared" si="0"/>
        <v>69858562.644280404</v>
      </c>
      <c r="E36" s="2">
        <f t="shared" si="6"/>
        <v>66001</v>
      </c>
      <c r="F36" s="2">
        <f t="shared" si="1"/>
        <v>1122034</v>
      </c>
      <c r="G36" s="2">
        <f t="shared" si="2"/>
        <v>982600</v>
      </c>
      <c r="H36" s="2">
        <f t="shared" si="1"/>
        <v>8850601</v>
      </c>
      <c r="I36" s="2">
        <f t="shared" si="3"/>
        <v>578000</v>
      </c>
      <c r="J36" s="2">
        <f t="shared" si="4"/>
        <v>6842001</v>
      </c>
    </row>
    <row r="37" spans="1:10" x14ac:dyDescent="0.25">
      <c r="A37">
        <v>35</v>
      </c>
      <c r="B37" s="2">
        <f t="shared" si="7"/>
        <v>2456117.6214760137</v>
      </c>
      <c r="C37" s="2">
        <f t="shared" si="8"/>
        <v>14566706.728856081</v>
      </c>
      <c r="D37" s="2">
        <f t="shared" si="0"/>
        <v>84425269.373136491</v>
      </c>
      <c r="E37" s="2">
        <f t="shared" si="6"/>
        <v>68001</v>
      </c>
      <c r="F37" s="2">
        <f t="shared" si="1"/>
        <v>1190035</v>
      </c>
      <c r="G37" s="2">
        <f t="shared" si="2"/>
        <v>1071875</v>
      </c>
      <c r="H37" s="2">
        <f t="shared" si="1"/>
        <v>9922476</v>
      </c>
      <c r="I37" s="2">
        <f t="shared" si="3"/>
        <v>612500</v>
      </c>
      <c r="J37" s="2">
        <f t="shared" si="4"/>
        <v>7454501</v>
      </c>
    </row>
    <row r="38" spans="1:10" x14ac:dyDescent="0.25">
      <c r="A38">
        <v>36</v>
      </c>
      <c r="B38" s="2">
        <f t="shared" si="7"/>
        <v>2948341.1457712166</v>
      </c>
      <c r="C38" s="2">
        <f t="shared" si="8"/>
        <v>17515047.8746273</v>
      </c>
      <c r="D38" s="2">
        <f t="shared" si="0"/>
        <v>101940317.24776378</v>
      </c>
      <c r="E38" s="2">
        <f t="shared" si="6"/>
        <v>70001</v>
      </c>
      <c r="F38" s="2">
        <f t="shared" si="1"/>
        <v>1260036</v>
      </c>
      <c r="G38" s="2">
        <f t="shared" si="2"/>
        <v>1166400</v>
      </c>
      <c r="H38" s="2">
        <f t="shared" si="1"/>
        <v>11088876</v>
      </c>
      <c r="I38" s="2">
        <f t="shared" si="3"/>
        <v>648000</v>
      </c>
      <c r="J38" s="2">
        <f t="shared" si="4"/>
        <v>8102501</v>
      </c>
    </row>
    <row r="39" spans="1:10" x14ac:dyDescent="0.25">
      <c r="A39">
        <v>37</v>
      </c>
      <c r="B39" s="2">
        <f t="shared" si="7"/>
        <v>3539009.3749254597</v>
      </c>
      <c r="C39" s="2">
        <f t="shared" si="8"/>
        <v>21054057.24955276</v>
      </c>
      <c r="D39" s="2">
        <f t="shared" si="0"/>
        <v>122994374.49731654</v>
      </c>
      <c r="E39" s="2">
        <f t="shared" si="6"/>
        <v>72001</v>
      </c>
      <c r="F39" s="2">
        <f t="shared" si="1"/>
        <v>1332037</v>
      </c>
      <c r="G39" s="2">
        <f t="shared" si="2"/>
        <v>1266325</v>
      </c>
      <c r="H39" s="2">
        <f t="shared" si="1"/>
        <v>12355201</v>
      </c>
      <c r="I39" s="2">
        <f t="shared" si="3"/>
        <v>684500</v>
      </c>
      <c r="J39" s="2">
        <f t="shared" si="4"/>
        <v>8787001</v>
      </c>
    </row>
    <row r="40" spans="1:10" x14ac:dyDescent="0.25">
      <c r="A40">
        <v>38</v>
      </c>
      <c r="B40" s="2">
        <f t="shared" si="7"/>
        <v>4247811.2499105521</v>
      </c>
      <c r="C40" s="2">
        <f t="shared" si="8"/>
        <v>25301868.499463312</v>
      </c>
      <c r="D40" s="2">
        <f t="shared" si="0"/>
        <v>148296242.99677986</v>
      </c>
      <c r="E40" s="2">
        <f t="shared" si="6"/>
        <v>74001</v>
      </c>
      <c r="F40" s="2">
        <f t="shared" si="1"/>
        <v>1406038</v>
      </c>
      <c r="G40" s="2">
        <f t="shared" si="2"/>
        <v>1371800</v>
      </c>
      <c r="H40" s="2">
        <f t="shared" si="1"/>
        <v>13727001</v>
      </c>
      <c r="I40" s="2">
        <f t="shared" si="3"/>
        <v>722000</v>
      </c>
      <c r="J40" s="2">
        <f t="shared" si="4"/>
        <v>9509001</v>
      </c>
    </row>
    <row r="41" spans="1:10" x14ac:dyDescent="0.25">
      <c r="A41">
        <v>39</v>
      </c>
      <c r="B41" s="2">
        <f t="shared" si="7"/>
        <v>5098373.4998926623</v>
      </c>
      <c r="C41" s="2">
        <f t="shared" si="8"/>
        <v>30400241.999355976</v>
      </c>
      <c r="D41" s="2">
        <f t="shared" si="0"/>
        <v>178696484.99613583</v>
      </c>
      <c r="E41" s="2">
        <f t="shared" si="6"/>
        <v>76001</v>
      </c>
      <c r="F41" s="2">
        <f t="shared" si="1"/>
        <v>1482039</v>
      </c>
      <c r="G41" s="2">
        <f t="shared" si="2"/>
        <v>1482975</v>
      </c>
      <c r="H41" s="2">
        <f t="shared" si="1"/>
        <v>15209976</v>
      </c>
      <c r="I41" s="2">
        <f t="shared" si="3"/>
        <v>760500</v>
      </c>
      <c r="J41" s="2">
        <f t="shared" si="4"/>
        <v>10269501</v>
      </c>
    </row>
    <row r="42" spans="1:10" x14ac:dyDescent="0.25">
      <c r="A42">
        <v>40</v>
      </c>
      <c r="B42" s="2">
        <f t="shared" si="7"/>
        <v>6119048.1998711945</v>
      </c>
      <c r="C42" s="2">
        <f t="shared" si="8"/>
        <v>36519290.199227169</v>
      </c>
      <c r="D42" s="2">
        <f t="shared" si="0"/>
        <v>215215775.19536299</v>
      </c>
      <c r="E42" s="2">
        <f t="shared" si="6"/>
        <v>78001</v>
      </c>
      <c r="F42" s="2">
        <f t="shared" si="1"/>
        <v>1560040</v>
      </c>
      <c r="G42" s="2">
        <f t="shared" si="2"/>
        <v>1600000</v>
      </c>
      <c r="H42" s="2">
        <f t="shared" si="1"/>
        <v>16809976</v>
      </c>
      <c r="I42" s="2">
        <f t="shared" si="3"/>
        <v>800000</v>
      </c>
      <c r="J42" s="2">
        <f t="shared" si="4"/>
        <v>11069501</v>
      </c>
    </row>
    <row r="43" spans="1:10" x14ac:dyDescent="0.25">
      <c r="A43">
        <v>41</v>
      </c>
      <c r="B43" s="2">
        <f t="shared" si="7"/>
        <v>7343857.8398454338</v>
      </c>
      <c r="C43" s="2">
        <f t="shared" si="8"/>
        <v>43863148.039072603</v>
      </c>
      <c r="D43" s="2">
        <f t="shared" si="0"/>
        <v>259078923.23443559</v>
      </c>
      <c r="E43" s="2">
        <f t="shared" si="6"/>
        <v>80001</v>
      </c>
      <c r="F43" s="2">
        <f t="shared" si="1"/>
        <v>1640041</v>
      </c>
      <c r="G43" s="2">
        <f t="shared" si="2"/>
        <v>1723025</v>
      </c>
      <c r="H43" s="2">
        <f t="shared" si="1"/>
        <v>18533001</v>
      </c>
      <c r="I43" s="2">
        <f t="shared" si="3"/>
        <v>840500</v>
      </c>
      <c r="J43" s="2">
        <f t="shared" si="4"/>
        <v>11910001</v>
      </c>
    </row>
    <row r="44" spans="1:10" x14ac:dyDescent="0.25">
      <c r="A44">
        <v>42</v>
      </c>
      <c r="B44" s="2">
        <f t="shared" si="7"/>
        <v>8813629.4078145213</v>
      </c>
      <c r="C44" s="2">
        <f t="shared" si="8"/>
        <v>52676777.446887121</v>
      </c>
      <c r="D44" s="2">
        <f t="shared" si="0"/>
        <v>311755700.68132269</v>
      </c>
      <c r="E44" s="2">
        <f t="shared" si="6"/>
        <v>82001</v>
      </c>
      <c r="F44" s="2">
        <f t="shared" si="1"/>
        <v>1722042</v>
      </c>
      <c r="G44" s="2">
        <f t="shared" si="2"/>
        <v>1852200</v>
      </c>
      <c r="H44" s="2">
        <f t="shared" si="1"/>
        <v>20385201</v>
      </c>
      <c r="I44" s="2">
        <f t="shared" si="3"/>
        <v>882000</v>
      </c>
      <c r="J44" s="2">
        <f t="shared" si="4"/>
        <v>12792001</v>
      </c>
    </row>
    <row r="45" spans="1:10" x14ac:dyDescent="0.25">
      <c r="A45">
        <v>43</v>
      </c>
      <c r="B45" s="2">
        <f t="shared" si="7"/>
        <v>10577355.289377425</v>
      </c>
      <c r="C45" s="2">
        <f t="shared" si="8"/>
        <v>63254132.736264542</v>
      </c>
      <c r="D45" s="2">
        <f t="shared" si="0"/>
        <v>375009833.41758722</v>
      </c>
      <c r="E45" s="2">
        <f t="shared" si="6"/>
        <v>84001</v>
      </c>
      <c r="F45" s="2">
        <f t="shared" si="1"/>
        <v>1806043</v>
      </c>
      <c r="G45" s="2">
        <f t="shared" si="2"/>
        <v>1987675</v>
      </c>
      <c r="H45" s="2">
        <f t="shared" si="1"/>
        <v>22372876</v>
      </c>
      <c r="I45" s="2">
        <f t="shared" si="3"/>
        <v>924500</v>
      </c>
      <c r="J45" s="2">
        <f t="shared" si="4"/>
        <v>13716501</v>
      </c>
    </row>
    <row r="46" spans="1:10" x14ac:dyDescent="0.25">
      <c r="A46">
        <v>44</v>
      </c>
      <c r="B46" s="2">
        <f t="shared" si="7"/>
        <v>12693826.347252909</v>
      </c>
      <c r="C46" s="2">
        <f t="shared" si="8"/>
        <v>75947959.083517447</v>
      </c>
      <c r="D46" s="2">
        <f t="shared" si="0"/>
        <v>450957792.50110465</v>
      </c>
      <c r="E46" s="2">
        <f t="shared" si="6"/>
        <v>86001</v>
      </c>
      <c r="F46" s="2">
        <f t="shared" si="1"/>
        <v>1892044</v>
      </c>
      <c r="G46" s="2">
        <f t="shared" si="2"/>
        <v>2129600</v>
      </c>
      <c r="H46" s="2">
        <f t="shared" si="1"/>
        <v>24502476</v>
      </c>
      <c r="I46" s="2">
        <f t="shared" si="3"/>
        <v>968000</v>
      </c>
      <c r="J46" s="2">
        <f t="shared" si="4"/>
        <v>14684501</v>
      </c>
    </row>
    <row r="47" spans="1:10" x14ac:dyDescent="0.25">
      <c r="A47">
        <v>45</v>
      </c>
      <c r="B47" s="2">
        <f t="shared" si="7"/>
        <v>15233591.616703492</v>
      </c>
      <c r="C47" s="2">
        <f t="shared" si="8"/>
        <v>91181550.700220942</v>
      </c>
      <c r="D47" s="2">
        <f t="shared" si="0"/>
        <v>542139343.20132565</v>
      </c>
      <c r="E47" s="2">
        <f t="shared" si="6"/>
        <v>88001</v>
      </c>
      <c r="F47" s="2">
        <f t="shared" si="1"/>
        <v>1980045</v>
      </c>
      <c r="G47" s="2">
        <f t="shared" si="2"/>
        <v>2278125</v>
      </c>
      <c r="H47" s="2">
        <f t="shared" si="1"/>
        <v>26780601</v>
      </c>
      <c r="I47" s="2">
        <f t="shared" si="3"/>
        <v>1012500</v>
      </c>
      <c r="J47" s="2">
        <f t="shared" si="4"/>
        <v>15697001</v>
      </c>
    </row>
    <row r="48" spans="1:10" x14ac:dyDescent="0.25">
      <c r="A48">
        <v>46</v>
      </c>
      <c r="B48" s="2">
        <f t="shared" si="7"/>
        <v>18281309.940044191</v>
      </c>
      <c r="C48" s="2">
        <f t="shared" si="8"/>
        <v>109462860.64026514</v>
      </c>
      <c r="D48" s="2">
        <f t="shared" si="0"/>
        <v>651602203.84159076</v>
      </c>
      <c r="E48" s="2">
        <f t="shared" si="6"/>
        <v>90001</v>
      </c>
      <c r="F48" s="2">
        <f t="shared" si="1"/>
        <v>2070046</v>
      </c>
      <c r="G48" s="2">
        <f t="shared" si="2"/>
        <v>2433400</v>
      </c>
      <c r="H48" s="2">
        <f t="shared" si="1"/>
        <v>29214001</v>
      </c>
      <c r="I48" s="2">
        <f t="shared" si="3"/>
        <v>1058000</v>
      </c>
      <c r="J48" s="2">
        <f t="shared" si="4"/>
        <v>16755001</v>
      </c>
    </row>
    <row r="49" spans="1:10" x14ac:dyDescent="0.25">
      <c r="A49">
        <v>47</v>
      </c>
      <c r="B49" s="2">
        <f t="shared" si="7"/>
        <v>21938571.928053029</v>
      </c>
      <c r="C49" s="2">
        <f t="shared" si="8"/>
        <v>131401432.56831816</v>
      </c>
      <c r="D49" s="2">
        <f t="shared" si="0"/>
        <v>783003636.40990889</v>
      </c>
      <c r="E49" s="2">
        <f t="shared" si="6"/>
        <v>92001</v>
      </c>
      <c r="F49" s="2">
        <f t="shared" si="1"/>
        <v>2162047</v>
      </c>
      <c r="G49" s="2">
        <f t="shared" si="2"/>
        <v>2595575</v>
      </c>
      <c r="H49" s="2">
        <f t="shared" si="1"/>
        <v>31809576</v>
      </c>
      <c r="I49" s="2">
        <f t="shared" si="3"/>
        <v>1104500</v>
      </c>
      <c r="J49" s="2">
        <f t="shared" si="4"/>
        <v>17859501</v>
      </c>
    </row>
    <row r="50" spans="1:10" x14ac:dyDescent="0.25">
      <c r="A50">
        <v>48</v>
      </c>
      <c r="B50" s="2">
        <f t="shared" si="7"/>
        <v>26327286.313663635</v>
      </c>
      <c r="C50" s="2">
        <f t="shared" si="8"/>
        <v>157728718.88198179</v>
      </c>
      <c r="D50" s="2">
        <f t="shared" si="0"/>
        <v>940732355.29189062</v>
      </c>
      <c r="E50" s="2">
        <f t="shared" si="6"/>
        <v>94001</v>
      </c>
      <c r="F50" s="2">
        <f t="shared" si="1"/>
        <v>2256048</v>
      </c>
      <c r="G50" s="2">
        <f t="shared" si="2"/>
        <v>2764800</v>
      </c>
      <c r="H50" s="2">
        <f t="shared" si="1"/>
        <v>34574376</v>
      </c>
      <c r="I50" s="2">
        <f t="shared" si="3"/>
        <v>1152000</v>
      </c>
      <c r="J50" s="2">
        <f t="shared" si="4"/>
        <v>19011501</v>
      </c>
    </row>
    <row r="51" spans="1:10" x14ac:dyDescent="0.25">
      <c r="A51">
        <v>49</v>
      </c>
      <c r="B51" s="2">
        <f t="shared" si="7"/>
        <v>31593743.576396361</v>
      </c>
      <c r="C51" s="2">
        <f t="shared" si="8"/>
        <v>189322462.45837814</v>
      </c>
      <c r="D51" s="2">
        <f t="shared" si="0"/>
        <v>1130054817.7502687</v>
      </c>
      <c r="E51" s="2">
        <f t="shared" si="6"/>
        <v>96001</v>
      </c>
      <c r="F51" s="2">
        <f t="shared" si="1"/>
        <v>2352049</v>
      </c>
      <c r="G51" s="2">
        <f t="shared" si="2"/>
        <v>2941225</v>
      </c>
      <c r="H51" s="2">
        <f t="shared" si="1"/>
        <v>37515601</v>
      </c>
      <c r="I51" s="2">
        <f t="shared" si="3"/>
        <v>1200500</v>
      </c>
      <c r="J51" s="2">
        <f t="shared" si="4"/>
        <v>20212001</v>
      </c>
    </row>
    <row r="52" spans="1:10" x14ac:dyDescent="0.25">
      <c r="A52">
        <v>50</v>
      </c>
      <c r="B52" s="2">
        <f t="shared" si="7"/>
        <v>37913492.291675635</v>
      </c>
      <c r="C52" s="2">
        <f t="shared" si="8"/>
        <v>227235954.75005376</v>
      </c>
      <c r="D52" s="2">
        <f t="shared" si="0"/>
        <v>1357290772.5003223</v>
      </c>
      <c r="E52" s="2">
        <f t="shared" si="6"/>
        <v>98001</v>
      </c>
      <c r="F52" s="2">
        <f t="shared" si="1"/>
        <v>2450050</v>
      </c>
      <c r="G52" s="2">
        <f t="shared" si="2"/>
        <v>3125000</v>
      </c>
      <c r="H52" s="2">
        <f t="shared" si="1"/>
        <v>40640601</v>
      </c>
      <c r="I52" s="2">
        <f t="shared" si="3"/>
        <v>1250000</v>
      </c>
      <c r="J52" s="2">
        <f t="shared" si="4"/>
        <v>21462001</v>
      </c>
    </row>
    <row r="53" spans="1:10" x14ac:dyDescent="0.25">
      <c r="A53">
        <v>51</v>
      </c>
      <c r="B53" s="2">
        <f t="shared" si="7"/>
        <v>45497190.750010759</v>
      </c>
      <c r="C53" s="2">
        <f t="shared" si="8"/>
        <v>272733145.50006449</v>
      </c>
      <c r="D53" s="2">
        <f t="shared" si="0"/>
        <v>1630023918.0003867</v>
      </c>
      <c r="E53" s="2">
        <f t="shared" si="6"/>
        <v>100001</v>
      </c>
      <c r="F53" s="2">
        <f t="shared" si="1"/>
        <v>2550051</v>
      </c>
      <c r="G53" s="2">
        <f t="shared" si="2"/>
        <v>3316275</v>
      </c>
      <c r="H53" s="2">
        <f t="shared" si="1"/>
        <v>43956876</v>
      </c>
      <c r="I53" s="2">
        <f t="shared" si="3"/>
        <v>1300500</v>
      </c>
      <c r="J53" s="2">
        <f t="shared" si="4"/>
        <v>22762501</v>
      </c>
    </row>
    <row r="54" spans="1:10" x14ac:dyDescent="0.25">
      <c r="A54">
        <v>52</v>
      </c>
      <c r="B54" s="2">
        <f t="shared" si="7"/>
        <v>54597628.90001291</v>
      </c>
      <c r="C54" s="2">
        <f t="shared" si="8"/>
        <v>327330774.4000774</v>
      </c>
      <c r="D54" s="2">
        <f t="shared" si="0"/>
        <v>1957354692.4004641</v>
      </c>
      <c r="E54" s="2">
        <f t="shared" si="6"/>
        <v>102001</v>
      </c>
      <c r="F54" s="2">
        <f t="shared" si="1"/>
        <v>2652052</v>
      </c>
      <c r="G54" s="2">
        <f t="shared" si="2"/>
        <v>3515200</v>
      </c>
      <c r="H54" s="2">
        <f t="shared" si="1"/>
        <v>47472076</v>
      </c>
      <c r="I54" s="2">
        <f t="shared" si="3"/>
        <v>1352000</v>
      </c>
      <c r="J54" s="2">
        <f t="shared" si="4"/>
        <v>24114501</v>
      </c>
    </row>
    <row r="55" spans="1:10" x14ac:dyDescent="0.25">
      <c r="A55">
        <v>53</v>
      </c>
      <c r="B55" s="2">
        <f t="shared" si="7"/>
        <v>65518154.680015489</v>
      </c>
      <c r="C55" s="2">
        <f t="shared" si="8"/>
        <v>392848929.08009291</v>
      </c>
      <c r="D55" s="2">
        <f t="shared" si="0"/>
        <v>2350203621.480557</v>
      </c>
      <c r="E55" s="2">
        <f t="shared" si="6"/>
        <v>104001</v>
      </c>
      <c r="F55" s="2">
        <f t="shared" si="1"/>
        <v>2756053</v>
      </c>
      <c r="G55" s="2">
        <f t="shared" si="2"/>
        <v>3721925</v>
      </c>
      <c r="H55" s="2">
        <f t="shared" si="1"/>
        <v>51194001</v>
      </c>
      <c r="I55" s="2">
        <f t="shared" si="3"/>
        <v>1404500</v>
      </c>
      <c r="J55" s="2">
        <f t="shared" si="4"/>
        <v>25519001</v>
      </c>
    </row>
    <row r="56" spans="1:10" x14ac:dyDescent="0.25">
      <c r="A56">
        <v>54</v>
      </c>
      <c r="B56" s="2">
        <f t="shared" si="7"/>
        <v>78622785.616018593</v>
      </c>
      <c r="C56" s="2">
        <f t="shared" si="8"/>
        <v>471471714.6961115</v>
      </c>
      <c r="D56" s="2">
        <f t="shared" si="0"/>
        <v>2821675336.1766686</v>
      </c>
      <c r="E56" s="2">
        <f t="shared" si="6"/>
        <v>106001</v>
      </c>
      <c r="F56" s="2">
        <f t="shared" si="1"/>
        <v>2862054</v>
      </c>
      <c r="G56" s="2">
        <f t="shared" si="2"/>
        <v>3936600</v>
      </c>
      <c r="H56" s="2">
        <f t="shared" si="1"/>
        <v>55130601</v>
      </c>
      <c r="I56" s="2">
        <f t="shared" si="3"/>
        <v>1458000</v>
      </c>
      <c r="J56" s="2">
        <f t="shared" si="4"/>
        <v>26977001</v>
      </c>
    </row>
    <row r="57" spans="1:10" x14ac:dyDescent="0.25">
      <c r="A57">
        <v>55</v>
      </c>
      <c r="B57" s="2">
        <f t="shared" si="7"/>
        <v>94348342.739222318</v>
      </c>
      <c r="C57" s="2">
        <f t="shared" si="8"/>
        <v>565820057.43533385</v>
      </c>
      <c r="D57" s="2">
        <f t="shared" si="0"/>
        <v>3387495393.6120024</v>
      </c>
      <c r="E57" s="2">
        <f t="shared" si="6"/>
        <v>108001</v>
      </c>
      <c r="F57" s="2">
        <f t="shared" si="1"/>
        <v>2970055</v>
      </c>
      <c r="G57" s="2">
        <f t="shared" si="2"/>
        <v>4159375</v>
      </c>
      <c r="H57" s="2">
        <f t="shared" si="1"/>
        <v>59289976</v>
      </c>
      <c r="I57" s="2">
        <f t="shared" si="3"/>
        <v>1512500</v>
      </c>
      <c r="J57" s="2">
        <f t="shared" si="4"/>
        <v>28489501</v>
      </c>
    </row>
    <row r="58" spans="1:10" x14ac:dyDescent="0.25">
      <c r="A58">
        <v>56</v>
      </c>
      <c r="B58" s="2">
        <f t="shared" si="7"/>
        <v>113219011.28706679</v>
      </c>
      <c r="C58" s="2">
        <f t="shared" si="8"/>
        <v>679039068.72240067</v>
      </c>
      <c r="D58" s="2">
        <f t="shared" si="0"/>
        <v>4066534462.334403</v>
      </c>
      <c r="E58" s="2">
        <f t="shared" si="6"/>
        <v>110001</v>
      </c>
      <c r="F58" s="2">
        <f t="shared" si="1"/>
        <v>3080056</v>
      </c>
      <c r="G58" s="2">
        <f t="shared" si="2"/>
        <v>4390400</v>
      </c>
      <c r="H58" s="2">
        <f t="shared" si="1"/>
        <v>63680376</v>
      </c>
      <c r="I58" s="2">
        <f t="shared" si="3"/>
        <v>1568000</v>
      </c>
      <c r="J58" s="2">
        <f t="shared" si="4"/>
        <v>30057501</v>
      </c>
    </row>
    <row r="59" spans="1:10" x14ac:dyDescent="0.25">
      <c r="A59">
        <v>57</v>
      </c>
      <c r="B59" s="2">
        <f t="shared" si="7"/>
        <v>135863813.54448014</v>
      </c>
      <c r="C59" s="2">
        <f t="shared" si="8"/>
        <v>814902882.26688075</v>
      </c>
      <c r="D59" s="2">
        <f t="shared" si="0"/>
        <v>4881437344.601284</v>
      </c>
      <c r="E59" s="2">
        <f t="shared" si="6"/>
        <v>112001</v>
      </c>
      <c r="F59" s="2">
        <f t="shared" si="1"/>
        <v>3192057</v>
      </c>
      <c r="G59" s="2">
        <f t="shared" si="2"/>
        <v>4629825</v>
      </c>
      <c r="H59" s="2">
        <f t="shared" si="1"/>
        <v>68310201</v>
      </c>
      <c r="I59" s="2">
        <f t="shared" si="3"/>
        <v>1624500</v>
      </c>
      <c r="J59" s="2">
        <f t="shared" si="4"/>
        <v>31682001</v>
      </c>
    </row>
    <row r="60" spans="1:10" x14ac:dyDescent="0.25">
      <c r="A60">
        <v>58</v>
      </c>
      <c r="B60" s="2">
        <f t="shared" si="7"/>
        <v>163037576.25337619</v>
      </c>
      <c r="C60" s="2">
        <f t="shared" si="8"/>
        <v>977940458.520257</v>
      </c>
      <c r="D60" s="2">
        <f t="shared" si="0"/>
        <v>5859377803.121541</v>
      </c>
      <c r="E60" s="2">
        <f t="shared" si="6"/>
        <v>114001</v>
      </c>
      <c r="F60" s="2">
        <f t="shared" si="1"/>
        <v>3306058</v>
      </c>
      <c r="G60" s="2">
        <f t="shared" si="2"/>
        <v>4877800</v>
      </c>
      <c r="H60" s="2">
        <f t="shared" si="1"/>
        <v>73188001</v>
      </c>
      <c r="I60" s="2">
        <f t="shared" si="3"/>
        <v>1682000</v>
      </c>
      <c r="J60" s="2">
        <f t="shared" si="4"/>
        <v>33364001</v>
      </c>
    </row>
    <row r="61" spans="1:10" x14ac:dyDescent="0.25">
      <c r="A61">
        <v>59</v>
      </c>
      <c r="B61" s="2">
        <f t="shared" si="7"/>
        <v>195646091.50405142</v>
      </c>
      <c r="C61" s="2">
        <f t="shared" si="8"/>
        <v>1173586550.0243084</v>
      </c>
      <c r="D61" s="2">
        <f t="shared" si="0"/>
        <v>7032964353.1458492</v>
      </c>
      <c r="E61" s="2">
        <f t="shared" si="6"/>
        <v>116001</v>
      </c>
      <c r="F61" s="2">
        <f t="shared" si="1"/>
        <v>3422059</v>
      </c>
      <c r="G61" s="2">
        <f t="shared" si="2"/>
        <v>5134475</v>
      </c>
      <c r="H61" s="2">
        <f t="shared" si="1"/>
        <v>78322476</v>
      </c>
      <c r="I61" s="2">
        <f t="shared" si="3"/>
        <v>1740500</v>
      </c>
      <c r="J61" s="2">
        <f t="shared" si="4"/>
        <v>35104501</v>
      </c>
    </row>
    <row r="62" spans="1:10" x14ac:dyDescent="0.25">
      <c r="A62">
        <v>60</v>
      </c>
      <c r="B62" s="2">
        <f t="shared" si="7"/>
        <v>234776309.80486169</v>
      </c>
      <c r="C62" s="2">
        <f t="shared" si="8"/>
        <v>1408362859.8291702</v>
      </c>
      <c r="D62" s="2">
        <f t="shared" si="0"/>
        <v>8441327212.9750195</v>
      </c>
      <c r="E62" s="2">
        <f t="shared" si="6"/>
        <v>118001</v>
      </c>
      <c r="F62" s="2">
        <f t="shared" si="1"/>
        <v>3540060</v>
      </c>
      <c r="G62" s="2">
        <f t="shared" si="2"/>
        <v>5400000</v>
      </c>
      <c r="H62" s="2">
        <f t="shared" si="1"/>
        <v>83722476</v>
      </c>
      <c r="I62" s="2">
        <f t="shared" si="3"/>
        <v>1800000</v>
      </c>
      <c r="J62" s="2">
        <f t="shared" si="4"/>
        <v>36904501</v>
      </c>
    </row>
    <row r="63" spans="1:10" x14ac:dyDescent="0.25">
      <c r="A63">
        <v>61</v>
      </c>
      <c r="B63" s="2">
        <f t="shared" si="7"/>
        <v>281732571.76583403</v>
      </c>
      <c r="C63" s="2">
        <f t="shared" si="8"/>
        <v>1690095431.5950043</v>
      </c>
      <c r="D63" s="2">
        <f t="shared" si="0"/>
        <v>10131422644.570024</v>
      </c>
      <c r="E63" s="2">
        <f t="shared" si="6"/>
        <v>120001</v>
      </c>
      <c r="F63" s="2">
        <f t="shared" si="1"/>
        <v>3660061</v>
      </c>
      <c r="G63" s="2">
        <f t="shared" si="2"/>
        <v>5674525</v>
      </c>
      <c r="H63" s="2">
        <f t="shared" si="1"/>
        <v>89397001</v>
      </c>
      <c r="I63" s="2">
        <f t="shared" si="3"/>
        <v>1860500</v>
      </c>
      <c r="J63" s="2">
        <f t="shared" si="4"/>
        <v>38765001</v>
      </c>
    </row>
    <row r="64" spans="1:10" x14ac:dyDescent="0.25">
      <c r="A64">
        <v>62</v>
      </c>
      <c r="B64" s="2">
        <f t="shared" si="7"/>
        <v>338080086.11900085</v>
      </c>
      <c r="C64" s="2">
        <f t="shared" si="8"/>
        <v>2028175517.7140052</v>
      </c>
      <c r="D64" s="2">
        <f>C64+D63</f>
        <v>12159598162.284029</v>
      </c>
      <c r="E64" s="2">
        <f t="shared" si="6"/>
        <v>122001</v>
      </c>
      <c r="F64" s="2">
        <f t="shared" si="1"/>
        <v>3782062</v>
      </c>
      <c r="G64" s="2">
        <f>$G$66*A64^$G$67</f>
        <v>5958200</v>
      </c>
      <c r="H64" s="2">
        <f t="shared" si="1"/>
        <v>95355201</v>
      </c>
      <c r="I64" s="2">
        <f>$I$66*A64^$I$67</f>
        <v>1922000</v>
      </c>
      <c r="J64" s="2">
        <f t="shared" si="4"/>
        <v>40687001</v>
      </c>
    </row>
    <row r="66" spans="7:9" x14ac:dyDescent="0.25">
      <c r="G66" s="2">
        <v>25</v>
      </c>
      <c r="I66" s="2">
        <v>500</v>
      </c>
    </row>
    <row r="67" spans="7:9" x14ac:dyDescent="0.25">
      <c r="G67" s="11">
        <v>3</v>
      </c>
      <c r="I67" s="11">
        <v>2</v>
      </c>
    </row>
  </sheetData>
  <mergeCells count="4">
    <mergeCell ref="E1:F1"/>
    <mergeCell ref="G1:H1"/>
    <mergeCell ref="B1:D1"/>
    <mergeCell ref="I1:J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A1:W36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2" sqref="B2"/>
    </sheetView>
  </sheetViews>
  <sheetFormatPr baseColWidth="10" defaultRowHeight="15" x14ac:dyDescent="0.25"/>
  <cols>
    <col min="4" max="4" width="2.85546875" customWidth="1"/>
    <col min="7" max="7" width="2.85546875" customWidth="1"/>
    <col min="10" max="10" width="2.85546875" hidden="1" customWidth="1"/>
    <col min="11" max="13" width="0" hidden="1" customWidth="1"/>
    <col min="14" max="14" width="2.85546875" customWidth="1"/>
    <col min="19" max="19" width="15.7109375" bestFit="1" customWidth="1"/>
    <col min="21" max="21" width="12.5703125" bestFit="1" customWidth="1"/>
  </cols>
  <sheetData>
    <row r="1" spans="1:23" x14ac:dyDescent="0.25">
      <c r="A1" s="20" t="s">
        <v>5</v>
      </c>
      <c r="B1" s="20" t="s">
        <v>6</v>
      </c>
      <c r="C1" s="20" t="s">
        <v>8</v>
      </c>
      <c r="L1" s="10" t="e">
        <f>$K$5+$K$5*(((1-#REF!/$L$8)*$K$6)+$K$7)</f>
        <v>#REF!</v>
      </c>
      <c r="M1" s="12" t="e">
        <f>MAX(MAX(L1,0.5)*(($M$8-#REF!)/($M$8+1-$L$8))^2,0.1)</f>
        <v>#REF!</v>
      </c>
      <c r="P1" s="10"/>
      <c r="Q1" s="12"/>
    </row>
    <row r="2" spans="1:23" x14ac:dyDescent="0.25">
      <c r="A2" s="17">
        <v>10</v>
      </c>
      <c r="B2" s="17">
        <v>5</v>
      </c>
      <c r="C2" s="13">
        <f>4+(A2-1)*14+B2*40</f>
        <v>330</v>
      </c>
      <c r="O2" s="18" t="s">
        <v>15</v>
      </c>
      <c r="P2">
        <v>3</v>
      </c>
    </row>
    <row r="3" spans="1:23" x14ac:dyDescent="0.25">
      <c r="O3" s="18" t="s">
        <v>9</v>
      </c>
      <c r="P3" s="9">
        <v>0.25</v>
      </c>
      <c r="Q3" s="9">
        <v>0.5</v>
      </c>
    </row>
    <row r="4" spans="1:23" x14ac:dyDescent="0.25">
      <c r="B4" t="s">
        <v>7</v>
      </c>
      <c r="C4" t="s">
        <v>8</v>
      </c>
      <c r="E4" t="s">
        <v>7</v>
      </c>
      <c r="H4" t="s">
        <v>7</v>
      </c>
      <c r="K4" t="s">
        <v>7</v>
      </c>
      <c r="O4" s="18" t="s">
        <v>19</v>
      </c>
      <c r="P4" s="9">
        <v>0.5</v>
      </c>
      <c r="Q4" s="9">
        <v>1</v>
      </c>
      <c r="S4" s="22" t="s">
        <v>20</v>
      </c>
      <c r="T4" s="17">
        <f>$A$2</f>
        <v>10</v>
      </c>
      <c r="U4" s="21" t="s">
        <v>22</v>
      </c>
      <c r="V4" s="21"/>
      <c r="W4" s="19"/>
    </row>
    <row r="5" spans="1:23" x14ac:dyDescent="0.25">
      <c r="A5" t="s">
        <v>9</v>
      </c>
      <c r="B5">
        <v>1.25</v>
      </c>
      <c r="C5">
        <v>0</v>
      </c>
      <c r="E5">
        <v>0.5</v>
      </c>
      <c r="H5">
        <v>1</v>
      </c>
      <c r="K5">
        <v>1</v>
      </c>
      <c r="O5" s="18"/>
      <c r="S5" s="22" t="s">
        <v>21</v>
      </c>
      <c r="T5" s="17">
        <f>$B$2</f>
        <v>5</v>
      </c>
      <c r="U5" s="22" t="s">
        <v>24</v>
      </c>
      <c r="V5" s="17">
        <f>$P$2</f>
        <v>3</v>
      </c>
    </row>
    <row r="6" spans="1:23" x14ac:dyDescent="0.25">
      <c r="A6" t="s">
        <v>5</v>
      </c>
      <c r="B6">
        <f>0.4*A2</f>
        <v>4</v>
      </c>
      <c r="C6">
        <f>(A2-1)*10</f>
        <v>90</v>
      </c>
      <c r="E6">
        <f>A2-1</f>
        <v>9</v>
      </c>
      <c r="H6">
        <f>(A2-1)</f>
        <v>9</v>
      </c>
      <c r="K6">
        <f>(A2-1)</f>
        <v>9</v>
      </c>
      <c r="O6" s="18" t="s">
        <v>17</v>
      </c>
      <c r="P6">
        <f>(B2+1)*50</f>
        <v>300</v>
      </c>
    </row>
    <row r="7" spans="1:23" x14ac:dyDescent="0.25">
      <c r="A7" t="s">
        <v>6</v>
      </c>
      <c r="B7">
        <f>B2</f>
        <v>5</v>
      </c>
      <c r="C7">
        <f>B2*30</f>
        <v>150</v>
      </c>
      <c r="E7">
        <f>B2*2</f>
        <v>10</v>
      </c>
      <c r="H7">
        <f>($B$2-0.5)*I7</f>
        <v>4.5</v>
      </c>
      <c r="I7">
        <v>1</v>
      </c>
      <c r="K7">
        <f>($B$2-0.5)*L7</f>
        <v>4.5</v>
      </c>
      <c r="L7">
        <v>1</v>
      </c>
      <c r="O7" s="18" t="s">
        <v>16</v>
      </c>
      <c r="P7">
        <f>$P$2*$A$2</f>
        <v>30</v>
      </c>
    </row>
    <row r="8" spans="1:23" x14ac:dyDescent="0.25">
      <c r="A8" t="s">
        <v>10</v>
      </c>
      <c r="B8">
        <f>B5+B5*SUM(B6:B7)</f>
        <v>12.5</v>
      </c>
      <c r="C8">
        <f>SUM(C6:C7)</f>
        <v>240</v>
      </c>
      <c r="E8">
        <f>E5+E5*SUM(E6:E7)</f>
        <v>10</v>
      </c>
      <c r="F8">
        <f>(B2+1)*50</f>
        <v>300</v>
      </c>
      <c r="I8">
        <f>(B2+1)*50</f>
        <v>300</v>
      </c>
      <c r="L8">
        <f>(B2+1)*50</f>
        <v>300</v>
      </c>
      <c r="M8">
        <f>L8+A2*3</f>
        <v>330</v>
      </c>
      <c r="O8" s="18" t="s">
        <v>18</v>
      </c>
      <c r="P8">
        <f>$P$6+$P$7</f>
        <v>330</v>
      </c>
    </row>
    <row r="10" spans="1:23" s="20" customFormat="1" x14ac:dyDescent="0.25">
      <c r="B10" s="23" t="s">
        <v>11</v>
      </c>
      <c r="C10" s="23"/>
      <c r="E10" s="23" t="s">
        <v>12</v>
      </c>
      <c r="F10" s="23"/>
      <c r="H10" s="23" t="s">
        <v>23</v>
      </c>
      <c r="I10" s="23"/>
      <c r="K10" s="20" t="s">
        <v>14</v>
      </c>
      <c r="O10" s="23" t="s">
        <v>25</v>
      </c>
      <c r="P10" s="23"/>
      <c r="Q10" s="23"/>
    </row>
    <row r="11" spans="1:23" x14ac:dyDescent="0.25">
      <c r="A11">
        <v>0</v>
      </c>
      <c r="B11" s="9">
        <f>MAX(IF(A11&gt;$C$8,C11,$B$8),0)</f>
        <v>12.5</v>
      </c>
      <c r="C11" s="10">
        <f>$B$5+$B$5*(SUM($B$6:$B$7)-1-0.1*(A11-$C$8))</f>
        <v>41.25</v>
      </c>
      <c r="D11" s="10"/>
      <c r="E11" s="9">
        <f>IF(A11&gt;=$F$8,0,$E$8)</f>
        <v>10</v>
      </c>
      <c r="H11" s="9">
        <f t="shared" ref="H11:H74" si="0">IF(A11&gt;=$I$8,0,I11)</f>
        <v>14.5</v>
      </c>
      <c r="I11" s="10">
        <f t="shared" ref="I11:I74" si="1">$H$5+$H$5*(((1-A11/$I$8)*$H$6)+$H$7)</f>
        <v>14.5</v>
      </c>
      <c r="K11" s="9">
        <f t="shared" ref="K11:K74" si="2">IF(A11&gt;=$M$8,0,MAX(IF(A11&gt;=$L$8,M11,L11),0))</f>
        <v>14.5</v>
      </c>
      <c r="L11" s="10">
        <f>$K$5+$K$6*(1-A11/$L$8)+$K$7</f>
        <v>14.5</v>
      </c>
      <c r="M11" s="12">
        <f>($K$5+$K$7)*($M$8-A11)/($M$8-$L$8)</f>
        <v>60.5</v>
      </c>
      <c r="O11" s="9">
        <f t="shared" ref="O11:O74" si="3">IF(A11&gt;=$P$8,0,MAX(IF(A11&gt;=$P$6,Q11,P11),0))</f>
        <v>15</v>
      </c>
      <c r="P11" s="10">
        <f t="shared" ref="P11:P74" si="4">($P$3+$P$4*(1-A11/$P$6))*$A$2+($Q$3+$Q$4*(1-A11/$P$6))*$B$2</f>
        <v>15</v>
      </c>
      <c r="Q11" s="12">
        <f t="shared" ref="Q11:Q74" si="5">($P$3*$A$2+$Q$3*$B$2)*(1-(A11-$P$6)/$P$7)</f>
        <v>55</v>
      </c>
    </row>
    <row r="12" spans="1:23" x14ac:dyDescent="0.25">
      <c r="A12">
        <v>1</v>
      </c>
      <c r="B12" s="9">
        <f t="shared" ref="B12:B75" si="6">MAX(IF(A12&gt;$C$8,C12,$B$8),0)</f>
        <v>12.5</v>
      </c>
      <c r="C12" s="10">
        <f t="shared" ref="C12:C75" si="7">$B$5+$B$5*(SUM($B$6:$B$7)-1-0.1*(A12-$C$8))</f>
        <v>41.125</v>
      </c>
      <c r="D12" s="10"/>
      <c r="E12" s="9">
        <f t="shared" ref="E12:E75" si="8">IF(A12&gt;=$F$8,0,$E$8)</f>
        <v>10</v>
      </c>
      <c r="H12" s="9">
        <f t="shared" si="0"/>
        <v>14.47</v>
      </c>
      <c r="I12" s="10">
        <f t="shared" si="1"/>
        <v>14.47</v>
      </c>
      <c r="K12" s="9">
        <f t="shared" si="2"/>
        <v>14.47</v>
      </c>
      <c r="L12" s="10">
        <f t="shared" ref="L12:L75" si="9">$K$5+$K$6*(1-A12/$L$8)+$K$7</f>
        <v>14.47</v>
      </c>
      <c r="M12" s="12">
        <f t="shared" ref="M12:M75" si="10">($K$5+$K$7)*($M$8-A12)/($M$8-$L$8)</f>
        <v>60.31666666666667</v>
      </c>
      <c r="O12" s="9">
        <f t="shared" si="3"/>
        <v>14.966666666666665</v>
      </c>
      <c r="P12" s="10">
        <f t="shared" si="4"/>
        <v>14.966666666666665</v>
      </c>
      <c r="Q12" s="12">
        <f t="shared" si="5"/>
        <v>54.833333333333336</v>
      </c>
    </row>
    <row r="13" spans="1:23" x14ac:dyDescent="0.25">
      <c r="A13">
        <v>2</v>
      </c>
      <c r="B13" s="9">
        <f t="shared" si="6"/>
        <v>12.5</v>
      </c>
      <c r="C13" s="10">
        <f t="shared" si="7"/>
        <v>41</v>
      </c>
      <c r="D13" s="10"/>
      <c r="E13" s="9">
        <f t="shared" si="8"/>
        <v>10</v>
      </c>
      <c r="H13" s="9">
        <f t="shared" si="0"/>
        <v>14.44</v>
      </c>
      <c r="I13" s="10">
        <f t="shared" si="1"/>
        <v>14.44</v>
      </c>
      <c r="K13" s="9">
        <f t="shared" si="2"/>
        <v>14.44</v>
      </c>
      <c r="L13" s="10">
        <f t="shared" si="9"/>
        <v>14.44</v>
      </c>
      <c r="M13" s="12">
        <f t="shared" si="10"/>
        <v>60.133333333333333</v>
      </c>
      <c r="O13" s="9">
        <f t="shared" si="3"/>
        <v>14.933333333333332</v>
      </c>
      <c r="P13" s="10">
        <f t="shared" si="4"/>
        <v>14.933333333333332</v>
      </c>
      <c r="Q13" s="12">
        <f t="shared" si="5"/>
        <v>54.666666666666671</v>
      </c>
    </row>
    <row r="14" spans="1:23" x14ac:dyDescent="0.25">
      <c r="A14">
        <v>3</v>
      </c>
      <c r="B14" s="9">
        <f t="shared" si="6"/>
        <v>12.5</v>
      </c>
      <c r="C14" s="10">
        <f t="shared" si="7"/>
        <v>40.875</v>
      </c>
      <c r="D14" s="10"/>
      <c r="E14" s="9">
        <f t="shared" si="8"/>
        <v>10</v>
      </c>
      <c r="H14" s="9">
        <f t="shared" si="0"/>
        <v>14.41</v>
      </c>
      <c r="I14" s="10">
        <f t="shared" si="1"/>
        <v>14.41</v>
      </c>
      <c r="K14" s="9">
        <f t="shared" si="2"/>
        <v>14.41</v>
      </c>
      <c r="L14" s="10">
        <f t="shared" si="9"/>
        <v>14.41</v>
      </c>
      <c r="M14" s="12">
        <f t="shared" si="10"/>
        <v>59.95</v>
      </c>
      <c r="O14" s="9">
        <f t="shared" si="3"/>
        <v>14.9</v>
      </c>
      <c r="P14" s="10">
        <f t="shared" si="4"/>
        <v>14.9</v>
      </c>
      <c r="Q14" s="12">
        <f t="shared" si="5"/>
        <v>54.5</v>
      </c>
    </row>
    <row r="15" spans="1:23" x14ac:dyDescent="0.25">
      <c r="A15">
        <v>4</v>
      </c>
      <c r="B15" s="9">
        <f t="shared" si="6"/>
        <v>12.5</v>
      </c>
      <c r="C15" s="10">
        <f t="shared" si="7"/>
        <v>40.75</v>
      </c>
      <c r="D15" s="10"/>
      <c r="E15" s="9">
        <f t="shared" si="8"/>
        <v>10</v>
      </c>
      <c r="H15" s="9">
        <f t="shared" si="0"/>
        <v>14.38</v>
      </c>
      <c r="I15" s="10">
        <f t="shared" si="1"/>
        <v>14.38</v>
      </c>
      <c r="K15" s="9">
        <f t="shared" si="2"/>
        <v>14.38</v>
      </c>
      <c r="L15" s="10">
        <f t="shared" si="9"/>
        <v>14.38</v>
      </c>
      <c r="M15" s="12">
        <f t="shared" si="10"/>
        <v>59.766666666666666</v>
      </c>
      <c r="O15" s="9">
        <f t="shared" si="3"/>
        <v>14.866666666666667</v>
      </c>
      <c r="P15" s="10">
        <f t="shared" si="4"/>
        <v>14.866666666666667</v>
      </c>
      <c r="Q15" s="12">
        <f t="shared" si="5"/>
        <v>54.333333333333336</v>
      </c>
    </row>
    <row r="16" spans="1:23" x14ac:dyDescent="0.25">
      <c r="A16">
        <v>5</v>
      </c>
      <c r="B16" s="9">
        <f t="shared" si="6"/>
        <v>12.5</v>
      </c>
      <c r="C16" s="10">
        <f t="shared" si="7"/>
        <v>40.625</v>
      </c>
      <c r="D16" s="10"/>
      <c r="E16" s="9">
        <f t="shared" si="8"/>
        <v>10</v>
      </c>
      <c r="H16" s="9">
        <f t="shared" si="0"/>
        <v>14.35</v>
      </c>
      <c r="I16" s="10">
        <f t="shared" si="1"/>
        <v>14.35</v>
      </c>
      <c r="K16" s="9">
        <f t="shared" si="2"/>
        <v>14.35</v>
      </c>
      <c r="L16" s="10">
        <f t="shared" si="9"/>
        <v>14.35</v>
      </c>
      <c r="M16" s="12">
        <f t="shared" si="10"/>
        <v>59.583333333333336</v>
      </c>
      <c r="O16" s="9">
        <f t="shared" si="3"/>
        <v>14.833333333333334</v>
      </c>
      <c r="P16" s="10">
        <f t="shared" si="4"/>
        <v>14.833333333333334</v>
      </c>
      <c r="Q16" s="12">
        <f t="shared" si="5"/>
        <v>54.166666666666671</v>
      </c>
    </row>
    <row r="17" spans="1:17" x14ac:dyDescent="0.25">
      <c r="A17">
        <v>6</v>
      </c>
      <c r="B17" s="9">
        <f t="shared" si="6"/>
        <v>12.5</v>
      </c>
      <c r="C17" s="10">
        <f t="shared" si="7"/>
        <v>40.5</v>
      </c>
      <c r="D17" s="10"/>
      <c r="E17" s="9">
        <f t="shared" si="8"/>
        <v>10</v>
      </c>
      <c r="H17" s="9">
        <f t="shared" si="0"/>
        <v>14.32</v>
      </c>
      <c r="I17" s="10">
        <f t="shared" si="1"/>
        <v>14.32</v>
      </c>
      <c r="K17" s="9">
        <f t="shared" si="2"/>
        <v>14.32</v>
      </c>
      <c r="L17" s="10">
        <f t="shared" si="9"/>
        <v>14.32</v>
      </c>
      <c r="M17" s="12">
        <f t="shared" si="10"/>
        <v>59.4</v>
      </c>
      <c r="O17" s="9">
        <f t="shared" si="3"/>
        <v>14.8</v>
      </c>
      <c r="P17" s="10">
        <f t="shared" si="4"/>
        <v>14.8</v>
      </c>
      <c r="Q17" s="12">
        <f t="shared" si="5"/>
        <v>54</v>
      </c>
    </row>
    <row r="18" spans="1:17" x14ac:dyDescent="0.25">
      <c r="A18">
        <v>7</v>
      </c>
      <c r="B18" s="9">
        <f t="shared" si="6"/>
        <v>12.5</v>
      </c>
      <c r="C18" s="10">
        <f t="shared" si="7"/>
        <v>40.375</v>
      </c>
      <c r="D18" s="10"/>
      <c r="E18" s="9">
        <f t="shared" si="8"/>
        <v>10</v>
      </c>
      <c r="H18" s="9">
        <f t="shared" si="0"/>
        <v>14.290000000000001</v>
      </c>
      <c r="I18" s="10">
        <f t="shared" si="1"/>
        <v>14.290000000000001</v>
      </c>
      <c r="K18" s="9">
        <f t="shared" si="2"/>
        <v>14.290000000000001</v>
      </c>
      <c r="L18" s="10">
        <f t="shared" si="9"/>
        <v>14.290000000000001</v>
      </c>
      <c r="M18" s="12">
        <f t="shared" si="10"/>
        <v>59.216666666666669</v>
      </c>
      <c r="O18" s="9">
        <f t="shared" si="3"/>
        <v>14.766666666666666</v>
      </c>
      <c r="P18" s="10">
        <f t="shared" si="4"/>
        <v>14.766666666666666</v>
      </c>
      <c r="Q18" s="12">
        <f t="shared" si="5"/>
        <v>53.833333333333336</v>
      </c>
    </row>
    <row r="19" spans="1:17" x14ac:dyDescent="0.25">
      <c r="A19">
        <v>8</v>
      </c>
      <c r="B19" s="9">
        <f t="shared" si="6"/>
        <v>12.5</v>
      </c>
      <c r="C19" s="10">
        <f t="shared" si="7"/>
        <v>40.25</v>
      </c>
      <c r="D19" s="10"/>
      <c r="E19" s="9">
        <f t="shared" si="8"/>
        <v>10</v>
      </c>
      <c r="H19" s="9">
        <f t="shared" si="0"/>
        <v>14.26</v>
      </c>
      <c r="I19" s="10">
        <f t="shared" si="1"/>
        <v>14.26</v>
      </c>
      <c r="K19" s="9">
        <f t="shared" si="2"/>
        <v>14.26</v>
      </c>
      <c r="L19" s="10">
        <f t="shared" si="9"/>
        <v>14.26</v>
      </c>
      <c r="M19" s="12">
        <f t="shared" si="10"/>
        <v>59.033333333333331</v>
      </c>
      <c r="O19" s="9">
        <f t="shared" si="3"/>
        <v>14.733333333333334</v>
      </c>
      <c r="P19" s="10">
        <f t="shared" si="4"/>
        <v>14.733333333333334</v>
      </c>
      <c r="Q19" s="12">
        <f t="shared" si="5"/>
        <v>53.666666666666664</v>
      </c>
    </row>
    <row r="20" spans="1:17" x14ac:dyDescent="0.25">
      <c r="A20">
        <v>9</v>
      </c>
      <c r="B20" s="9">
        <f t="shared" si="6"/>
        <v>12.5</v>
      </c>
      <c r="C20" s="10">
        <f t="shared" si="7"/>
        <v>40.125</v>
      </c>
      <c r="D20" s="10"/>
      <c r="E20" s="9">
        <f t="shared" si="8"/>
        <v>10</v>
      </c>
      <c r="H20" s="9">
        <f t="shared" si="0"/>
        <v>14.23</v>
      </c>
      <c r="I20" s="10">
        <f t="shared" si="1"/>
        <v>14.23</v>
      </c>
      <c r="K20" s="9">
        <f t="shared" si="2"/>
        <v>14.23</v>
      </c>
      <c r="L20" s="10">
        <f t="shared" si="9"/>
        <v>14.23</v>
      </c>
      <c r="M20" s="12">
        <f t="shared" si="10"/>
        <v>58.85</v>
      </c>
      <c r="O20" s="9">
        <f t="shared" si="3"/>
        <v>14.7</v>
      </c>
      <c r="P20" s="10">
        <f t="shared" si="4"/>
        <v>14.7</v>
      </c>
      <c r="Q20" s="12">
        <f t="shared" si="5"/>
        <v>53.5</v>
      </c>
    </row>
    <row r="21" spans="1:17" x14ac:dyDescent="0.25">
      <c r="A21">
        <v>10</v>
      </c>
      <c r="B21" s="9">
        <f t="shared" si="6"/>
        <v>12.5</v>
      </c>
      <c r="C21" s="10">
        <f t="shared" si="7"/>
        <v>40</v>
      </c>
      <c r="D21" s="10"/>
      <c r="E21" s="9">
        <f t="shared" si="8"/>
        <v>10</v>
      </c>
      <c r="H21" s="9">
        <f t="shared" si="0"/>
        <v>14.2</v>
      </c>
      <c r="I21" s="10">
        <f t="shared" si="1"/>
        <v>14.2</v>
      </c>
      <c r="K21" s="9">
        <f t="shared" si="2"/>
        <v>14.2</v>
      </c>
      <c r="L21" s="10">
        <f t="shared" si="9"/>
        <v>14.2</v>
      </c>
      <c r="M21" s="12">
        <f t="shared" si="10"/>
        <v>58.666666666666664</v>
      </c>
      <c r="O21" s="9">
        <f t="shared" si="3"/>
        <v>14.666666666666668</v>
      </c>
      <c r="P21" s="10">
        <f t="shared" si="4"/>
        <v>14.666666666666668</v>
      </c>
      <c r="Q21" s="12">
        <f t="shared" si="5"/>
        <v>53.333333333333329</v>
      </c>
    </row>
    <row r="22" spans="1:17" x14ac:dyDescent="0.25">
      <c r="A22">
        <v>11</v>
      </c>
      <c r="B22" s="9">
        <f t="shared" si="6"/>
        <v>12.5</v>
      </c>
      <c r="C22" s="10">
        <f t="shared" si="7"/>
        <v>39.875</v>
      </c>
      <c r="D22" s="10"/>
      <c r="E22" s="9">
        <f t="shared" si="8"/>
        <v>10</v>
      </c>
      <c r="H22" s="9">
        <f t="shared" si="0"/>
        <v>14.17</v>
      </c>
      <c r="I22" s="10">
        <f t="shared" si="1"/>
        <v>14.17</v>
      </c>
      <c r="K22" s="9">
        <f t="shared" si="2"/>
        <v>14.17</v>
      </c>
      <c r="L22" s="10">
        <f t="shared" si="9"/>
        <v>14.17</v>
      </c>
      <c r="M22" s="12">
        <f t="shared" si="10"/>
        <v>58.483333333333334</v>
      </c>
      <c r="O22" s="9">
        <f t="shared" si="3"/>
        <v>14.633333333333333</v>
      </c>
      <c r="P22" s="10">
        <f t="shared" si="4"/>
        <v>14.633333333333333</v>
      </c>
      <c r="Q22" s="12">
        <f t="shared" si="5"/>
        <v>53.166666666666664</v>
      </c>
    </row>
    <row r="23" spans="1:17" x14ac:dyDescent="0.25">
      <c r="A23">
        <v>12</v>
      </c>
      <c r="B23" s="9">
        <f t="shared" si="6"/>
        <v>12.5</v>
      </c>
      <c r="C23" s="10">
        <f t="shared" si="7"/>
        <v>39.75</v>
      </c>
      <c r="D23" s="10"/>
      <c r="E23" s="9">
        <f t="shared" si="8"/>
        <v>10</v>
      </c>
      <c r="H23" s="9">
        <f t="shared" si="0"/>
        <v>14.14</v>
      </c>
      <c r="I23" s="10">
        <f t="shared" si="1"/>
        <v>14.14</v>
      </c>
      <c r="K23" s="9">
        <f t="shared" si="2"/>
        <v>14.14</v>
      </c>
      <c r="L23" s="10">
        <f t="shared" si="9"/>
        <v>14.14</v>
      </c>
      <c r="M23" s="12">
        <f t="shared" si="10"/>
        <v>58.3</v>
      </c>
      <c r="O23" s="9">
        <f t="shared" si="3"/>
        <v>14.6</v>
      </c>
      <c r="P23" s="10">
        <f t="shared" si="4"/>
        <v>14.6</v>
      </c>
      <c r="Q23" s="12">
        <f t="shared" si="5"/>
        <v>53</v>
      </c>
    </row>
    <row r="24" spans="1:17" x14ac:dyDescent="0.25">
      <c r="A24">
        <v>13</v>
      </c>
      <c r="B24" s="9">
        <f t="shared" si="6"/>
        <v>12.5</v>
      </c>
      <c r="C24" s="10">
        <f t="shared" si="7"/>
        <v>39.625</v>
      </c>
      <c r="D24" s="10"/>
      <c r="E24" s="9">
        <f t="shared" si="8"/>
        <v>10</v>
      </c>
      <c r="H24" s="9">
        <f t="shared" si="0"/>
        <v>14.11</v>
      </c>
      <c r="I24" s="10">
        <f t="shared" si="1"/>
        <v>14.11</v>
      </c>
      <c r="K24" s="9">
        <f t="shared" si="2"/>
        <v>14.11</v>
      </c>
      <c r="L24" s="10">
        <f t="shared" si="9"/>
        <v>14.11</v>
      </c>
      <c r="M24" s="12">
        <f t="shared" si="10"/>
        <v>58.116666666666667</v>
      </c>
      <c r="O24" s="9">
        <f t="shared" si="3"/>
        <v>14.566666666666666</v>
      </c>
      <c r="P24" s="10">
        <f t="shared" si="4"/>
        <v>14.566666666666666</v>
      </c>
      <c r="Q24" s="12">
        <f t="shared" si="5"/>
        <v>52.833333333333329</v>
      </c>
    </row>
    <row r="25" spans="1:17" x14ac:dyDescent="0.25">
      <c r="A25">
        <v>14</v>
      </c>
      <c r="B25" s="9">
        <f t="shared" si="6"/>
        <v>12.5</v>
      </c>
      <c r="C25" s="10">
        <f t="shared" si="7"/>
        <v>39.5</v>
      </c>
      <c r="D25" s="10"/>
      <c r="E25" s="9">
        <f t="shared" si="8"/>
        <v>10</v>
      </c>
      <c r="H25" s="9">
        <f t="shared" si="0"/>
        <v>14.08</v>
      </c>
      <c r="I25" s="10">
        <f t="shared" si="1"/>
        <v>14.08</v>
      </c>
      <c r="K25" s="9">
        <f t="shared" si="2"/>
        <v>14.08</v>
      </c>
      <c r="L25" s="10">
        <f t="shared" si="9"/>
        <v>14.08</v>
      </c>
      <c r="M25" s="12">
        <f t="shared" si="10"/>
        <v>57.93333333333333</v>
      </c>
      <c r="O25" s="9">
        <f t="shared" si="3"/>
        <v>14.533333333333333</v>
      </c>
      <c r="P25" s="10">
        <f t="shared" si="4"/>
        <v>14.533333333333333</v>
      </c>
      <c r="Q25" s="12">
        <f t="shared" si="5"/>
        <v>52.666666666666664</v>
      </c>
    </row>
    <row r="26" spans="1:17" x14ac:dyDescent="0.25">
      <c r="A26">
        <v>15</v>
      </c>
      <c r="B26" s="9">
        <f t="shared" si="6"/>
        <v>12.5</v>
      </c>
      <c r="C26" s="10">
        <f t="shared" si="7"/>
        <v>39.375</v>
      </c>
      <c r="D26" s="10"/>
      <c r="E26" s="9">
        <f t="shared" si="8"/>
        <v>10</v>
      </c>
      <c r="H26" s="9">
        <f t="shared" si="0"/>
        <v>14.049999999999999</v>
      </c>
      <c r="I26" s="10">
        <f t="shared" si="1"/>
        <v>14.049999999999999</v>
      </c>
      <c r="K26" s="9">
        <f t="shared" si="2"/>
        <v>14.049999999999999</v>
      </c>
      <c r="L26" s="10">
        <f t="shared" si="9"/>
        <v>14.049999999999999</v>
      </c>
      <c r="M26" s="12">
        <f t="shared" si="10"/>
        <v>57.75</v>
      </c>
      <c r="O26" s="9">
        <f t="shared" si="3"/>
        <v>14.5</v>
      </c>
      <c r="P26" s="10">
        <f t="shared" si="4"/>
        <v>14.5</v>
      </c>
      <c r="Q26" s="12">
        <f t="shared" si="5"/>
        <v>52.5</v>
      </c>
    </row>
    <row r="27" spans="1:17" x14ac:dyDescent="0.25">
      <c r="A27">
        <v>16</v>
      </c>
      <c r="B27" s="9">
        <f t="shared" si="6"/>
        <v>12.5</v>
      </c>
      <c r="C27" s="10">
        <f t="shared" si="7"/>
        <v>39.25</v>
      </c>
      <c r="D27" s="10"/>
      <c r="E27" s="9">
        <f t="shared" si="8"/>
        <v>10</v>
      </c>
      <c r="H27" s="9">
        <f t="shared" si="0"/>
        <v>14.02</v>
      </c>
      <c r="I27" s="10">
        <f t="shared" si="1"/>
        <v>14.02</v>
      </c>
      <c r="K27" s="9">
        <f t="shared" si="2"/>
        <v>14.02</v>
      </c>
      <c r="L27" s="10">
        <f t="shared" si="9"/>
        <v>14.02</v>
      </c>
      <c r="M27" s="12">
        <f t="shared" si="10"/>
        <v>57.56666666666667</v>
      </c>
      <c r="O27" s="9">
        <f t="shared" si="3"/>
        <v>14.466666666666669</v>
      </c>
      <c r="P27" s="10">
        <f t="shared" si="4"/>
        <v>14.466666666666669</v>
      </c>
      <c r="Q27" s="12">
        <f t="shared" si="5"/>
        <v>52.333333333333336</v>
      </c>
    </row>
    <row r="28" spans="1:17" x14ac:dyDescent="0.25">
      <c r="A28">
        <v>17</v>
      </c>
      <c r="B28" s="9">
        <f t="shared" si="6"/>
        <v>12.5</v>
      </c>
      <c r="C28" s="10">
        <f t="shared" si="7"/>
        <v>39.125</v>
      </c>
      <c r="D28" s="10"/>
      <c r="E28" s="9">
        <f t="shared" si="8"/>
        <v>10</v>
      </c>
      <c r="H28" s="9">
        <f t="shared" si="0"/>
        <v>13.99</v>
      </c>
      <c r="I28" s="10">
        <f t="shared" si="1"/>
        <v>13.99</v>
      </c>
      <c r="K28" s="9">
        <f t="shared" si="2"/>
        <v>13.99</v>
      </c>
      <c r="L28" s="10">
        <f t="shared" si="9"/>
        <v>13.99</v>
      </c>
      <c r="M28" s="12">
        <f t="shared" si="10"/>
        <v>57.383333333333333</v>
      </c>
      <c r="O28" s="9">
        <f t="shared" si="3"/>
        <v>14.433333333333334</v>
      </c>
      <c r="P28" s="10">
        <f t="shared" si="4"/>
        <v>14.433333333333334</v>
      </c>
      <c r="Q28" s="12">
        <f t="shared" si="5"/>
        <v>52.166666666666671</v>
      </c>
    </row>
    <row r="29" spans="1:17" x14ac:dyDescent="0.25">
      <c r="A29">
        <v>18</v>
      </c>
      <c r="B29" s="9">
        <f t="shared" si="6"/>
        <v>12.5</v>
      </c>
      <c r="C29" s="10">
        <f t="shared" si="7"/>
        <v>39</v>
      </c>
      <c r="D29" s="10"/>
      <c r="E29" s="9">
        <f t="shared" si="8"/>
        <v>10</v>
      </c>
      <c r="H29" s="9">
        <f t="shared" si="0"/>
        <v>13.959999999999999</v>
      </c>
      <c r="I29" s="10">
        <f t="shared" si="1"/>
        <v>13.959999999999999</v>
      </c>
      <c r="K29" s="9">
        <f t="shared" si="2"/>
        <v>13.959999999999999</v>
      </c>
      <c r="L29" s="10">
        <f t="shared" si="9"/>
        <v>13.959999999999999</v>
      </c>
      <c r="M29" s="12">
        <f t="shared" si="10"/>
        <v>57.2</v>
      </c>
      <c r="O29" s="9">
        <f t="shared" si="3"/>
        <v>14.399999999999999</v>
      </c>
      <c r="P29" s="10">
        <f t="shared" si="4"/>
        <v>14.399999999999999</v>
      </c>
      <c r="Q29" s="12">
        <f t="shared" si="5"/>
        <v>52</v>
      </c>
    </row>
    <row r="30" spans="1:17" x14ac:dyDescent="0.25">
      <c r="A30">
        <v>19</v>
      </c>
      <c r="B30" s="9">
        <f t="shared" si="6"/>
        <v>12.5</v>
      </c>
      <c r="C30" s="10">
        <f t="shared" si="7"/>
        <v>38.875</v>
      </c>
      <c r="D30" s="10"/>
      <c r="E30" s="9">
        <f t="shared" si="8"/>
        <v>10</v>
      </c>
      <c r="H30" s="9">
        <f t="shared" si="0"/>
        <v>13.93</v>
      </c>
      <c r="I30" s="10">
        <f t="shared" si="1"/>
        <v>13.93</v>
      </c>
      <c r="K30" s="9">
        <f t="shared" si="2"/>
        <v>13.93</v>
      </c>
      <c r="L30" s="10">
        <f t="shared" si="9"/>
        <v>13.93</v>
      </c>
      <c r="M30" s="12">
        <f t="shared" si="10"/>
        <v>57.016666666666666</v>
      </c>
      <c r="O30" s="9">
        <f t="shared" si="3"/>
        <v>14.366666666666665</v>
      </c>
      <c r="P30" s="10">
        <f t="shared" si="4"/>
        <v>14.366666666666665</v>
      </c>
      <c r="Q30" s="12">
        <f t="shared" si="5"/>
        <v>51.833333333333336</v>
      </c>
    </row>
    <row r="31" spans="1:17" x14ac:dyDescent="0.25">
      <c r="A31">
        <v>20</v>
      </c>
      <c r="B31" s="9">
        <f t="shared" si="6"/>
        <v>12.5</v>
      </c>
      <c r="C31" s="10">
        <f t="shared" si="7"/>
        <v>38.75</v>
      </c>
      <c r="D31" s="10"/>
      <c r="E31" s="9">
        <f t="shared" si="8"/>
        <v>10</v>
      </c>
      <c r="H31" s="9">
        <f t="shared" si="0"/>
        <v>13.9</v>
      </c>
      <c r="I31" s="10">
        <f t="shared" si="1"/>
        <v>13.9</v>
      </c>
      <c r="K31" s="9">
        <f t="shared" si="2"/>
        <v>13.9</v>
      </c>
      <c r="L31" s="10">
        <f t="shared" si="9"/>
        <v>13.9</v>
      </c>
      <c r="M31" s="12">
        <f t="shared" si="10"/>
        <v>56.833333333333336</v>
      </c>
      <c r="O31" s="9">
        <f t="shared" si="3"/>
        <v>14.333333333333334</v>
      </c>
      <c r="P31" s="10">
        <f t="shared" si="4"/>
        <v>14.333333333333334</v>
      </c>
      <c r="Q31" s="12">
        <f t="shared" si="5"/>
        <v>51.666666666666671</v>
      </c>
    </row>
    <row r="32" spans="1:17" x14ac:dyDescent="0.25">
      <c r="A32">
        <v>21</v>
      </c>
      <c r="B32" s="9">
        <f t="shared" si="6"/>
        <v>12.5</v>
      </c>
      <c r="C32" s="10">
        <f t="shared" si="7"/>
        <v>38.625</v>
      </c>
      <c r="D32" s="10"/>
      <c r="E32" s="9">
        <f t="shared" si="8"/>
        <v>10</v>
      </c>
      <c r="H32" s="9">
        <f t="shared" si="0"/>
        <v>13.87</v>
      </c>
      <c r="I32" s="10">
        <f t="shared" si="1"/>
        <v>13.87</v>
      </c>
      <c r="K32" s="9">
        <f t="shared" si="2"/>
        <v>13.87</v>
      </c>
      <c r="L32" s="10">
        <f t="shared" si="9"/>
        <v>13.87</v>
      </c>
      <c r="M32" s="12">
        <f t="shared" si="10"/>
        <v>56.65</v>
      </c>
      <c r="O32" s="9">
        <f t="shared" si="3"/>
        <v>14.299999999999999</v>
      </c>
      <c r="P32" s="10">
        <f t="shared" si="4"/>
        <v>14.299999999999999</v>
      </c>
      <c r="Q32" s="12">
        <f t="shared" si="5"/>
        <v>51.5</v>
      </c>
    </row>
    <row r="33" spans="1:17" x14ac:dyDescent="0.25">
      <c r="A33">
        <v>22</v>
      </c>
      <c r="B33" s="9">
        <f t="shared" si="6"/>
        <v>12.5</v>
      </c>
      <c r="C33" s="10">
        <f t="shared" si="7"/>
        <v>38.5</v>
      </c>
      <c r="D33" s="10"/>
      <c r="E33" s="9">
        <f t="shared" si="8"/>
        <v>10</v>
      </c>
      <c r="H33" s="9">
        <f t="shared" si="0"/>
        <v>13.84</v>
      </c>
      <c r="I33" s="10">
        <f t="shared" si="1"/>
        <v>13.84</v>
      </c>
      <c r="K33" s="9">
        <f t="shared" si="2"/>
        <v>13.84</v>
      </c>
      <c r="L33" s="10">
        <f t="shared" si="9"/>
        <v>13.84</v>
      </c>
      <c r="M33" s="12">
        <f t="shared" si="10"/>
        <v>56.466666666666669</v>
      </c>
      <c r="O33" s="9">
        <f t="shared" si="3"/>
        <v>14.266666666666667</v>
      </c>
      <c r="P33" s="10">
        <f t="shared" si="4"/>
        <v>14.266666666666667</v>
      </c>
      <c r="Q33" s="12">
        <f t="shared" si="5"/>
        <v>51.333333333333336</v>
      </c>
    </row>
    <row r="34" spans="1:17" x14ac:dyDescent="0.25">
      <c r="A34">
        <v>23</v>
      </c>
      <c r="B34" s="9">
        <f t="shared" si="6"/>
        <v>12.5</v>
      </c>
      <c r="C34" s="10">
        <f t="shared" si="7"/>
        <v>38.375</v>
      </c>
      <c r="D34" s="10"/>
      <c r="E34" s="9">
        <f t="shared" si="8"/>
        <v>10</v>
      </c>
      <c r="H34" s="9">
        <f t="shared" si="0"/>
        <v>13.81</v>
      </c>
      <c r="I34" s="10">
        <f t="shared" si="1"/>
        <v>13.81</v>
      </c>
      <c r="K34" s="9">
        <f t="shared" si="2"/>
        <v>13.81</v>
      </c>
      <c r="L34" s="10">
        <f t="shared" si="9"/>
        <v>13.81</v>
      </c>
      <c r="M34" s="12">
        <f t="shared" si="10"/>
        <v>56.283333333333331</v>
      </c>
      <c r="O34" s="9">
        <f t="shared" si="3"/>
        <v>14.233333333333334</v>
      </c>
      <c r="P34" s="10">
        <f t="shared" si="4"/>
        <v>14.233333333333334</v>
      </c>
      <c r="Q34" s="12">
        <f t="shared" si="5"/>
        <v>51.166666666666664</v>
      </c>
    </row>
    <row r="35" spans="1:17" x14ac:dyDescent="0.25">
      <c r="A35">
        <v>24</v>
      </c>
      <c r="B35" s="9">
        <f t="shared" si="6"/>
        <v>12.5</v>
      </c>
      <c r="C35" s="10">
        <f t="shared" si="7"/>
        <v>38.25</v>
      </c>
      <c r="D35" s="10"/>
      <c r="E35" s="9">
        <f t="shared" si="8"/>
        <v>10</v>
      </c>
      <c r="H35" s="9">
        <f t="shared" si="0"/>
        <v>13.780000000000001</v>
      </c>
      <c r="I35" s="10">
        <f t="shared" si="1"/>
        <v>13.780000000000001</v>
      </c>
      <c r="K35" s="9">
        <f t="shared" si="2"/>
        <v>13.780000000000001</v>
      </c>
      <c r="L35" s="10">
        <f t="shared" si="9"/>
        <v>13.780000000000001</v>
      </c>
      <c r="M35" s="12">
        <f t="shared" si="10"/>
        <v>56.1</v>
      </c>
      <c r="O35" s="9">
        <f t="shared" si="3"/>
        <v>14.2</v>
      </c>
      <c r="P35" s="10">
        <f t="shared" si="4"/>
        <v>14.2</v>
      </c>
      <c r="Q35" s="12">
        <f t="shared" si="5"/>
        <v>51</v>
      </c>
    </row>
    <row r="36" spans="1:17" x14ac:dyDescent="0.25">
      <c r="A36">
        <v>25</v>
      </c>
      <c r="B36" s="9">
        <f t="shared" si="6"/>
        <v>12.5</v>
      </c>
      <c r="C36" s="10">
        <f t="shared" si="7"/>
        <v>38.125</v>
      </c>
      <c r="D36" s="10"/>
      <c r="E36" s="9">
        <f t="shared" si="8"/>
        <v>10</v>
      </c>
      <c r="H36" s="9">
        <f t="shared" si="0"/>
        <v>13.75</v>
      </c>
      <c r="I36" s="10">
        <f t="shared" si="1"/>
        <v>13.75</v>
      </c>
      <c r="K36" s="9">
        <f t="shared" si="2"/>
        <v>13.75</v>
      </c>
      <c r="L36" s="10">
        <f t="shared" si="9"/>
        <v>13.75</v>
      </c>
      <c r="M36" s="12">
        <f t="shared" si="10"/>
        <v>55.916666666666664</v>
      </c>
      <c r="O36" s="9">
        <f t="shared" si="3"/>
        <v>14.166666666666664</v>
      </c>
      <c r="P36" s="10">
        <f t="shared" si="4"/>
        <v>14.166666666666664</v>
      </c>
      <c r="Q36" s="12">
        <f t="shared" si="5"/>
        <v>50.833333333333329</v>
      </c>
    </row>
    <row r="37" spans="1:17" x14ac:dyDescent="0.25">
      <c r="A37">
        <v>26</v>
      </c>
      <c r="B37" s="9">
        <f t="shared" si="6"/>
        <v>12.5</v>
      </c>
      <c r="C37" s="10">
        <f t="shared" si="7"/>
        <v>38</v>
      </c>
      <c r="D37" s="10"/>
      <c r="E37" s="9">
        <f t="shared" si="8"/>
        <v>10</v>
      </c>
      <c r="H37" s="9">
        <f t="shared" si="0"/>
        <v>13.72</v>
      </c>
      <c r="I37" s="10">
        <f t="shared" si="1"/>
        <v>13.72</v>
      </c>
      <c r="K37" s="9">
        <f t="shared" si="2"/>
        <v>13.72</v>
      </c>
      <c r="L37" s="10">
        <f t="shared" si="9"/>
        <v>13.72</v>
      </c>
      <c r="M37" s="12">
        <f t="shared" si="10"/>
        <v>55.733333333333334</v>
      </c>
      <c r="O37" s="9">
        <f t="shared" si="3"/>
        <v>14.133333333333333</v>
      </c>
      <c r="P37" s="10">
        <f t="shared" si="4"/>
        <v>14.133333333333333</v>
      </c>
      <c r="Q37" s="12">
        <f t="shared" si="5"/>
        <v>50.666666666666664</v>
      </c>
    </row>
    <row r="38" spans="1:17" x14ac:dyDescent="0.25">
      <c r="A38">
        <v>27</v>
      </c>
      <c r="B38" s="9">
        <f t="shared" si="6"/>
        <v>12.5</v>
      </c>
      <c r="C38" s="10">
        <f t="shared" si="7"/>
        <v>37.875</v>
      </c>
      <c r="D38" s="10"/>
      <c r="E38" s="9">
        <f t="shared" si="8"/>
        <v>10</v>
      </c>
      <c r="H38" s="9">
        <f t="shared" si="0"/>
        <v>13.69</v>
      </c>
      <c r="I38" s="10">
        <f t="shared" si="1"/>
        <v>13.69</v>
      </c>
      <c r="K38" s="9">
        <f t="shared" si="2"/>
        <v>13.69</v>
      </c>
      <c r="L38" s="10">
        <f t="shared" si="9"/>
        <v>13.69</v>
      </c>
      <c r="M38" s="12">
        <f t="shared" si="10"/>
        <v>55.55</v>
      </c>
      <c r="O38" s="9">
        <f t="shared" si="3"/>
        <v>14.100000000000001</v>
      </c>
      <c r="P38" s="10">
        <f t="shared" si="4"/>
        <v>14.100000000000001</v>
      </c>
      <c r="Q38" s="12">
        <f t="shared" si="5"/>
        <v>50.5</v>
      </c>
    </row>
    <row r="39" spans="1:17" x14ac:dyDescent="0.25">
      <c r="A39">
        <v>28</v>
      </c>
      <c r="B39" s="9">
        <f t="shared" si="6"/>
        <v>12.5</v>
      </c>
      <c r="C39" s="10">
        <f t="shared" si="7"/>
        <v>37.75</v>
      </c>
      <c r="D39" s="10"/>
      <c r="E39" s="9">
        <f t="shared" si="8"/>
        <v>10</v>
      </c>
      <c r="H39" s="9">
        <f t="shared" si="0"/>
        <v>13.66</v>
      </c>
      <c r="I39" s="10">
        <f t="shared" si="1"/>
        <v>13.66</v>
      </c>
      <c r="K39" s="9">
        <f t="shared" si="2"/>
        <v>13.66</v>
      </c>
      <c r="L39" s="10">
        <f t="shared" si="9"/>
        <v>13.66</v>
      </c>
      <c r="M39" s="12">
        <f t="shared" si="10"/>
        <v>55.366666666666667</v>
      </c>
      <c r="O39" s="9">
        <f t="shared" si="3"/>
        <v>14.066666666666666</v>
      </c>
      <c r="P39" s="10">
        <f t="shared" si="4"/>
        <v>14.066666666666666</v>
      </c>
      <c r="Q39" s="12">
        <f t="shared" si="5"/>
        <v>50.333333333333329</v>
      </c>
    </row>
    <row r="40" spans="1:17" x14ac:dyDescent="0.25">
      <c r="A40">
        <v>29</v>
      </c>
      <c r="B40" s="9">
        <f t="shared" si="6"/>
        <v>12.5</v>
      </c>
      <c r="C40" s="10">
        <f t="shared" si="7"/>
        <v>37.625</v>
      </c>
      <c r="D40" s="10"/>
      <c r="E40" s="9">
        <f t="shared" si="8"/>
        <v>10</v>
      </c>
      <c r="H40" s="9">
        <f t="shared" si="0"/>
        <v>13.629999999999999</v>
      </c>
      <c r="I40" s="10">
        <f t="shared" si="1"/>
        <v>13.629999999999999</v>
      </c>
      <c r="K40" s="9">
        <f t="shared" si="2"/>
        <v>13.629999999999999</v>
      </c>
      <c r="L40" s="10">
        <f t="shared" si="9"/>
        <v>13.629999999999999</v>
      </c>
      <c r="M40" s="12">
        <f t="shared" si="10"/>
        <v>55.18333333333333</v>
      </c>
      <c r="O40" s="9">
        <f t="shared" si="3"/>
        <v>14.033333333333333</v>
      </c>
      <c r="P40" s="10">
        <f t="shared" si="4"/>
        <v>14.033333333333333</v>
      </c>
      <c r="Q40" s="12">
        <f t="shared" si="5"/>
        <v>50.166666666666664</v>
      </c>
    </row>
    <row r="41" spans="1:17" x14ac:dyDescent="0.25">
      <c r="A41">
        <v>30</v>
      </c>
      <c r="B41" s="9">
        <f t="shared" si="6"/>
        <v>12.5</v>
      </c>
      <c r="C41" s="10">
        <f t="shared" si="7"/>
        <v>37.5</v>
      </c>
      <c r="D41" s="10"/>
      <c r="E41" s="9">
        <f t="shared" si="8"/>
        <v>10</v>
      </c>
      <c r="H41" s="9">
        <f t="shared" si="0"/>
        <v>13.6</v>
      </c>
      <c r="I41" s="10">
        <f t="shared" si="1"/>
        <v>13.6</v>
      </c>
      <c r="K41" s="9">
        <f t="shared" si="2"/>
        <v>13.6</v>
      </c>
      <c r="L41" s="10">
        <f t="shared" si="9"/>
        <v>13.6</v>
      </c>
      <c r="M41" s="12">
        <f t="shared" si="10"/>
        <v>55</v>
      </c>
      <c r="O41" s="9">
        <f t="shared" si="3"/>
        <v>14</v>
      </c>
      <c r="P41" s="10">
        <f t="shared" si="4"/>
        <v>14</v>
      </c>
      <c r="Q41" s="12">
        <f t="shared" si="5"/>
        <v>50</v>
      </c>
    </row>
    <row r="42" spans="1:17" x14ac:dyDescent="0.25">
      <c r="A42">
        <v>31</v>
      </c>
      <c r="B42" s="9">
        <f t="shared" si="6"/>
        <v>12.5</v>
      </c>
      <c r="C42" s="10">
        <f t="shared" si="7"/>
        <v>37.375</v>
      </c>
      <c r="D42" s="10"/>
      <c r="E42" s="9">
        <f t="shared" si="8"/>
        <v>10</v>
      </c>
      <c r="H42" s="9">
        <f t="shared" si="0"/>
        <v>13.57</v>
      </c>
      <c r="I42" s="10">
        <f t="shared" si="1"/>
        <v>13.57</v>
      </c>
      <c r="K42" s="9">
        <f t="shared" si="2"/>
        <v>13.57</v>
      </c>
      <c r="L42" s="10">
        <f t="shared" si="9"/>
        <v>13.57</v>
      </c>
      <c r="M42" s="12">
        <f t="shared" si="10"/>
        <v>54.81666666666667</v>
      </c>
      <c r="O42" s="9">
        <f t="shared" si="3"/>
        <v>13.966666666666667</v>
      </c>
      <c r="P42" s="10">
        <f t="shared" si="4"/>
        <v>13.966666666666667</v>
      </c>
      <c r="Q42" s="12">
        <f t="shared" si="5"/>
        <v>49.833333333333336</v>
      </c>
    </row>
    <row r="43" spans="1:17" x14ac:dyDescent="0.25">
      <c r="A43">
        <v>32</v>
      </c>
      <c r="B43" s="9">
        <f t="shared" si="6"/>
        <v>12.5</v>
      </c>
      <c r="C43" s="10">
        <f t="shared" si="7"/>
        <v>37.25</v>
      </c>
      <c r="D43" s="10"/>
      <c r="E43" s="9">
        <f t="shared" si="8"/>
        <v>10</v>
      </c>
      <c r="H43" s="9">
        <f t="shared" si="0"/>
        <v>13.54</v>
      </c>
      <c r="I43" s="10">
        <f t="shared" si="1"/>
        <v>13.54</v>
      </c>
      <c r="K43" s="9">
        <f t="shared" si="2"/>
        <v>13.54</v>
      </c>
      <c r="L43" s="10">
        <f t="shared" si="9"/>
        <v>13.54</v>
      </c>
      <c r="M43" s="12">
        <f t="shared" si="10"/>
        <v>54.633333333333333</v>
      </c>
      <c r="O43" s="9">
        <f t="shared" si="3"/>
        <v>13.933333333333334</v>
      </c>
      <c r="P43" s="10">
        <f t="shared" si="4"/>
        <v>13.933333333333334</v>
      </c>
      <c r="Q43" s="12">
        <f t="shared" si="5"/>
        <v>49.666666666666671</v>
      </c>
    </row>
    <row r="44" spans="1:17" x14ac:dyDescent="0.25">
      <c r="A44">
        <v>33</v>
      </c>
      <c r="B44" s="9">
        <f t="shared" si="6"/>
        <v>12.5</v>
      </c>
      <c r="C44" s="10">
        <f t="shared" si="7"/>
        <v>37.125</v>
      </c>
      <c r="D44" s="10"/>
      <c r="E44" s="9">
        <f t="shared" si="8"/>
        <v>10</v>
      </c>
      <c r="H44" s="9">
        <f t="shared" si="0"/>
        <v>13.51</v>
      </c>
      <c r="I44" s="10">
        <f t="shared" si="1"/>
        <v>13.51</v>
      </c>
      <c r="K44" s="9">
        <f t="shared" si="2"/>
        <v>13.51</v>
      </c>
      <c r="L44" s="10">
        <f t="shared" si="9"/>
        <v>13.51</v>
      </c>
      <c r="M44" s="12">
        <f t="shared" si="10"/>
        <v>54.45</v>
      </c>
      <c r="O44" s="9">
        <f t="shared" si="3"/>
        <v>13.900000000000002</v>
      </c>
      <c r="P44" s="10">
        <f t="shared" si="4"/>
        <v>13.900000000000002</v>
      </c>
      <c r="Q44" s="12">
        <f t="shared" si="5"/>
        <v>49.5</v>
      </c>
    </row>
    <row r="45" spans="1:17" x14ac:dyDescent="0.25">
      <c r="A45">
        <v>34</v>
      </c>
      <c r="B45" s="9">
        <f t="shared" si="6"/>
        <v>12.5</v>
      </c>
      <c r="C45" s="10">
        <f t="shared" si="7"/>
        <v>37</v>
      </c>
      <c r="D45" s="10"/>
      <c r="E45" s="9">
        <f t="shared" si="8"/>
        <v>10</v>
      </c>
      <c r="H45" s="9">
        <f t="shared" si="0"/>
        <v>13.48</v>
      </c>
      <c r="I45" s="10">
        <f t="shared" si="1"/>
        <v>13.48</v>
      </c>
      <c r="K45" s="9">
        <f t="shared" si="2"/>
        <v>13.48</v>
      </c>
      <c r="L45" s="10">
        <f t="shared" si="9"/>
        <v>13.48</v>
      </c>
      <c r="M45" s="12">
        <f t="shared" si="10"/>
        <v>54.266666666666666</v>
      </c>
      <c r="O45" s="9">
        <f t="shared" si="3"/>
        <v>13.866666666666667</v>
      </c>
      <c r="P45" s="10">
        <f t="shared" si="4"/>
        <v>13.866666666666667</v>
      </c>
      <c r="Q45" s="12">
        <f t="shared" si="5"/>
        <v>49.333333333333336</v>
      </c>
    </row>
    <row r="46" spans="1:17" x14ac:dyDescent="0.25">
      <c r="A46">
        <v>35</v>
      </c>
      <c r="B46" s="9">
        <f t="shared" si="6"/>
        <v>12.5</v>
      </c>
      <c r="C46" s="10">
        <f t="shared" si="7"/>
        <v>36.875</v>
      </c>
      <c r="D46" s="10"/>
      <c r="E46" s="9">
        <f t="shared" si="8"/>
        <v>10</v>
      </c>
      <c r="H46" s="9">
        <f t="shared" si="0"/>
        <v>13.45</v>
      </c>
      <c r="I46" s="10">
        <f t="shared" si="1"/>
        <v>13.45</v>
      </c>
      <c r="K46" s="9">
        <f t="shared" si="2"/>
        <v>13.45</v>
      </c>
      <c r="L46" s="10">
        <f t="shared" si="9"/>
        <v>13.45</v>
      </c>
      <c r="M46" s="12">
        <f t="shared" si="10"/>
        <v>54.083333333333336</v>
      </c>
      <c r="O46" s="9">
        <f t="shared" si="3"/>
        <v>13.833333333333332</v>
      </c>
      <c r="P46" s="10">
        <f t="shared" si="4"/>
        <v>13.833333333333332</v>
      </c>
      <c r="Q46" s="12">
        <f t="shared" si="5"/>
        <v>49.166666666666671</v>
      </c>
    </row>
    <row r="47" spans="1:17" x14ac:dyDescent="0.25">
      <c r="A47">
        <v>36</v>
      </c>
      <c r="B47" s="9">
        <f t="shared" si="6"/>
        <v>12.5</v>
      </c>
      <c r="C47" s="10">
        <f t="shared" si="7"/>
        <v>36.75</v>
      </c>
      <c r="D47" s="10"/>
      <c r="E47" s="9">
        <f t="shared" si="8"/>
        <v>10</v>
      </c>
      <c r="H47" s="9">
        <f t="shared" si="0"/>
        <v>13.42</v>
      </c>
      <c r="I47" s="10">
        <f t="shared" si="1"/>
        <v>13.42</v>
      </c>
      <c r="K47" s="9">
        <f t="shared" si="2"/>
        <v>13.42</v>
      </c>
      <c r="L47" s="10">
        <f t="shared" si="9"/>
        <v>13.42</v>
      </c>
      <c r="M47" s="12">
        <f t="shared" si="10"/>
        <v>53.9</v>
      </c>
      <c r="O47" s="9">
        <f t="shared" si="3"/>
        <v>13.799999999999999</v>
      </c>
      <c r="P47" s="10">
        <f t="shared" si="4"/>
        <v>13.799999999999999</v>
      </c>
      <c r="Q47" s="12">
        <f t="shared" si="5"/>
        <v>49</v>
      </c>
    </row>
    <row r="48" spans="1:17" x14ac:dyDescent="0.25">
      <c r="A48">
        <v>37</v>
      </c>
      <c r="B48" s="9">
        <f t="shared" si="6"/>
        <v>12.5</v>
      </c>
      <c r="C48" s="10">
        <f t="shared" si="7"/>
        <v>36.625</v>
      </c>
      <c r="D48" s="10"/>
      <c r="E48" s="9">
        <f t="shared" si="8"/>
        <v>10</v>
      </c>
      <c r="H48" s="9">
        <f t="shared" si="0"/>
        <v>13.39</v>
      </c>
      <c r="I48" s="10">
        <f t="shared" si="1"/>
        <v>13.39</v>
      </c>
      <c r="K48" s="9">
        <f t="shared" si="2"/>
        <v>13.39</v>
      </c>
      <c r="L48" s="10">
        <f t="shared" si="9"/>
        <v>13.39</v>
      </c>
      <c r="M48" s="12">
        <f t="shared" si="10"/>
        <v>53.716666666666669</v>
      </c>
      <c r="O48" s="9">
        <f t="shared" si="3"/>
        <v>13.766666666666667</v>
      </c>
      <c r="P48" s="10">
        <f t="shared" si="4"/>
        <v>13.766666666666667</v>
      </c>
      <c r="Q48" s="12">
        <f t="shared" si="5"/>
        <v>48.833333333333336</v>
      </c>
    </row>
    <row r="49" spans="1:17" x14ac:dyDescent="0.25">
      <c r="A49">
        <v>38</v>
      </c>
      <c r="B49" s="9">
        <f t="shared" si="6"/>
        <v>12.5</v>
      </c>
      <c r="C49" s="10">
        <f t="shared" si="7"/>
        <v>36.5</v>
      </c>
      <c r="D49" s="10"/>
      <c r="E49" s="9">
        <f t="shared" si="8"/>
        <v>10</v>
      </c>
      <c r="H49" s="9">
        <f t="shared" si="0"/>
        <v>13.36</v>
      </c>
      <c r="I49" s="10">
        <f t="shared" si="1"/>
        <v>13.36</v>
      </c>
      <c r="K49" s="9">
        <f t="shared" si="2"/>
        <v>13.36</v>
      </c>
      <c r="L49" s="10">
        <f t="shared" si="9"/>
        <v>13.36</v>
      </c>
      <c r="M49" s="12">
        <f t="shared" si="10"/>
        <v>53.533333333333331</v>
      </c>
      <c r="O49" s="9">
        <f t="shared" si="3"/>
        <v>13.733333333333333</v>
      </c>
      <c r="P49" s="10">
        <f t="shared" si="4"/>
        <v>13.733333333333333</v>
      </c>
      <c r="Q49" s="12">
        <f t="shared" si="5"/>
        <v>48.666666666666664</v>
      </c>
    </row>
    <row r="50" spans="1:17" x14ac:dyDescent="0.25">
      <c r="A50">
        <v>39</v>
      </c>
      <c r="B50" s="9">
        <f t="shared" si="6"/>
        <v>12.5</v>
      </c>
      <c r="C50" s="10">
        <f t="shared" si="7"/>
        <v>36.375</v>
      </c>
      <c r="D50" s="10"/>
      <c r="E50" s="9">
        <f t="shared" si="8"/>
        <v>10</v>
      </c>
      <c r="H50" s="9">
        <f t="shared" si="0"/>
        <v>13.33</v>
      </c>
      <c r="I50" s="10">
        <f t="shared" si="1"/>
        <v>13.33</v>
      </c>
      <c r="K50" s="9">
        <f t="shared" si="2"/>
        <v>13.33</v>
      </c>
      <c r="L50" s="10">
        <f t="shared" si="9"/>
        <v>13.33</v>
      </c>
      <c r="M50" s="12">
        <f t="shared" si="10"/>
        <v>53.35</v>
      </c>
      <c r="O50" s="9">
        <f t="shared" si="3"/>
        <v>13.700000000000001</v>
      </c>
      <c r="P50" s="10">
        <f t="shared" si="4"/>
        <v>13.700000000000001</v>
      </c>
      <c r="Q50" s="12">
        <f t="shared" si="5"/>
        <v>48.5</v>
      </c>
    </row>
    <row r="51" spans="1:17" x14ac:dyDescent="0.25">
      <c r="A51">
        <v>40</v>
      </c>
      <c r="B51" s="9">
        <f t="shared" si="6"/>
        <v>12.5</v>
      </c>
      <c r="C51" s="10">
        <f t="shared" si="7"/>
        <v>36.25</v>
      </c>
      <c r="D51" s="10"/>
      <c r="E51" s="9">
        <f t="shared" si="8"/>
        <v>10</v>
      </c>
      <c r="H51" s="9">
        <f t="shared" si="0"/>
        <v>13.3</v>
      </c>
      <c r="I51" s="10">
        <f t="shared" si="1"/>
        <v>13.3</v>
      </c>
      <c r="K51" s="9">
        <f t="shared" si="2"/>
        <v>13.3</v>
      </c>
      <c r="L51" s="10">
        <f t="shared" si="9"/>
        <v>13.3</v>
      </c>
      <c r="M51" s="12">
        <f t="shared" si="10"/>
        <v>53.166666666666664</v>
      </c>
      <c r="O51" s="9">
        <f t="shared" si="3"/>
        <v>13.666666666666668</v>
      </c>
      <c r="P51" s="10">
        <f t="shared" si="4"/>
        <v>13.666666666666668</v>
      </c>
      <c r="Q51" s="12">
        <f t="shared" si="5"/>
        <v>48.333333333333329</v>
      </c>
    </row>
    <row r="52" spans="1:17" x14ac:dyDescent="0.25">
      <c r="A52">
        <v>41</v>
      </c>
      <c r="B52" s="9">
        <f t="shared" si="6"/>
        <v>12.5</v>
      </c>
      <c r="C52" s="10">
        <f t="shared" si="7"/>
        <v>36.125</v>
      </c>
      <c r="D52" s="10"/>
      <c r="E52" s="9">
        <f t="shared" si="8"/>
        <v>10</v>
      </c>
      <c r="H52" s="9">
        <f t="shared" si="0"/>
        <v>13.27</v>
      </c>
      <c r="I52" s="10">
        <f t="shared" si="1"/>
        <v>13.27</v>
      </c>
      <c r="K52" s="9">
        <f t="shared" si="2"/>
        <v>13.27</v>
      </c>
      <c r="L52" s="10">
        <f t="shared" si="9"/>
        <v>13.27</v>
      </c>
      <c r="M52" s="12">
        <f t="shared" si="10"/>
        <v>52.983333333333334</v>
      </c>
      <c r="O52" s="9">
        <f t="shared" si="3"/>
        <v>13.633333333333333</v>
      </c>
      <c r="P52" s="10">
        <f t="shared" si="4"/>
        <v>13.633333333333333</v>
      </c>
      <c r="Q52" s="12">
        <f t="shared" si="5"/>
        <v>48.166666666666664</v>
      </c>
    </row>
    <row r="53" spans="1:17" x14ac:dyDescent="0.25">
      <c r="A53">
        <v>42</v>
      </c>
      <c r="B53" s="9">
        <f t="shared" si="6"/>
        <v>12.5</v>
      </c>
      <c r="C53" s="10">
        <f t="shared" si="7"/>
        <v>36</v>
      </c>
      <c r="D53" s="10"/>
      <c r="E53" s="9">
        <f t="shared" si="8"/>
        <v>10</v>
      </c>
      <c r="H53" s="9">
        <f t="shared" si="0"/>
        <v>13.24</v>
      </c>
      <c r="I53" s="10">
        <f t="shared" si="1"/>
        <v>13.24</v>
      </c>
      <c r="K53" s="9">
        <f t="shared" si="2"/>
        <v>13.24</v>
      </c>
      <c r="L53" s="10">
        <f t="shared" si="9"/>
        <v>13.24</v>
      </c>
      <c r="M53" s="12">
        <f t="shared" si="10"/>
        <v>52.8</v>
      </c>
      <c r="O53" s="9">
        <f t="shared" si="3"/>
        <v>13.599999999999998</v>
      </c>
      <c r="P53" s="10">
        <f t="shared" si="4"/>
        <v>13.599999999999998</v>
      </c>
      <c r="Q53" s="12">
        <f t="shared" si="5"/>
        <v>48</v>
      </c>
    </row>
    <row r="54" spans="1:17" x14ac:dyDescent="0.25">
      <c r="A54">
        <v>43</v>
      </c>
      <c r="B54" s="9">
        <f t="shared" si="6"/>
        <v>12.5</v>
      </c>
      <c r="C54" s="10">
        <f t="shared" si="7"/>
        <v>35.875</v>
      </c>
      <c r="D54" s="10"/>
      <c r="E54" s="9">
        <f t="shared" si="8"/>
        <v>10</v>
      </c>
      <c r="H54" s="9">
        <f t="shared" si="0"/>
        <v>13.21</v>
      </c>
      <c r="I54" s="10">
        <f t="shared" si="1"/>
        <v>13.21</v>
      </c>
      <c r="K54" s="9">
        <f t="shared" si="2"/>
        <v>13.21</v>
      </c>
      <c r="L54" s="10">
        <f t="shared" si="9"/>
        <v>13.21</v>
      </c>
      <c r="M54" s="12">
        <f t="shared" si="10"/>
        <v>52.616666666666667</v>
      </c>
      <c r="O54" s="9">
        <f t="shared" si="3"/>
        <v>13.566666666666666</v>
      </c>
      <c r="P54" s="10">
        <f t="shared" si="4"/>
        <v>13.566666666666666</v>
      </c>
      <c r="Q54" s="12">
        <f t="shared" si="5"/>
        <v>47.833333333333329</v>
      </c>
    </row>
    <row r="55" spans="1:17" x14ac:dyDescent="0.25">
      <c r="A55">
        <v>44</v>
      </c>
      <c r="B55" s="9">
        <f t="shared" si="6"/>
        <v>12.5</v>
      </c>
      <c r="C55" s="10">
        <f t="shared" si="7"/>
        <v>35.75</v>
      </c>
      <c r="D55" s="10"/>
      <c r="E55" s="9">
        <f t="shared" si="8"/>
        <v>10</v>
      </c>
      <c r="H55" s="9">
        <f t="shared" si="0"/>
        <v>13.18</v>
      </c>
      <c r="I55" s="10">
        <f t="shared" si="1"/>
        <v>13.18</v>
      </c>
      <c r="K55" s="9">
        <f t="shared" si="2"/>
        <v>13.18</v>
      </c>
      <c r="L55" s="10">
        <f t="shared" si="9"/>
        <v>13.18</v>
      </c>
      <c r="M55" s="12">
        <f t="shared" si="10"/>
        <v>52.43333333333333</v>
      </c>
      <c r="O55" s="9">
        <f t="shared" si="3"/>
        <v>13.533333333333333</v>
      </c>
      <c r="P55" s="10">
        <f t="shared" si="4"/>
        <v>13.533333333333333</v>
      </c>
      <c r="Q55" s="12">
        <f t="shared" si="5"/>
        <v>47.666666666666664</v>
      </c>
    </row>
    <row r="56" spans="1:17" x14ac:dyDescent="0.25">
      <c r="A56">
        <v>45</v>
      </c>
      <c r="B56" s="9">
        <f t="shared" si="6"/>
        <v>12.5</v>
      </c>
      <c r="C56" s="10">
        <f t="shared" si="7"/>
        <v>35.625</v>
      </c>
      <c r="D56" s="10"/>
      <c r="E56" s="9">
        <f t="shared" si="8"/>
        <v>10</v>
      </c>
      <c r="H56" s="9">
        <f t="shared" si="0"/>
        <v>13.149999999999999</v>
      </c>
      <c r="I56" s="10">
        <f t="shared" si="1"/>
        <v>13.149999999999999</v>
      </c>
      <c r="K56" s="9">
        <f t="shared" si="2"/>
        <v>13.149999999999999</v>
      </c>
      <c r="L56" s="10">
        <f t="shared" si="9"/>
        <v>13.149999999999999</v>
      </c>
      <c r="M56" s="12">
        <f t="shared" si="10"/>
        <v>52.25</v>
      </c>
      <c r="O56" s="9">
        <f t="shared" si="3"/>
        <v>13.5</v>
      </c>
      <c r="P56" s="10">
        <f t="shared" si="4"/>
        <v>13.5</v>
      </c>
      <c r="Q56" s="12">
        <f t="shared" si="5"/>
        <v>47.5</v>
      </c>
    </row>
    <row r="57" spans="1:17" x14ac:dyDescent="0.25">
      <c r="A57">
        <v>46</v>
      </c>
      <c r="B57" s="9">
        <f t="shared" si="6"/>
        <v>12.5</v>
      </c>
      <c r="C57" s="10">
        <f t="shared" si="7"/>
        <v>35.5</v>
      </c>
      <c r="D57" s="10"/>
      <c r="E57" s="9">
        <f t="shared" si="8"/>
        <v>10</v>
      </c>
      <c r="H57" s="9">
        <f t="shared" si="0"/>
        <v>13.120000000000001</v>
      </c>
      <c r="I57" s="10">
        <f t="shared" si="1"/>
        <v>13.120000000000001</v>
      </c>
      <c r="K57" s="9">
        <f t="shared" si="2"/>
        <v>13.120000000000001</v>
      </c>
      <c r="L57" s="10">
        <f t="shared" si="9"/>
        <v>13.120000000000001</v>
      </c>
      <c r="M57" s="12">
        <f t="shared" si="10"/>
        <v>52.06666666666667</v>
      </c>
      <c r="O57" s="9">
        <f t="shared" si="3"/>
        <v>13.466666666666667</v>
      </c>
      <c r="P57" s="10">
        <f t="shared" si="4"/>
        <v>13.466666666666667</v>
      </c>
      <c r="Q57" s="12">
        <f t="shared" si="5"/>
        <v>47.333333333333336</v>
      </c>
    </row>
    <row r="58" spans="1:17" x14ac:dyDescent="0.25">
      <c r="A58">
        <v>47</v>
      </c>
      <c r="B58" s="9">
        <f t="shared" si="6"/>
        <v>12.5</v>
      </c>
      <c r="C58" s="10">
        <f t="shared" si="7"/>
        <v>35.375</v>
      </c>
      <c r="D58" s="10"/>
      <c r="E58" s="9">
        <f t="shared" si="8"/>
        <v>10</v>
      </c>
      <c r="H58" s="9">
        <f t="shared" si="0"/>
        <v>13.09</v>
      </c>
      <c r="I58" s="10">
        <f t="shared" si="1"/>
        <v>13.09</v>
      </c>
      <c r="K58" s="9">
        <f t="shared" si="2"/>
        <v>13.09</v>
      </c>
      <c r="L58" s="10">
        <f t="shared" si="9"/>
        <v>13.09</v>
      </c>
      <c r="M58" s="12">
        <f t="shared" si="10"/>
        <v>51.883333333333333</v>
      </c>
      <c r="O58" s="9">
        <f t="shared" si="3"/>
        <v>13.433333333333334</v>
      </c>
      <c r="P58" s="10">
        <f t="shared" si="4"/>
        <v>13.433333333333334</v>
      </c>
      <c r="Q58" s="12">
        <f t="shared" si="5"/>
        <v>47.166666666666671</v>
      </c>
    </row>
    <row r="59" spans="1:17" x14ac:dyDescent="0.25">
      <c r="A59">
        <v>48</v>
      </c>
      <c r="B59" s="9">
        <f t="shared" si="6"/>
        <v>12.5</v>
      </c>
      <c r="C59" s="10">
        <f t="shared" si="7"/>
        <v>35.25</v>
      </c>
      <c r="D59" s="10"/>
      <c r="E59" s="9">
        <f t="shared" si="8"/>
        <v>10</v>
      </c>
      <c r="H59" s="9">
        <f t="shared" si="0"/>
        <v>13.059999999999999</v>
      </c>
      <c r="I59" s="10">
        <f t="shared" si="1"/>
        <v>13.059999999999999</v>
      </c>
      <c r="K59" s="9">
        <f t="shared" si="2"/>
        <v>13.059999999999999</v>
      </c>
      <c r="L59" s="10">
        <f t="shared" si="9"/>
        <v>13.059999999999999</v>
      </c>
      <c r="M59" s="12">
        <f t="shared" si="10"/>
        <v>51.7</v>
      </c>
      <c r="O59" s="9">
        <f t="shared" si="3"/>
        <v>13.399999999999999</v>
      </c>
      <c r="P59" s="10">
        <f t="shared" si="4"/>
        <v>13.399999999999999</v>
      </c>
      <c r="Q59" s="12">
        <f t="shared" si="5"/>
        <v>47</v>
      </c>
    </row>
    <row r="60" spans="1:17" x14ac:dyDescent="0.25">
      <c r="A60">
        <v>49</v>
      </c>
      <c r="B60" s="9">
        <f t="shared" si="6"/>
        <v>12.5</v>
      </c>
      <c r="C60" s="10">
        <f t="shared" si="7"/>
        <v>35.125</v>
      </c>
      <c r="D60" s="10"/>
      <c r="E60" s="9">
        <f t="shared" si="8"/>
        <v>10</v>
      </c>
      <c r="H60" s="9">
        <f t="shared" si="0"/>
        <v>13.030000000000001</v>
      </c>
      <c r="I60" s="10">
        <f t="shared" si="1"/>
        <v>13.030000000000001</v>
      </c>
      <c r="K60" s="9">
        <f t="shared" si="2"/>
        <v>13.030000000000001</v>
      </c>
      <c r="L60" s="10">
        <f t="shared" si="9"/>
        <v>13.030000000000001</v>
      </c>
      <c r="M60" s="12">
        <f t="shared" si="10"/>
        <v>51.516666666666666</v>
      </c>
      <c r="O60" s="9">
        <f t="shared" si="3"/>
        <v>13.366666666666667</v>
      </c>
      <c r="P60" s="10">
        <f t="shared" si="4"/>
        <v>13.366666666666667</v>
      </c>
      <c r="Q60" s="12">
        <f t="shared" si="5"/>
        <v>46.833333333333336</v>
      </c>
    </row>
    <row r="61" spans="1:17" x14ac:dyDescent="0.25">
      <c r="A61">
        <v>50</v>
      </c>
      <c r="B61" s="9">
        <f t="shared" si="6"/>
        <v>12.5</v>
      </c>
      <c r="C61" s="10">
        <f t="shared" si="7"/>
        <v>35</v>
      </c>
      <c r="D61" s="10"/>
      <c r="E61" s="9">
        <f t="shared" si="8"/>
        <v>10</v>
      </c>
      <c r="H61" s="9">
        <f t="shared" si="0"/>
        <v>13</v>
      </c>
      <c r="I61" s="10">
        <f t="shared" si="1"/>
        <v>13</v>
      </c>
      <c r="K61" s="9">
        <f t="shared" si="2"/>
        <v>13</v>
      </c>
      <c r="L61" s="10">
        <f t="shared" si="9"/>
        <v>13</v>
      </c>
      <c r="M61" s="12">
        <f t="shared" si="10"/>
        <v>51.333333333333336</v>
      </c>
      <c r="O61" s="9">
        <f t="shared" si="3"/>
        <v>13.333333333333336</v>
      </c>
      <c r="P61" s="10">
        <f t="shared" si="4"/>
        <v>13.333333333333336</v>
      </c>
      <c r="Q61" s="12">
        <f t="shared" si="5"/>
        <v>46.666666666666671</v>
      </c>
    </row>
    <row r="62" spans="1:17" x14ac:dyDescent="0.25">
      <c r="A62">
        <v>51</v>
      </c>
      <c r="B62" s="9">
        <f t="shared" si="6"/>
        <v>12.5</v>
      </c>
      <c r="C62" s="10">
        <f t="shared" si="7"/>
        <v>34.875</v>
      </c>
      <c r="D62" s="10"/>
      <c r="E62" s="9">
        <f t="shared" si="8"/>
        <v>10</v>
      </c>
      <c r="H62" s="9">
        <f t="shared" si="0"/>
        <v>12.969999999999999</v>
      </c>
      <c r="I62" s="10">
        <f t="shared" si="1"/>
        <v>12.969999999999999</v>
      </c>
      <c r="K62" s="9">
        <f t="shared" si="2"/>
        <v>12.969999999999999</v>
      </c>
      <c r="L62" s="10">
        <f t="shared" si="9"/>
        <v>12.969999999999999</v>
      </c>
      <c r="M62" s="12">
        <f t="shared" si="10"/>
        <v>51.15</v>
      </c>
      <c r="O62" s="9">
        <f t="shared" si="3"/>
        <v>13.3</v>
      </c>
      <c r="P62" s="10">
        <f t="shared" si="4"/>
        <v>13.3</v>
      </c>
      <c r="Q62" s="12">
        <f t="shared" si="5"/>
        <v>46.5</v>
      </c>
    </row>
    <row r="63" spans="1:17" x14ac:dyDescent="0.25">
      <c r="A63">
        <v>52</v>
      </c>
      <c r="B63" s="9">
        <f t="shared" si="6"/>
        <v>12.5</v>
      </c>
      <c r="C63" s="10">
        <f t="shared" si="7"/>
        <v>34.75</v>
      </c>
      <c r="D63" s="10"/>
      <c r="E63" s="9">
        <f t="shared" si="8"/>
        <v>10</v>
      </c>
      <c r="H63" s="9">
        <f t="shared" si="0"/>
        <v>12.94</v>
      </c>
      <c r="I63" s="10">
        <f t="shared" si="1"/>
        <v>12.94</v>
      </c>
      <c r="K63" s="9">
        <f t="shared" si="2"/>
        <v>12.94</v>
      </c>
      <c r="L63" s="10">
        <f t="shared" si="9"/>
        <v>12.94</v>
      </c>
      <c r="M63" s="12">
        <f t="shared" si="10"/>
        <v>50.966666666666669</v>
      </c>
      <c r="O63" s="9">
        <f t="shared" si="3"/>
        <v>13.266666666666666</v>
      </c>
      <c r="P63" s="10">
        <f t="shared" si="4"/>
        <v>13.266666666666666</v>
      </c>
      <c r="Q63" s="12">
        <f t="shared" si="5"/>
        <v>46.333333333333336</v>
      </c>
    </row>
    <row r="64" spans="1:17" x14ac:dyDescent="0.25">
      <c r="A64">
        <v>53</v>
      </c>
      <c r="B64" s="9">
        <f t="shared" si="6"/>
        <v>12.5</v>
      </c>
      <c r="C64" s="10">
        <f t="shared" si="7"/>
        <v>34.625</v>
      </c>
      <c r="D64" s="10"/>
      <c r="E64" s="9">
        <f t="shared" si="8"/>
        <v>10</v>
      </c>
      <c r="H64" s="9">
        <f t="shared" si="0"/>
        <v>12.91</v>
      </c>
      <c r="I64" s="10">
        <f t="shared" si="1"/>
        <v>12.91</v>
      </c>
      <c r="K64" s="9">
        <f t="shared" si="2"/>
        <v>12.91</v>
      </c>
      <c r="L64" s="10">
        <f t="shared" si="9"/>
        <v>12.91</v>
      </c>
      <c r="M64" s="12">
        <f t="shared" si="10"/>
        <v>50.783333333333331</v>
      </c>
      <c r="O64" s="9">
        <f t="shared" si="3"/>
        <v>13.233333333333333</v>
      </c>
      <c r="P64" s="10">
        <f t="shared" si="4"/>
        <v>13.233333333333333</v>
      </c>
      <c r="Q64" s="12">
        <f t="shared" si="5"/>
        <v>46.166666666666664</v>
      </c>
    </row>
    <row r="65" spans="1:17" x14ac:dyDescent="0.25">
      <c r="A65">
        <v>54</v>
      </c>
      <c r="B65" s="9">
        <f t="shared" si="6"/>
        <v>12.5</v>
      </c>
      <c r="C65" s="10">
        <f t="shared" si="7"/>
        <v>34.5</v>
      </c>
      <c r="D65" s="10"/>
      <c r="E65" s="9">
        <f t="shared" si="8"/>
        <v>10</v>
      </c>
      <c r="H65" s="9">
        <f t="shared" si="0"/>
        <v>12.88</v>
      </c>
      <c r="I65" s="10">
        <f t="shared" si="1"/>
        <v>12.88</v>
      </c>
      <c r="K65" s="9">
        <f t="shared" si="2"/>
        <v>12.88</v>
      </c>
      <c r="L65" s="10">
        <f t="shared" si="9"/>
        <v>12.88</v>
      </c>
      <c r="M65" s="12">
        <f t="shared" si="10"/>
        <v>50.6</v>
      </c>
      <c r="O65" s="9">
        <f t="shared" si="3"/>
        <v>13.200000000000001</v>
      </c>
      <c r="P65" s="10">
        <f t="shared" si="4"/>
        <v>13.200000000000001</v>
      </c>
      <c r="Q65" s="12">
        <f t="shared" si="5"/>
        <v>46</v>
      </c>
    </row>
    <row r="66" spans="1:17" x14ac:dyDescent="0.25">
      <c r="A66">
        <v>55</v>
      </c>
      <c r="B66" s="9">
        <f t="shared" si="6"/>
        <v>12.5</v>
      </c>
      <c r="C66" s="10">
        <f t="shared" si="7"/>
        <v>34.375</v>
      </c>
      <c r="D66" s="10"/>
      <c r="E66" s="9">
        <f t="shared" si="8"/>
        <v>10</v>
      </c>
      <c r="H66" s="9">
        <f t="shared" si="0"/>
        <v>12.85</v>
      </c>
      <c r="I66" s="10">
        <f t="shared" si="1"/>
        <v>12.85</v>
      </c>
      <c r="K66" s="9">
        <f t="shared" si="2"/>
        <v>12.85</v>
      </c>
      <c r="L66" s="10">
        <f t="shared" si="9"/>
        <v>12.85</v>
      </c>
      <c r="M66" s="12">
        <f t="shared" si="10"/>
        <v>50.416666666666664</v>
      </c>
      <c r="O66" s="9">
        <f t="shared" si="3"/>
        <v>13.166666666666666</v>
      </c>
      <c r="P66" s="10">
        <f t="shared" si="4"/>
        <v>13.166666666666666</v>
      </c>
      <c r="Q66" s="12">
        <f t="shared" si="5"/>
        <v>45.833333333333329</v>
      </c>
    </row>
    <row r="67" spans="1:17" x14ac:dyDescent="0.25">
      <c r="A67">
        <v>56</v>
      </c>
      <c r="B67" s="9">
        <f t="shared" si="6"/>
        <v>12.5</v>
      </c>
      <c r="C67" s="10">
        <f t="shared" si="7"/>
        <v>34.25</v>
      </c>
      <c r="D67" s="10"/>
      <c r="E67" s="9">
        <f t="shared" si="8"/>
        <v>10</v>
      </c>
      <c r="H67" s="9">
        <f t="shared" si="0"/>
        <v>12.82</v>
      </c>
      <c r="I67" s="10">
        <f t="shared" si="1"/>
        <v>12.82</v>
      </c>
      <c r="K67" s="9">
        <f t="shared" si="2"/>
        <v>12.82</v>
      </c>
      <c r="L67" s="10">
        <f t="shared" si="9"/>
        <v>12.82</v>
      </c>
      <c r="M67" s="12">
        <f t="shared" si="10"/>
        <v>50.233333333333334</v>
      </c>
      <c r="O67" s="9">
        <f t="shared" si="3"/>
        <v>13.133333333333335</v>
      </c>
      <c r="P67" s="10">
        <f t="shared" si="4"/>
        <v>13.133333333333335</v>
      </c>
      <c r="Q67" s="12">
        <f t="shared" si="5"/>
        <v>45.666666666666664</v>
      </c>
    </row>
    <row r="68" spans="1:17" x14ac:dyDescent="0.25">
      <c r="A68">
        <v>57</v>
      </c>
      <c r="B68" s="9">
        <f t="shared" si="6"/>
        <v>12.5</v>
      </c>
      <c r="C68" s="10">
        <f t="shared" si="7"/>
        <v>34.125</v>
      </c>
      <c r="D68" s="10"/>
      <c r="E68" s="9">
        <f t="shared" si="8"/>
        <v>10</v>
      </c>
      <c r="H68" s="9">
        <f t="shared" si="0"/>
        <v>12.790000000000001</v>
      </c>
      <c r="I68" s="10">
        <f t="shared" si="1"/>
        <v>12.790000000000001</v>
      </c>
      <c r="K68" s="9">
        <f t="shared" si="2"/>
        <v>12.790000000000001</v>
      </c>
      <c r="L68" s="10">
        <f t="shared" si="9"/>
        <v>12.790000000000001</v>
      </c>
      <c r="M68" s="12">
        <f t="shared" si="10"/>
        <v>50.05</v>
      </c>
      <c r="O68" s="9">
        <f t="shared" si="3"/>
        <v>13.100000000000001</v>
      </c>
      <c r="P68" s="10">
        <f t="shared" si="4"/>
        <v>13.100000000000001</v>
      </c>
      <c r="Q68" s="12">
        <f t="shared" si="5"/>
        <v>45.5</v>
      </c>
    </row>
    <row r="69" spans="1:17" x14ac:dyDescent="0.25">
      <c r="A69">
        <v>58</v>
      </c>
      <c r="B69" s="9">
        <f t="shared" si="6"/>
        <v>12.5</v>
      </c>
      <c r="C69" s="10">
        <f t="shared" si="7"/>
        <v>34</v>
      </c>
      <c r="D69" s="10"/>
      <c r="E69" s="9">
        <f t="shared" si="8"/>
        <v>10</v>
      </c>
      <c r="H69" s="9">
        <f t="shared" si="0"/>
        <v>12.76</v>
      </c>
      <c r="I69" s="10">
        <f t="shared" si="1"/>
        <v>12.76</v>
      </c>
      <c r="K69" s="9">
        <f t="shared" si="2"/>
        <v>12.76</v>
      </c>
      <c r="L69" s="10">
        <f t="shared" si="9"/>
        <v>12.76</v>
      </c>
      <c r="M69" s="12">
        <f t="shared" si="10"/>
        <v>49.866666666666667</v>
      </c>
      <c r="O69" s="9">
        <f t="shared" si="3"/>
        <v>13.066666666666666</v>
      </c>
      <c r="P69" s="10">
        <f t="shared" si="4"/>
        <v>13.066666666666666</v>
      </c>
      <c r="Q69" s="12">
        <f t="shared" si="5"/>
        <v>45.333333333333329</v>
      </c>
    </row>
    <row r="70" spans="1:17" x14ac:dyDescent="0.25">
      <c r="A70">
        <v>59</v>
      </c>
      <c r="B70" s="9">
        <f t="shared" si="6"/>
        <v>12.5</v>
      </c>
      <c r="C70" s="10">
        <f t="shared" si="7"/>
        <v>33.875</v>
      </c>
      <c r="D70" s="10"/>
      <c r="E70" s="9">
        <f t="shared" si="8"/>
        <v>10</v>
      </c>
      <c r="H70" s="9">
        <f t="shared" si="0"/>
        <v>12.73</v>
      </c>
      <c r="I70" s="10">
        <f t="shared" si="1"/>
        <v>12.73</v>
      </c>
      <c r="K70" s="9">
        <f t="shared" si="2"/>
        <v>12.73</v>
      </c>
      <c r="L70" s="10">
        <f t="shared" si="9"/>
        <v>12.73</v>
      </c>
      <c r="M70" s="12">
        <f t="shared" si="10"/>
        <v>49.68333333333333</v>
      </c>
      <c r="O70" s="9">
        <f t="shared" si="3"/>
        <v>13.033333333333331</v>
      </c>
      <c r="P70" s="10">
        <f t="shared" si="4"/>
        <v>13.033333333333331</v>
      </c>
      <c r="Q70" s="12">
        <f t="shared" si="5"/>
        <v>45.166666666666664</v>
      </c>
    </row>
    <row r="71" spans="1:17" x14ac:dyDescent="0.25">
      <c r="A71">
        <v>60</v>
      </c>
      <c r="B71" s="9">
        <f t="shared" si="6"/>
        <v>12.5</v>
      </c>
      <c r="C71" s="10">
        <f t="shared" si="7"/>
        <v>33.75</v>
      </c>
      <c r="D71" s="10"/>
      <c r="E71" s="9">
        <f t="shared" si="8"/>
        <v>10</v>
      </c>
      <c r="H71" s="9">
        <f t="shared" si="0"/>
        <v>12.7</v>
      </c>
      <c r="I71" s="10">
        <f t="shared" si="1"/>
        <v>12.7</v>
      </c>
      <c r="K71" s="9">
        <f t="shared" si="2"/>
        <v>12.7</v>
      </c>
      <c r="L71" s="10">
        <f t="shared" si="9"/>
        <v>12.7</v>
      </c>
      <c r="M71" s="12">
        <f t="shared" si="10"/>
        <v>49.5</v>
      </c>
      <c r="O71" s="9">
        <f t="shared" si="3"/>
        <v>13</v>
      </c>
      <c r="P71" s="10">
        <f t="shared" si="4"/>
        <v>13</v>
      </c>
      <c r="Q71" s="12">
        <f t="shared" si="5"/>
        <v>45</v>
      </c>
    </row>
    <row r="72" spans="1:17" x14ac:dyDescent="0.25">
      <c r="A72">
        <v>61</v>
      </c>
      <c r="B72" s="9">
        <f t="shared" si="6"/>
        <v>12.5</v>
      </c>
      <c r="C72" s="10">
        <f t="shared" si="7"/>
        <v>33.625</v>
      </c>
      <c r="D72" s="10"/>
      <c r="E72" s="9">
        <f t="shared" si="8"/>
        <v>10</v>
      </c>
      <c r="H72" s="9">
        <f t="shared" si="0"/>
        <v>12.67</v>
      </c>
      <c r="I72" s="10">
        <f t="shared" si="1"/>
        <v>12.67</v>
      </c>
      <c r="K72" s="9">
        <f t="shared" si="2"/>
        <v>12.67</v>
      </c>
      <c r="L72" s="10">
        <f t="shared" si="9"/>
        <v>12.67</v>
      </c>
      <c r="M72" s="12">
        <f t="shared" si="10"/>
        <v>49.31666666666667</v>
      </c>
      <c r="O72" s="9">
        <f t="shared" si="3"/>
        <v>12.966666666666667</v>
      </c>
      <c r="P72" s="10">
        <f t="shared" si="4"/>
        <v>12.966666666666667</v>
      </c>
      <c r="Q72" s="12">
        <f t="shared" si="5"/>
        <v>44.833333333333336</v>
      </c>
    </row>
    <row r="73" spans="1:17" x14ac:dyDescent="0.25">
      <c r="A73">
        <v>62</v>
      </c>
      <c r="B73" s="9">
        <f t="shared" si="6"/>
        <v>12.5</v>
      </c>
      <c r="C73" s="10">
        <f t="shared" si="7"/>
        <v>33.5</v>
      </c>
      <c r="D73" s="10"/>
      <c r="E73" s="9">
        <f t="shared" si="8"/>
        <v>10</v>
      </c>
      <c r="H73" s="9">
        <f t="shared" si="0"/>
        <v>12.64</v>
      </c>
      <c r="I73" s="10">
        <f t="shared" si="1"/>
        <v>12.64</v>
      </c>
      <c r="K73" s="9">
        <f t="shared" si="2"/>
        <v>12.64</v>
      </c>
      <c r="L73" s="10">
        <f t="shared" si="9"/>
        <v>12.64</v>
      </c>
      <c r="M73" s="12">
        <f t="shared" si="10"/>
        <v>49.133333333333333</v>
      </c>
      <c r="O73" s="9">
        <f t="shared" si="3"/>
        <v>12.933333333333334</v>
      </c>
      <c r="P73" s="10">
        <f t="shared" si="4"/>
        <v>12.933333333333334</v>
      </c>
      <c r="Q73" s="12">
        <f t="shared" si="5"/>
        <v>44.666666666666671</v>
      </c>
    </row>
    <row r="74" spans="1:17" x14ac:dyDescent="0.25">
      <c r="A74">
        <v>63</v>
      </c>
      <c r="B74" s="9">
        <f t="shared" si="6"/>
        <v>12.5</v>
      </c>
      <c r="C74" s="10">
        <f t="shared" si="7"/>
        <v>33.375</v>
      </c>
      <c r="D74" s="10"/>
      <c r="E74" s="9">
        <f t="shared" si="8"/>
        <v>10</v>
      </c>
      <c r="H74" s="9">
        <f t="shared" si="0"/>
        <v>12.61</v>
      </c>
      <c r="I74" s="10">
        <f t="shared" si="1"/>
        <v>12.61</v>
      </c>
      <c r="K74" s="9">
        <f t="shared" si="2"/>
        <v>12.61</v>
      </c>
      <c r="L74" s="10">
        <f t="shared" si="9"/>
        <v>12.61</v>
      </c>
      <c r="M74" s="12">
        <f t="shared" si="10"/>
        <v>48.95</v>
      </c>
      <c r="O74" s="9">
        <f t="shared" si="3"/>
        <v>12.9</v>
      </c>
      <c r="P74" s="10">
        <f t="shared" si="4"/>
        <v>12.9</v>
      </c>
      <c r="Q74" s="12">
        <f t="shared" si="5"/>
        <v>44.5</v>
      </c>
    </row>
    <row r="75" spans="1:17" x14ac:dyDescent="0.25">
      <c r="A75">
        <v>64</v>
      </c>
      <c r="B75" s="9">
        <f t="shared" si="6"/>
        <v>12.5</v>
      </c>
      <c r="C75" s="10">
        <f t="shared" si="7"/>
        <v>33.25</v>
      </c>
      <c r="D75" s="10"/>
      <c r="E75" s="9">
        <f t="shared" si="8"/>
        <v>10</v>
      </c>
      <c r="H75" s="9">
        <f t="shared" ref="H75:H138" si="11">IF(A75&gt;=$I$8,0,I75)</f>
        <v>12.58</v>
      </c>
      <c r="I75" s="10">
        <f t="shared" ref="I75:I138" si="12">$H$5+$H$5*(((1-A75/$I$8)*$H$6)+$H$7)</f>
        <v>12.58</v>
      </c>
      <c r="K75" s="9">
        <f t="shared" ref="K75:K127" si="13">IF(A75&gt;=$M$8,0,MAX(IF(A75&gt;=$L$8,M75,L75),0))</f>
        <v>12.58</v>
      </c>
      <c r="L75" s="10">
        <f t="shared" si="9"/>
        <v>12.58</v>
      </c>
      <c r="M75" s="12">
        <f t="shared" si="10"/>
        <v>48.766666666666666</v>
      </c>
      <c r="O75" s="9">
        <f t="shared" ref="O75:O138" si="14">IF(A75&gt;=$P$8,0,MAX(IF(A75&gt;=$P$6,Q75,P75),0))</f>
        <v>12.866666666666667</v>
      </c>
      <c r="P75" s="10">
        <f t="shared" ref="P75:P138" si="15">($P$3+$P$4*(1-A75/$P$6))*$A$2+($Q$3+$Q$4*(1-A75/$P$6))*$B$2</f>
        <v>12.866666666666667</v>
      </c>
      <c r="Q75" s="12">
        <f t="shared" ref="Q75:Q138" si="16">($P$3*$A$2+$Q$3*$B$2)*(1-(A75-$P$6)/$P$7)</f>
        <v>44.333333333333336</v>
      </c>
    </row>
    <row r="76" spans="1:17" x14ac:dyDescent="0.25">
      <c r="A76">
        <v>65</v>
      </c>
      <c r="B76" s="9">
        <f t="shared" ref="B76:B139" si="17">MAX(IF(A76&gt;$C$8,C76,$B$8),0)</f>
        <v>12.5</v>
      </c>
      <c r="C76" s="10">
        <f t="shared" ref="C76:C139" si="18">$B$5+$B$5*(SUM($B$6:$B$7)-1-0.1*(A76-$C$8))</f>
        <v>33.125</v>
      </c>
      <c r="D76" s="10"/>
      <c r="E76" s="9">
        <f t="shared" ref="E76:E139" si="19">IF(A76&gt;=$F$8,0,$E$8)</f>
        <v>10</v>
      </c>
      <c r="H76" s="9">
        <f t="shared" si="11"/>
        <v>12.55</v>
      </c>
      <c r="I76" s="10">
        <f t="shared" si="12"/>
        <v>12.55</v>
      </c>
      <c r="K76" s="9">
        <f t="shared" si="13"/>
        <v>12.55</v>
      </c>
      <c r="L76" s="10">
        <f t="shared" ref="L76:L139" si="20">$K$5+$K$6*(1-A76/$L$8)+$K$7</f>
        <v>12.55</v>
      </c>
      <c r="M76" s="12">
        <f t="shared" ref="M76:M139" si="21">($K$5+$K$7)*($M$8-A76)/($M$8-$L$8)</f>
        <v>48.583333333333336</v>
      </c>
      <c r="O76" s="9">
        <f t="shared" si="14"/>
        <v>12.833333333333332</v>
      </c>
      <c r="P76" s="10">
        <f t="shared" si="15"/>
        <v>12.833333333333332</v>
      </c>
      <c r="Q76" s="12">
        <f t="shared" si="16"/>
        <v>44.166666666666657</v>
      </c>
    </row>
    <row r="77" spans="1:17" x14ac:dyDescent="0.25">
      <c r="A77">
        <v>66</v>
      </c>
      <c r="B77" s="9">
        <f t="shared" si="17"/>
        <v>12.5</v>
      </c>
      <c r="C77" s="10">
        <f t="shared" si="18"/>
        <v>33</v>
      </c>
      <c r="D77" s="10"/>
      <c r="E77" s="9">
        <f t="shared" si="19"/>
        <v>10</v>
      </c>
      <c r="H77" s="9">
        <f t="shared" si="11"/>
        <v>12.52</v>
      </c>
      <c r="I77" s="10">
        <f t="shared" si="12"/>
        <v>12.52</v>
      </c>
      <c r="K77" s="9">
        <f t="shared" si="13"/>
        <v>12.52</v>
      </c>
      <c r="L77" s="10">
        <f t="shared" si="20"/>
        <v>12.52</v>
      </c>
      <c r="M77" s="12">
        <f t="shared" si="21"/>
        <v>48.4</v>
      </c>
      <c r="O77" s="9">
        <f t="shared" si="14"/>
        <v>12.8</v>
      </c>
      <c r="P77" s="10">
        <f t="shared" si="15"/>
        <v>12.8</v>
      </c>
      <c r="Q77" s="12">
        <f t="shared" si="16"/>
        <v>44</v>
      </c>
    </row>
    <row r="78" spans="1:17" x14ac:dyDescent="0.25">
      <c r="A78">
        <v>67</v>
      </c>
      <c r="B78" s="9">
        <f t="shared" si="17"/>
        <v>12.5</v>
      </c>
      <c r="C78" s="10">
        <f t="shared" si="18"/>
        <v>32.875</v>
      </c>
      <c r="D78" s="10"/>
      <c r="E78" s="9">
        <f t="shared" si="19"/>
        <v>10</v>
      </c>
      <c r="H78" s="9">
        <f t="shared" si="11"/>
        <v>12.489999999999998</v>
      </c>
      <c r="I78" s="10">
        <f t="shared" si="12"/>
        <v>12.489999999999998</v>
      </c>
      <c r="K78" s="9">
        <f t="shared" si="13"/>
        <v>12.489999999999998</v>
      </c>
      <c r="L78" s="10">
        <f t="shared" si="20"/>
        <v>12.489999999999998</v>
      </c>
      <c r="M78" s="12">
        <f t="shared" si="21"/>
        <v>48.216666666666669</v>
      </c>
      <c r="O78" s="9">
        <f t="shared" si="14"/>
        <v>12.766666666666666</v>
      </c>
      <c r="P78" s="10">
        <f t="shared" si="15"/>
        <v>12.766666666666666</v>
      </c>
      <c r="Q78" s="12">
        <f t="shared" si="16"/>
        <v>43.833333333333329</v>
      </c>
    </row>
    <row r="79" spans="1:17" x14ac:dyDescent="0.25">
      <c r="A79">
        <v>68</v>
      </c>
      <c r="B79" s="9">
        <f t="shared" si="17"/>
        <v>12.5</v>
      </c>
      <c r="C79" s="10">
        <f t="shared" si="18"/>
        <v>32.75</v>
      </c>
      <c r="D79" s="10"/>
      <c r="E79" s="9">
        <f t="shared" si="19"/>
        <v>10</v>
      </c>
      <c r="H79" s="9">
        <f t="shared" si="11"/>
        <v>12.46</v>
      </c>
      <c r="I79" s="10">
        <f t="shared" si="12"/>
        <v>12.46</v>
      </c>
      <c r="K79" s="9">
        <f t="shared" si="13"/>
        <v>12.46</v>
      </c>
      <c r="L79" s="10">
        <f t="shared" si="20"/>
        <v>12.46</v>
      </c>
      <c r="M79" s="12">
        <f t="shared" si="21"/>
        <v>48.033333333333331</v>
      </c>
      <c r="O79" s="9">
        <f t="shared" si="14"/>
        <v>12.733333333333334</v>
      </c>
      <c r="P79" s="10">
        <f t="shared" si="15"/>
        <v>12.733333333333334</v>
      </c>
      <c r="Q79" s="12">
        <f t="shared" si="16"/>
        <v>43.666666666666671</v>
      </c>
    </row>
    <row r="80" spans="1:17" x14ac:dyDescent="0.25">
      <c r="A80">
        <v>69</v>
      </c>
      <c r="B80" s="9">
        <f t="shared" si="17"/>
        <v>12.5</v>
      </c>
      <c r="C80" s="10">
        <f t="shared" si="18"/>
        <v>32.625</v>
      </c>
      <c r="D80" s="10"/>
      <c r="E80" s="9">
        <f t="shared" si="19"/>
        <v>10</v>
      </c>
      <c r="H80" s="9">
        <f t="shared" si="11"/>
        <v>12.43</v>
      </c>
      <c r="I80" s="10">
        <f t="shared" si="12"/>
        <v>12.43</v>
      </c>
      <c r="K80" s="9">
        <f t="shared" si="13"/>
        <v>12.43</v>
      </c>
      <c r="L80" s="10">
        <f t="shared" si="20"/>
        <v>12.43</v>
      </c>
      <c r="M80" s="12">
        <f t="shared" si="21"/>
        <v>47.85</v>
      </c>
      <c r="O80" s="9">
        <f t="shared" si="14"/>
        <v>12.7</v>
      </c>
      <c r="P80" s="10">
        <f t="shared" si="15"/>
        <v>12.7</v>
      </c>
      <c r="Q80" s="12">
        <f t="shared" si="16"/>
        <v>43.5</v>
      </c>
    </row>
    <row r="81" spans="1:17" x14ac:dyDescent="0.25">
      <c r="A81">
        <v>70</v>
      </c>
      <c r="B81" s="9">
        <f t="shared" si="17"/>
        <v>12.5</v>
      </c>
      <c r="C81" s="10">
        <f t="shared" si="18"/>
        <v>32.5</v>
      </c>
      <c r="D81" s="10"/>
      <c r="E81" s="9">
        <f t="shared" si="19"/>
        <v>10</v>
      </c>
      <c r="H81" s="9">
        <f t="shared" si="11"/>
        <v>12.399999999999999</v>
      </c>
      <c r="I81" s="10">
        <f t="shared" si="12"/>
        <v>12.399999999999999</v>
      </c>
      <c r="K81" s="9">
        <f t="shared" si="13"/>
        <v>12.399999999999999</v>
      </c>
      <c r="L81" s="10">
        <f t="shared" si="20"/>
        <v>12.399999999999999</v>
      </c>
      <c r="M81" s="12">
        <f t="shared" si="21"/>
        <v>47.666666666666664</v>
      </c>
      <c r="O81" s="9">
        <f t="shared" si="14"/>
        <v>12.666666666666666</v>
      </c>
      <c r="P81" s="10">
        <f t="shared" si="15"/>
        <v>12.666666666666666</v>
      </c>
      <c r="Q81" s="12">
        <f t="shared" si="16"/>
        <v>43.333333333333343</v>
      </c>
    </row>
    <row r="82" spans="1:17" x14ac:dyDescent="0.25">
      <c r="A82">
        <v>71</v>
      </c>
      <c r="B82" s="9">
        <f t="shared" si="17"/>
        <v>12.5</v>
      </c>
      <c r="C82" s="10">
        <f t="shared" si="18"/>
        <v>32.375</v>
      </c>
      <c r="D82" s="10"/>
      <c r="E82" s="9">
        <f t="shared" si="19"/>
        <v>10</v>
      </c>
      <c r="H82" s="9">
        <f t="shared" si="11"/>
        <v>12.370000000000001</v>
      </c>
      <c r="I82" s="10">
        <f t="shared" si="12"/>
        <v>12.370000000000001</v>
      </c>
      <c r="K82" s="9">
        <f t="shared" si="13"/>
        <v>12.370000000000001</v>
      </c>
      <c r="L82" s="10">
        <f t="shared" si="20"/>
        <v>12.370000000000001</v>
      </c>
      <c r="M82" s="12">
        <f t="shared" si="21"/>
        <v>47.483333333333334</v>
      </c>
      <c r="O82" s="9">
        <f t="shared" si="14"/>
        <v>12.633333333333333</v>
      </c>
      <c r="P82" s="10">
        <f t="shared" si="15"/>
        <v>12.633333333333333</v>
      </c>
      <c r="Q82" s="12">
        <f t="shared" si="16"/>
        <v>43.166666666666664</v>
      </c>
    </row>
    <row r="83" spans="1:17" x14ac:dyDescent="0.25">
      <c r="A83">
        <v>72</v>
      </c>
      <c r="B83" s="9">
        <f t="shared" si="17"/>
        <v>12.5</v>
      </c>
      <c r="C83" s="10">
        <f t="shared" si="18"/>
        <v>32.25</v>
      </c>
      <c r="D83" s="10"/>
      <c r="E83" s="9">
        <f t="shared" si="19"/>
        <v>10</v>
      </c>
      <c r="H83" s="9">
        <f t="shared" si="11"/>
        <v>12.34</v>
      </c>
      <c r="I83" s="10">
        <f t="shared" si="12"/>
        <v>12.34</v>
      </c>
      <c r="K83" s="9">
        <f t="shared" si="13"/>
        <v>12.34</v>
      </c>
      <c r="L83" s="10">
        <f t="shared" si="20"/>
        <v>12.34</v>
      </c>
      <c r="M83" s="12">
        <f t="shared" si="21"/>
        <v>47.3</v>
      </c>
      <c r="O83" s="9">
        <f t="shared" si="14"/>
        <v>12.6</v>
      </c>
      <c r="P83" s="10">
        <f t="shared" si="15"/>
        <v>12.6</v>
      </c>
      <c r="Q83" s="12">
        <f t="shared" si="16"/>
        <v>43</v>
      </c>
    </row>
    <row r="84" spans="1:17" x14ac:dyDescent="0.25">
      <c r="A84">
        <v>73</v>
      </c>
      <c r="B84" s="9">
        <f t="shared" si="17"/>
        <v>12.5</v>
      </c>
      <c r="C84" s="10">
        <f t="shared" si="18"/>
        <v>32.125</v>
      </c>
      <c r="D84" s="10"/>
      <c r="E84" s="9">
        <f t="shared" si="19"/>
        <v>10</v>
      </c>
      <c r="H84" s="9">
        <f t="shared" si="11"/>
        <v>12.309999999999999</v>
      </c>
      <c r="I84" s="10">
        <f t="shared" si="12"/>
        <v>12.309999999999999</v>
      </c>
      <c r="K84" s="9">
        <f t="shared" si="13"/>
        <v>12.309999999999999</v>
      </c>
      <c r="L84" s="10">
        <f t="shared" si="20"/>
        <v>12.309999999999999</v>
      </c>
      <c r="M84" s="12">
        <f t="shared" si="21"/>
        <v>47.116666666666667</v>
      </c>
      <c r="O84" s="9">
        <f t="shared" si="14"/>
        <v>12.566666666666666</v>
      </c>
      <c r="P84" s="10">
        <f t="shared" si="15"/>
        <v>12.566666666666666</v>
      </c>
      <c r="Q84" s="12">
        <f t="shared" si="16"/>
        <v>42.833333333333329</v>
      </c>
    </row>
    <row r="85" spans="1:17" x14ac:dyDescent="0.25">
      <c r="A85">
        <v>74</v>
      </c>
      <c r="B85" s="9">
        <f t="shared" si="17"/>
        <v>12.5</v>
      </c>
      <c r="C85" s="10">
        <f t="shared" si="18"/>
        <v>32</v>
      </c>
      <c r="D85" s="10"/>
      <c r="E85" s="9">
        <f t="shared" si="19"/>
        <v>10</v>
      </c>
      <c r="H85" s="9">
        <f t="shared" si="11"/>
        <v>12.28</v>
      </c>
      <c r="I85" s="10">
        <f t="shared" si="12"/>
        <v>12.28</v>
      </c>
      <c r="K85" s="9">
        <f t="shared" si="13"/>
        <v>12.28</v>
      </c>
      <c r="L85" s="10">
        <f t="shared" si="20"/>
        <v>12.28</v>
      </c>
      <c r="M85" s="12">
        <f t="shared" si="21"/>
        <v>46.93333333333333</v>
      </c>
      <c r="O85" s="9">
        <f t="shared" si="14"/>
        <v>12.533333333333335</v>
      </c>
      <c r="P85" s="10">
        <f t="shared" si="15"/>
        <v>12.533333333333335</v>
      </c>
      <c r="Q85" s="12">
        <f t="shared" si="16"/>
        <v>42.666666666666664</v>
      </c>
    </row>
    <row r="86" spans="1:17" x14ac:dyDescent="0.25">
      <c r="A86">
        <v>75</v>
      </c>
      <c r="B86" s="9">
        <f t="shared" si="17"/>
        <v>12.5</v>
      </c>
      <c r="C86" s="10">
        <f t="shared" si="18"/>
        <v>31.875</v>
      </c>
      <c r="D86" s="10"/>
      <c r="E86" s="9">
        <f t="shared" si="19"/>
        <v>10</v>
      </c>
      <c r="H86" s="9">
        <f t="shared" si="11"/>
        <v>12.25</v>
      </c>
      <c r="I86" s="10">
        <f t="shared" si="12"/>
        <v>12.25</v>
      </c>
      <c r="K86" s="9">
        <f t="shared" si="13"/>
        <v>12.25</v>
      </c>
      <c r="L86" s="10">
        <f t="shared" si="20"/>
        <v>12.25</v>
      </c>
      <c r="M86" s="12">
        <f t="shared" si="21"/>
        <v>46.75</v>
      </c>
      <c r="O86" s="9">
        <f t="shared" si="14"/>
        <v>12.5</v>
      </c>
      <c r="P86" s="10">
        <f t="shared" si="15"/>
        <v>12.5</v>
      </c>
      <c r="Q86" s="12">
        <f t="shared" si="16"/>
        <v>42.5</v>
      </c>
    </row>
    <row r="87" spans="1:17" x14ac:dyDescent="0.25">
      <c r="A87">
        <v>76</v>
      </c>
      <c r="B87" s="9">
        <f t="shared" si="17"/>
        <v>12.5</v>
      </c>
      <c r="C87" s="10">
        <f t="shared" si="18"/>
        <v>31.750000000000004</v>
      </c>
      <c r="D87" s="10"/>
      <c r="E87" s="9">
        <f t="shared" si="19"/>
        <v>10</v>
      </c>
      <c r="H87" s="9">
        <f t="shared" si="11"/>
        <v>12.219999999999999</v>
      </c>
      <c r="I87" s="10">
        <f t="shared" si="12"/>
        <v>12.219999999999999</v>
      </c>
      <c r="K87" s="9">
        <f t="shared" si="13"/>
        <v>12.219999999999999</v>
      </c>
      <c r="L87" s="10">
        <f t="shared" si="20"/>
        <v>12.219999999999999</v>
      </c>
      <c r="M87" s="12">
        <f t="shared" si="21"/>
        <v>46.56666666666667</v>
      </c>
      <c r="O87" s="9">
        <f t="shared" si="14"/>
        <v>12.466666666666665</v>
      </c>
      <c r="P87" s="10">
        <f t="shared" si="15"/>
        <v>12.466666666666665</v>
      </c>
      <c r="Q87" s="12">
        <f t="shared" si="16"/>
        <v>42.333333333333336</v>
      </c>
    </row>
    <row r="88" spans="1:17" x14ac:dyDescent="0.25">
      <c r="A88">
        <v>77</v>
      </c>
      <c r="B88" s="9">
        <f t="shared" si="17"/>
        <v>12.5</v>
      </c>
      <c r="C88" s="10">
        <f t="shared" si="18"/>
        <v>31.625</v>
      </c>
      <c r="D88" s="10"/>
      <c r="E88" s="9">
        <f t="shared" si="19"/>
        <v>10</v>
      </c>
      <c r="H88" s="9">
        <f t="shared" si="11"/>
        <v>12.190000000000001</v>
      </c>
      <c r="I88" s="10">
        <f t="shared" si="12"/>
        <v>12.190000000000001</v>
      </c>
      <c r="K88" s="9">
        <f t="shared" si="13"/>
        <v>12.190000000000001</v>
      </c>
      <c r="L88" s="10">
        <f t="shared" si="20"/>
        <v>12.190000000000001</v>
      </c>
      <c r="M88" s="12">
        <f t="shared" si="21"/>
        <v>46.383333333333333</v>
      </c>
      <c r="O88" s="9">
        <f t="shared" si="14"/>
        <v>12.433333333333334</v>
      </c>
      <c r="P88" s="10">
        <f t="shared" si="15"/>
        <v>12.433333333333334</v>
      </c>
      <c r="Q88" s="12">
        <f t="shared" si="16"/>
        <v>42.166666666666671</v>
      </c>
    </row>
    <row r="89" spans="1:17" x14ac:dyDescent="0.25">
      <c r="A89">
        <v>78</v>
      </c>
      <c r="B89" s="9">
        <f t="shared" si="17"/>
        <v>12.5</v>
      </c>
      <c r="C89" s="10">
        <f t="shared" si="18"/>
        <v>31.5</v>
      </c>
      <c r="D89" s="10"/>
      <c r="E89" s="9">
        <f t="shared" si="19"/>
        <v>10</v>
      </c>
      <c r="H89" s="9">
        <f t="shared" si="11"/>
        <v>12.16</v>
      </c>
      <c r="I89" s="10">
        <f t="shared" si="12"/>
        <v>12.16</v>
      </c>
      <c r="K89" s="9">
        <f t="shared" si="13"/>
        <v>12.16</v>
      </c>
      <c r="L89" s="10">
        <f t="shared" si="20"/>
        <v>12.16</v>
      </c>
      <c r="M89" s="12">
        <f t="shared" si="21"/>
        <v>46.2</v>
      </c>
      <c r="O89" s="9">
        <f t="shared" si="14"/>
        <v>12.4</v>
      </c>
      <c r="P89" s="10">
        <f t="shared" si="15"/>
        <v>12.4</v>
      </c>
      <c r="Q89" s="12">
        <f t="shared" si="16"/>
        <v>42</v>
      </c>
    </row>
    <row r="90" spans="1:17" x14ac:dyDescent="0.25">
      <c r="A90">
        <v>79</v>
      </c>
      <c r="B90" s="9">
        <f t="shared" si="17"/>
        <v>12.5</v>
      </c>
      <c r="C90" s="10">
        <f t="shared" si="18"/>
        <v>31.375</v>
      </c>
      <c r="D90" s="10"/>
      <c r="E90" s="9">
        <f t="shared" si="19"/>
        <v>10</v>
      </c>
      <c r="H90" s="9">
        <f t="shared" si="11"/>
        <v>12.129999999999999</v>
      </c>
      <c r="I90" s="10">
        <f t="shared" si="12"/>
        <v>12.129999999999999</v>
      </c>
      <c r="K90" s="9">
        <f t="shared" si="13"/>
        <v>12.129999999999999</v>
      </c>
      <c r="L90" s="10">
        <f t="shared" si="20"/>
        <v>12.129999999999999</v>
      </c>
      <c r="M90" s="12">
        <f t="shared" si="21"/>
        <v>46.016666666666666</v>
      </c>
      <c r="O90" s="9">
        <f t="shared" si="14"/>
        <v>12.366666666666667</v>
      </c>
      <c r="P90" s="10">
        <f t="shared" si="15"/>
        <v>12.366666666666667</v>
      </c>
      <c r="Q90" s="12">
        <f t="shared" si="16"/>
        <v>41.833333333333336</v>
      </c>
    </row>
    <row r="91" spans="1:17" x14ac:dyDescent="0.25">
      <c r="A91">
        <v>80</v>
      </c>
      <c r="B91" s="9">
        <f t="shared" si="17"/>
        <v>12.5</v>
      </c>
      <c r="C91" s="10">
        <f t="shared" si="18"/>
        <v>31.25</v>
      </c>
      <c r="D91" s="10"/>
      <c r="E91" s="9">
        <f t="shared" si="19"/>
        <v>10</v>
      </c>
      <c r="H91" s="9">
        <f t="shared" si="11"/>
        <v>12.100000000000001</v>
      </c>
      <c r="I91" s="10">
        <f t="shared" si="12"/>
        <v>12.100000000000001</v>
      </c>
      <c r="K91" s="9">
        <f t="shared" si="13"/>
        <v>12.100000000000001</v>
      </c>
      <c r="L91" s="10">
        <f t="shared" si="20"/>
        <v>12.100000000000001</v>
      </c>
      <c r="M91" s="12">
        <f t="shared" si="21"/>
        <v>45.833333333333336</v>
      </c>
      <c r="O91" s="9">
        <f t="shared" si="14"/>
        <v>12.333333333333334</v>
      </c>
      <c r="P91" s="10">
        <f t="shared" si="15"/>
        <v>12.333333333333334</v>
      </c>
      <c r="Q91" s="12">
        <f t="shared" si="16"/>
        <v>41.666666666666657</v>
      </c>
    </row>
    <row r="92" spans="1:17" x14ac:dyDescent="0.25">
      <c r="A92">
        <v>81</v>
      </c>
      <c r="B92" s="9">
        <f t="shared" si="17"/>
        <v>12.5</v>
      </c>
      <c r="C92" s="10">
        <f t="shared" si="18"/>
        <v>31.125</v>
      </c>
      <c r="D92" s="10"/>
      <c r="E92" s="9">
        <f t="shared" si="19"/>
        <v>10</v>
      </c>
      <c r="H92" s="9">
        <f t="shared" si="11"/>
        <v>12.07</v>
      </c>
      <c r="I92" s="10">
        <f t="shared" si="12"/>
        <v>12.07</v>
      </c>
      <c r="K92" s="9">
        <f t="shared" si="13"/>
        <v>12.07</v>
      </c>
      <c r="L92" s="10">
        <f t="shared" si="20"/>
        <v>12.07</v>
      </c>
      <c r="M92" s="12">
        <f t="shared" si="21"/>
        <v>45.65</v>
      </c>
      <c r="O92" s="9">
        <f t="shared" si="14"/>
        <v>12.3</v>
      </c>
      <c r="P92" s="10">
        <f t="shared" si="15"/>
        <v>12.3</v>
      </c>
      <c r="Q92" s="12">
        <f t="shared" si="16"/>
        <v>41.5</v>
      </c>
    </row>
    <row r="93" spans="1:17" x14ac:dyDescent="0.25">
      <c r="A93">
        <v>82</v>
      </c>
      <c r="B93" s="9">
        <f t="shared" si="17"/>
        <v>12.5</v>
      </c>
      <c r="C93" s="10">
        <f t="shared" si="18"/>
        <v>31</v>
      </c>
      <c r="D93" s="10"/>
      <c r="E93" s="9">
        <f t="shared" si="19"/>
        <v>10</v>
      </c>
      <c r="H93" s="9">
        <f t="shared" si="11"/>
        <v>12.04</v>
      </c>
      <c r="I93" s="10">
        <f t="shared" si="12"/>
        <v>12.04</v>
      </c>
      <c r="K93" s="9">
        <f t="shared" si="13"/>
        <v>12.04</v>
      </c>
      <c r="L93" s="10">
        <f t="shared" si="20"/>
        <v>12.04</v>
      </c>
      <c r="M93" s="12">
        <f t="shared" si="21"/>
        <v>45.466666666666669</v>
      </c>
      <c r="O93" s="9">
        <f t="shared" si="14"/>
        <v>12.266666666666666</v>
      </c>
      <c r="P93" s="10">
        <f t="shared" si="15"/>
        <v>12.266666666666666</v>
      </c>
      <c r="Q93" s="12">
        <f t="shared" si="16"/>
        <v>41.333333333333329</v>
      </c>
    </row>
    <row r="94" spans="1:17" x14ac:dyDescent="0.25">
      <c r="A94">
        <v>83</v>
      </c>
      <c r="B94" s="9">
        <f t="shared" si="17"/>
        <v>12.5</v>
      </c>
      <c r="C94" s="10">
        <f t="shared" si="18"/>
        <v>30.875000000000004</v>
      </c>
      <c r="D94" s="10"/>
      <c r="E94" s="9">
        <f t="shared" si="19"/>
        <v>10</v>
      </c>
      <c r="H94" s="9">
        <f t="shared" si="11"/>
        <v>12.010000000000002</v>
      </c>
      <c r="I94" s="10">
        <f t="shared" si="12"/>
        <v>12.010000000000002</v>
      </c>
      <c r="K94" s="9">
        <f t="shared" si="13"/>
        <v>12.010000000000002</v>
      </c>
      <c r="L94" s="10">
        <f t="shared" si="20"/>
        <v>12.010000000000002</v>
      </c>
      <c r="M94" s="12">
        <f t="shared" si="21"/>
        <v>45.283333333333331</v>
      </c>
      <c r="O94" s="9">
        <f t="shared" si="14"/>
        <v>12.233333333333334</v>
      </c>
      <c r="P94" s="10">
        <f t="shared" si="15"/>
        <v>12.233333333333334</v>
      </c>
      <c r="Q94" s="12">
        <f t="shared" si="16"/>
        <v>41.166666666666671</v>
      </c>
    </row>
    <row r="95" spans="1:17" x14ac:dyDescent="0.25">
      <c r="A95">
        <v>84</v>
      </c>
      <c r="B95" s="9">
        <f t="shared" si="17"/>
        <v>12.5</v>
      </c>
      <c r="C95" s="10">
        <f t="shared" si="18"/>
        <v>30.75</v>
      </c>
      <c r="D95" s="10"/>
      <c r="E95" s="9">
        <f t="shared" si="19"/>
        <v>10</v>
      </c>
      <c r="H95" s="9">
        <f t="shared" si="11"/>
        <v>11.98</v>
      </c>
      <c r="I95" s="10">
        <f t="shared" si="12"/>
        <v>11.98</v>
      </c>
      <c r="K95" s="9">
        <f t="shared" si="13"/>
        <v>11.98</v>
      </c>
      <c r="L95" s="10">
        <f t="shared" si="20"/>
        <v>11.98</v>
      </c>
      <c r="M95" s="12">
        <f t="shared" si="21"/>
        <v>45.1</v>
      </c>
      <c r="O95" s="9">
        <f t="shared" si="14"/>
        <v>12.2</v>
      </c>
      <c r="P95" s="10">
        <f t="shared" si="15"/>
        <v>12.2</v>
      </c>
      <c r="Q95" s="12">
        <f t="shared" si="16"/>
        <v>41</v>
      </c>
    </row>
    <row r="96" spans="1:17" x14ac:dyDescent="0.25">
      <c r="A96">
        <v>85</v>
      </c>
      <c r="B96" s="9">
        <f t="shared" si="17"/>
        <v>12.5</v>
      </c>
      <c r="C96" s="10">
        <f t="shared" si="18"/>
        <v>30.625</v>
      </c>
      <c r="D96" s="10"/>
      <c r="E96" s="9">
        <f t="shared" si="19"/>
        <v>10</v>
      </c>
      <c r="H96" s="9">
        <f t="shared" si="11"/>
        <v>11.95</v>
      </c>
      <c r="I96" s="10">
        <f t="shared" si="12"/>
        <v>11.95</v>
      </c>
      <c r="K96" s="9">
        <f t="shared" si="13"/>
        <v>11.95</v>
      </c>
      <c r="L96" s="10">
        <f t="shared" si="20"/>
        <v>11.95</v>
      </c>
      <c r="M96" s="12">
        <f t="shared" si="21"/>
        <v>44.916666666666664</v>
      </c>
      <c r="O96" s="9">
        <f t="shared" si="14"/>
        <v>12.166666666666668</v>
      </c>
      <c r="P96" s="10">
        <f t="shared" si="15"/>
        <v>12.166666666666668</v>
      </c>
      <c r="Q96" s="12">
        <f t="shared" si="16"/>
        <v>40.833333333333343</v>
      </c>
    </row>
    <row r="97" spans="1:17" x14ac:dyDescent="0.25">
      <c r="A97">
        <v>86</v>
      </c>
      <c r="B97" s="9">
        <f t="shared" si="17"/>
        <v>12.5</v>
      </c>
      <c r="C97" s="10">
        <f t="shared" si="18"/>
        <v>30.5</v>
      </c>
      <c r="D97" s="10"/>
      <c r="E97" s="9">
        <f t="shared" si="19"/>
        <v>10</v>
      </c>
      <c r="H97" s="9">
        <f t="shared" si="11"/>
        <v>11.92</v>
      </c>
      <c r="I97" s="10">
        <f t="shared" si="12"/>
        <v>11.92</v>
      </c>
      <c r="K97" s="9">
        <f t="shared" si="13"/>
        <v>11.92</v>
      </c>
      <c r="L97" s="10">
        <f t="shared" si="20"/>
        <v>11.92</v>
      </c>
      <c r="M97" s="12">
        <f t="shared" si="21"/>
        <v>44.733333333333334</v>
      </c>
      <c r="O97" s="9">
        <f t="shared" si="14"/>
        <v>12.133333333333333</v>
      </c>
      <c r="P97" s="10">
        <f t="shared" si="15"/>
        <v>12.133333333333333</v>
      </c>
      <c r="Q97" s="12">
        <f t="shared" si="16"/>
        <v>40.666666666666664</v>
      </c>
    </row>
    <row r="98" spans="1:17" x14ac:dyDescent="0.25">
      <c r="A98">
        <v>87</v>
      </c>
      <c r="B98" s="9">
        <f t="shared" si="17"/>
        <v>12.5</v>
      </c>
      <c r="C98" s="10">
        <f t="shared" si="18"/>
        <v>30.375</v>
      </c>
      <c r="D98" s="10"/>
      <c r="E98" s="9">
        <f t="shared" si="19"/>
        <v>10</v>
      </c>
      <c r="H98" s="9">
        <f t="shared" si="11"/>
        <v>11.89</v>
      </c>
      <c r="I98" s="10">
        <f t="shared" si="12"/>
        <v>11.89</v>
      </c>
      <c r="K98" s="9">
        <f t="shared" si="13"/>
        <v>11.89</v>
      </c>
      <c r="L98" s="10">
        <f t="shared" si="20"/>
        <v>11.89</v>
      </c>
      <c r="M98" s="12">
        <f t="shared" si="21"/>
        <v>44.55</v>
      </c>
      <c r="O98" s="9">
        <f t="shared" si="14"/>
        <v>12.1</v>
      </c>
      <c r="P98" s="10">
        <f t="shared" si="15"/>
        <v>12.1</v>
      </c>
      <c r="Q98" s="12">
        <f t="shared" si="16"/>
        <v>40.5</v>
      </c>
    </row>
    <row r="99" spans="1:17" x14ac:dyDescent="0.25">
      <c r="A99">
        <v>88</v>
      </c>
      <c r="B99" s="9">
        <f t="shared" si="17"/>
        <v>12.5</v>
      </c>
      <c r="C99" s="10">
        <f t="shared" si="18"/>
        <v>30.250000000000004</v>
      </c>
      <c r="D99" s="10"/>
      <c r="E99" s="9">
        <f t="shared" si="19"/>
        <v>10</v>
      </c>
      <c r="H99" s="9">
        <f t="shared" si="11"/>
        <v>11.86</v>
      </c>
      <c r="I99" s="10">
        <f t="shared" si="12"/>
        <v>11.86</v>
      </c>
      <c r="K99" s="9">
        <f t="shared" si="13"/>
        <v>11.86</v>
      </c>
      <c r="L99" s="10">
        <f t="shared" si="20"/>
        <v>11.86</v>
      </c>
      <c r="M99" s="12">
        <f t="shared" si="21"/>
        <v>44.366666666666667</v>
      </c>
      <c r="O99" s="9">
        <f t="shared" si="14"/>
        <v>12.066666666666666</v>
      </c>
      <c r="P99" s="10">
        <f t="shared" si="15"/>
        <v>12.066666666666666</v>
      </c>
      <c r="Q99" s="12">
        <f t="shared" si="16"/>
        <v>40.333333333333329</v>
      </c>
    </row>
    <row r="100" spans="1:17" x14ac:dyDescent="0.25">
      <c r="A100">
        <v>89</v>
      </c>
      <c r="B100" s="9">
        <f t="shared" si="17"/>
        <v>12.5</v>
      </c>
      <c r="C100" s="10">
        <f t="shared" si="18"/>
        <v>30.125</v>
      </c>
      <c r="D100" s="10"/>
      <c r="E100" s="9">
        <f t="shared" si="19"/>
        <v>10</v>
      </c>
      <c r="H100" s="9">
        <f t="shared" si="11"/>
        <v>11.83</v>
      </c>
      <c r="I100" s="10">
        <f t="shared" si="12"/>
        <v>11.83</v>
      </c>
      <c r="K100" s="9">
        <f t="shared" si="13"/>
        <v>11.83</v>
      </c>
      <c r="L100" s="10">
        <f t="shared" si="20"/>
        <v>11.83</v>
      </c>
      <c r="M100" s="12">
        <f t="shared" si="21"/>
        <v>44.18333333333333</v>
      </c>
      <c r="O100" s="9">
        <f t="shared" si="14"/>
        <v>12.033333333333333</v>
      </c>
      <c r="P100" s="10">
        <f t="shared" si="15"/>
        <v>12.033333333333333</v>
      </c>
      <c r="Q100" s="12">
        <f t="shared" si="16"/>
        <v>40.166666666666664</v>
      </c>
    </row>
    <row r="101" spans="1:17" x14ac:dyDescent="0.25">
      <c r="A101">
        <v>90</v>
      </c>
      <c r="B101" s="9">
        <f t="shared" si="17"/>
        <v>12.5</v>
      </c>
      <c r="C101" s="10">
        <f t="shared" si="18"/>
        <v>30</v>
      </c>
      <c r="D101" s="10"/>
      <c r="E101" s="9">
        <f t="shared" si="19"/>
        <v>10</v>
      </c>
      <c r="H101" s="9">
        <f t="shared" si="11"/>
        <v>11.8</v>
      </c>
      <c r="I101" s="10">
        <f t="shared" si="12"/>
        <v>11.8</v>
      </c>
      <c r="K101" s="9">
        <f t="shared" si="13"/>
        <v>11.8</v>
      </c>
      <c r="L101" s="10">
        <f t="shared" si="20"/>
        <v>11.8</v>
      </c>
      <c r="M101" s="12">
        <f t="shared" si="21"/>
        <v>44</v>
      </c>
      <c r="O101" s="9">
        <f t="shared" si="14"/>
        <v>12</v>
      </c>
      <c r="P101" s="10">
        <f t="shared" si="15"/>
        <v>12</v>
      </c>
      <c r="Q101" s="12">
        <f t="shared" si="16"/>
        <v>40</v>
      </c>
    </row>
    <row r="102" spans="1:17" x14ac:dyDescent="0.25">
      <c r="A102">
        <v>91</v>
      </c>
      <c r="B102" s="9">
        <f t="shared" si="17"/>
        <v>12.5</v>
      </c>
      <c r="C102" s="10">
        <f t="shared" si="18"/>
        <v>29.875</v>
      </c>
      <c r="D102" s="10"/>
      <c r="E102" s="9">
        <f t="shared" si="19"/>
        <v>10</v>
      </c>
      <c r="H102" s="9">
        <f t="shared" si="11"/>
        <v>11.77</v>
      </c>
      <c r="I102" s="10">
        <f t="shared" si="12"/>
        <v>11.77</v>
      </c>
      <c r="K102" s="9">
        <f t="shared" si="13"/>
        <v>11.77</v>
      </c>
      <c r="L102" s="10">
        <f t="shared" si="20"/>
        <v>11.77</v>
      </c>
      <c r="M102" s="12">
        <f t="shared" si="21"/>
        <v>43.81666666666667</v>
      </c>
      <c r="O102" s="9">
        <f t="shared" si="14"/>
        <v>11.966666666666669</v>
      </c>
      <c r="P102" s="10">
        <f t="shared" si="15"/>
        <v>11.966666666666669</v>
      </c>
      <c r="Q102" s="12">
        <f t="shared" si="16"/>
        <v>39.833333333333336</v>
      </c>
    </row>
    <row r="103" spans="1:17" x14ac:dyDescent="0.25">
      <c r="A103">
        <v>92</v>
      </c>
      <c r="B103" s="9">
        <f t="shared" si="17"/>
        <v>12.5</v>
      </c>
      <c r="C103" s="10">
        <f t="shared" si="18"/>
        <v>29.75</v>
      </c>
      <c r="D103" s="10"/>
      <c r="E103" s="9">
        <f t="shared" si="19"/>
        <v>10</v>
      </c>
      <c r="H103" s="9">
        <f t="shared" si="11"/>
        <v>11.74</v>
      </c>
      <c r="I103" s="10">
        <f t="shared" si="12"/>
        <v>11.74</v>
      </c>
      <c r="K103" s="9">
        <f t="shared" si="13"/>
        <v>11.74</v>
      </c>
      <c r="L103" s="10">
        <f t="shared" si="20"/>
        <v>11.74</v>
      </c>
      <c r="M103" s="12">
        <f t="shared" si="21"/>
        <v>43.633333333333333</v>
      </c>
      <c r="O103" s="9">
        <f t="shared" si="14"/>
        <v>11.933333333333334</v>
      </c>
      <c r="P103" s="10">
        <f t="shared" si="15"/>
        <v>11.933333333333334</v>
      </c>
      <c r="Q103" s="12">
        <f t="shared" si="16"/>
        <v>39.666666666666671</v>
      </c>
    </row>
    <row r="104" spans="1:17" x14ac:dyDescent="0.25">
      <c r="A104">
        <v>93</v>
      </c>
      <c r="B104" s="9">
        <f t="shared" si="17"/>
        <v>12.5</v>
      </c>
      <c r="C104" s="10">
        <f t="shared" si="18"/>
        <v>29.625000000000004</v>
      </c>
      <c r="D104" s="10"/>
      <c r="E104" s="9">
        <f t="shared" si="19"/>
        <v>10</v>
      </c>
      <c r="H104" s="9">
        <f t="shared" si="11"/>
        <v>11.709999999999999</v>
      </c>
      <c r="I104" s="10">
        <f t="shared" si="12"/>
        <v>11.709999999999999</v>
      </c>
      <c r="K104" s="9">
        <f t="shared" si="13"/>
        <v>11.709999999999999</v>
      </c>
      <c r="L104" s="10">
        <f t="shared" si="20"/>
        <v>11.709999999999999</v>
      </c>
      <c r="M104" s="12">
        <f t="shared" si="21"/>
        <v>43.45</v>
      </c>
      <c r="O104" s="9">
        <f t="shared" si="14"/>
        <v>11.899999999999999</v>
      </c>
      <c r="P104" s="10">
        <f t="shared" si="15"/>
        <v>11.899999999999999</v>
      </c>
      <c r="Q104" s="12">
        <f t="shared" si="16"/>
        <v>39.5</v>
      </c>
    </row>
    <row r="105" spans="1:17" x14ac:dyDescent="0.25">
      <c r="A105">
        <v>94</v>
      </c>
      <c r="B105" s="9">
        <f t="shared" si="17"/>
        <v>12.5</v>
      </c>
      <c r="C105" s="10">
        <f t="shared" si="18"/>
        <v>29.5</v>
      </c>
      <c r="D105" s="10"/>
      <c r="E105" s="9">
        <f t="shared" si="19"/>
        <v>10</v>
      </c>
      <c r="H105" s="9">
        <f t="shared" si="11"/>
        <v>11.68</v>
      </c>
      <c r="I105" s="10">
        <f t="shared" si="12"/>
        <v>11.68</v>
      </c>
      <c r="K105" s="9">
        <f t="shared" si="13"/>
        <v>11.68</v>
      </c>
      <c r="L105" s="10">
        <f t="shared" si="20"/>
        <v>11.68</v>
      </c>
      <c r="M105" s="12">
        <f t="shared" si="21"/>
        <v>43.266666666666666</v>
      </c>
      <c r="O105" s="9">
        <f t="shared" si="14"/>
        <v>11.866666666666665</v>
      </c>
      <c r="P105" s="10">
        <f t="shared" si="15"/>
        <v>11.866666666666665</v>
      </c>
      <c r="Q105" s="12">
        <f t="shared" si="16"/>
        <v>39.333333333333329</v>
      </c>
    </row>
    <row r="106" spans="1:17" x14ac:dyDescent="0.25">
      <c r="A106">
        <v>95</v>
      </c>
      <c r="B106" s="9">
        <f t="shared" si="17"/>
        <v>12.5</v>
      </c>
      <c r="C106" s="10">
        <f t="shared" si="18"/>
        <v>29.375</v>
      </c>
      <c r="D106" s="10"/>
      <c r="E106" s="9">
        <f t="shared" si="19"/>
        <v>10</v>
      </c>
      <c r="H106" s="9">
        <f t="shared" si="11"/>
        <v>11.65</v>
      </c>
      <c r="I106" s="10">
        <f t="shared" si="12"/>
        <v>11.65</v>
      </c>
      <c r="K106" s="9">
        <f t="shared" si="13"/>
        <v>11.65</v>
      </c>
      <c r="L106" s="10">
        <f t="shared" si="20"/>
        <v>11.65</v>
      </c>
      <c r="M106" s="12">
        <f t="shared" si="21"/>
        <v>43.083333333333336</v>
      </c>
      <c r="O106" s="9">
        <f t="shared" si="14"/>
        <v>11.833333333333334</v>
      </c>
      <c r="P106" s="10">
        <f t="shared" si="15"/>
        <v>11.833333333333334</v>
      </c>
      <c r="Q106" s="12">
        <f t="shared" si="16"/>
        <v>39.166666666666664</v>
      </c>
    </row>
    <row r="107" spans="1:17" x14ac:dyDescent="0.25">
      <c r="A107">
        <v>96</v>
      </c>
      <c r="B107" s="9">
        <f t="shared" si="17"/>
        <v>12.5</v>
      </c>
      <c r="C107" s="10">
        <f t="shared" si="18"/>
        <v>29.25</v>
      </c>
      <c r="D107" s="10"/>
      <c r="E107" s="9">
        <f t="shared" si="19"/>
        <v>10</v>
      </c>
      <c r="H107" s="9">
        <f t="shared" si="11"/>
        <v>11.62</v>
      </c>
      <c r="I107" s="10">
        <f t="shared" si="12"/>
        <v>11.62</v>
      </c>
      <c r="K107" s="9">
        <f t="shared" si="13"/>
        <v>11.62</v>
      </c>
      <c r="L107" s="10">
        <f t="shared" si="20"/>
        <v>11.62</v>
      </c>
      <c r="M107" s="12">
        <f t="shared" si="21"/>
        <v>42.9</v>
      </c>
      <c r="O107" s="9">
        <f t="shared" si="14"/>
        <v>11.799999999999999</v>
      </c>
      <c r="P107" s="10">
        <f t="shared" si="15"/>
        <v>11.799999999999999</v>
      </c>
      <c r="Q107" s="12">
        <f t="shared" si="16"/>
        <v>39</v>
      </c>
    </row>
    <row r="108" spans="1:17" x14ac:dyDescent="0.25">
      <c r="A108">
        <v>97</v>
      </c>
      <c r="B108" s="9">
        <f t="shared" si="17"/>
        <v>12.5</v>
      </c>
      <c r="C108" s="10">
        <f t="shared" si="18"/>
        <v>29.125</v>
      </c>
      <c r="D108" s="10"/>
      <c r="E108" s="9">
        <f t="shared" si="19"/>
        <v>10</v>
      </c>
      <c r="H108" s="9">
        <f t="shared" si="11"/>
        <v>11.59</v>
      </c>
      <c r="I108" s="10">
        <f t="shared" si="12"/>
        <v>11.59</v>
      </c>
      <c r="K108" s="9">
        <f t="shared" si="13"/>
        <v>11.59</v>
      </c>
      <c r="L108" s="10">
        <f t="shared" si="20"/>
        <v>11.59</v>
      </c>
      <c r="M108" s="12">
        <f t="shared" si="21"/>
        <v>42.716666666666669</v>
      </c>
      <c r="O108" s="9">
        <f t="shared" si="14"/>
        <v>11.766666666666667</v>
      </c>
      <c r="P108" s="10">
        <f t="shared" si="15"/>
        <v>11.766666666666667</v>
      </c>
      <c r="Q108" s="12">
        <f t="shared" si="16"/>
        <v>38.833333333333336</v>
      </c>
    </row>
    <row r="109" spans="1:17" x14ac:dyDescent="0.25">
      <c r="A109">
        <v>98</v>
      </c>
      <c r="B109" s="9">
        <f t="shared" si="17"/>
        <v>12.5</v>
      </c>
      <c r="C109" s="10">
        <f t="shared" si="18"/>
        <v>29.000000000000004</v>
      </c>
      <c r="D109" s="10"/>
      <c r="E109" s="9">
        <f t="shared" si="19"/>
        <v>10</v>
      </c>
      <c r="H109" s="9">
        <f t="shared" si="11"/>
        <v>11.56</v>
      </c>
      <c r="I109" s="10">
        <f t="shared" si="12"/>
        <v>11.56</v>
      </c>
      <c r="K109" s="9">
        <f t="shared" si="13"/>
        <v>11.56</v>
      </c>
      <c r="L109" s="10">
        <f t="shared" si="20"/>
        <v>11.56</v>
      </c>
      <c r="M109" s="12">
        <f t="shared" si="21"/>
        <v>42.533333333333331</v>
      </c>
      <c r="O109" s="9">
        <f t="shared" si="14"/>
        <v>11.733333333333334</v>
      </c>
      <c r="P109" s="10">
        <f t="shared" si="15"/>
        <v>11.733333333333334</v>
      </c>
      <c r="Q109" s="12">
        <f t="shared" si="16"/>
        <v>38.666666666666664</v>
      </c>
    </row>
    <row r="110" spans="1:17" x14ac:dyDescent="0.25">
      <c r="A110">
        <v>99</v>
      </c>
      <c r="B110" s="9">
        <f t="shared" si="17"/>
        <v>12.5</v>
      </c>
      <c r="C110" s="10">
        <f t="shared" si="18"/>
        <v>28.875</v>
      </c>
      <c r="D110" s="10"/>
      <c r="E110" s="9">
        <f t="shared" si="19"/>
        <v>10</v>
      </c>
      <c r="H110" s="9">
        <f t="shared" si="11"/>
        <v>11.53</v>
      </c>
      <c r="I110" s="10">
        <f t="shared" si="12"/>
        <v>11.53</v>
      </c>
      <c r="K110" s="9">
        <f t="shared" si="13"/>
        <v>11.53</v>
      </c>
      <c r="L110" s="10">
        <f t="shared" si="20"/>
        <v>11.53</v>
      </c>
      <c r="M110" s="12">
        <f t="shared" si="21"/>
        <v>42.35</v>
      </c>
      <c r="O110" s="9">
        <f t="shared" si="14"/>
        <v>11.7</v>
      </c>
      <c r="P110" s="10">
        <f t="shared" si="15"/>
        <v>11.7</v>
      </c>
      <c r="Q110" s="12">
        <f t="shared" si="16"/>
        <v>38.5</v>
      </c>
    </row>
    <row r="111" spans="1:17" x14ac:dyDescent="0.25">
      <c r="A111">
        <v>100</v>
      </c>
      <c r="B111" s="9">
        <f t="shared" si="17"/>
        <v>12.5</v>
      </c>
      <c r="C111" s="10">
        <f t="shared" si="18"/>
        <v>28.75</v>
      </c>
      <c r="D111" s="10"/>
      <c r="E111" s="9">
        <f t="shared" si="19"/>
        <v>10</v>
      </c>
      <c r="H111" s="9">
        <f t="shared" si="11"/>
        <v>11.5</v>
      </c>
      <c r="I111" s="10">
        <f t="shared" si="12"/>
        <v>11.5</v>
      </c>
      <c r="K111" s="9">
        <f t="shared" si="13"/>
        <v>11.5</v>
      </c>
      <c r="L111" s="10">
        <f t="shared" si="20"/>
        <v>11.5</v>
      </c>
      <c r="M111" s="12">
        <f t="shared" si="21"/>
        <v>42.166666666666664</v>
      </c>
      <c r="O111" s="9">
        <f t="shared" si="14"/>
        <v>11.666666666666668</v>
      </c>
      <c r="P111" s="10">
        <f t="shared" si="15"/>
        <v>11.666666666666668</v>
      </c>
      <c r="Q111" s="12">
        <f t="shared" si="16"/>
        <v>38.333333333333336</v>
      </c>
    </row>
    <row r="112" spans="1:17" x14ac:dyDescent="0.25">
      <c r="A112">
        <v>101</v>
      </c>
      <c r="B112" s="9">
        <f t="shared" si="17"/>
        <v>12.5</v>
      </c>
      <c r="C112" s="10">
        <f t="shared" si="18"/>
        <v>28.625</v>
      </c>
      <c r="D112" s="10"/>
      <c r="E112" s="9">
        <f t="shared" si="19"/>
        <v>10</v>
      </c>
      <c r="H112" s="9">
        <f t="shared" si="11"/>
        <v>11.469999999999999</v>
      </c>
      <c r="I112" s="10">
        <f t="shared" si="12"/>
        <v>11.469999999999999</v>
      </c>
      <c r="K112" s="9">
        <f t="shared" si="13"/>
        <v>11.469999999999999</v>
      </c>
      <c r="L112" s="10">
        <f t="shared" si="20"/>
        <v>11.469999999999999</v>
      </c>
      <c r="M112" s="12">
        <f t="shared" si="21"/>
        <v>41.983333333333334</v>
      </c>
      <c r="O112" s="9">
        <f t="shared" si="14"/>
        <v>11.633333333333333</v>
      </c>
      <c r="P112" s="10">
        <f t="shared" si="15"/>
        <v>11.633333333333333</v>
      </c>
      <c r="Q112" s="12">
        <f t="shared" si="16"/>
        <v>38.166666666666671</v>
      </c>
    </row>
    <row r="113" spans="1:17" x14ac:dyDescent="0.25">
      <c r="A113">
        <v>102</v>
      </c>
      <c r="B113" s="9">
        <f t="shared" si="17"/>
        <v>12.5</v>
      </c>
      <c r="C113" s="10">
        <f t="shared" si="18"/>
        <v>28.5</v>
      </c>
      <c r="D113" s="10"/>
      <c r="E113" s="9">
        <f t="shared" si="19"/>
        <v>10</v>
      </c>
      <c r="H113" s="9">
        <f t="shared" si="11"/>
        <v>11.44</v>
      </c>
      <c r="I113" s="10">
        <f t="shared" si="12"/>
        <v>11.44</v>
      </c>
      <c r="K113" s="9">
        <f t="shared" si="13"/>
        <v>11.44</v>
      </c>
      <c r="L113" s="10">
        <f t="shared" si="20"/>
        <v>11.44</v>
      </c>
      <c r="M113" s="12">
        <f t="shared" si="21"/>
        <v>41.8</v>
      </c>
      <c r="O113" s="9">
        <f t="shared" si="14"/>
        <v>11.6</v>
      </c>
      <c r="P113" s="10">
        <f t="shared" si="15"/>
        <v>11.6</v>
      </c>
      <c r="Q113" s="12">
        <f t="shared" si="16"/>
        <v>38</v>
      </c>
    </row>
    <row r="114" spans="1:17" x14ac:dyDescent="0.25">
      <c r="A114">
        <v>103</v>
      </c>
      <c r="B114" s="9">
        <f t="shared" si="17"/>
        <v>12.5</v>
      </c>
      <c r="C114" s="10">
        <f t="shared" si="18"/>
        <v>28.375000000000004</v>
      </c>
      <c r="D114" s="10"/>
      <c r="E114" s="9">
        <f t="shared" si="19"/>
        <v>10</v>
      </c>
      <c r="H114" s="9">
        <f t="shared" si="11"/>
        <v>11.41</v>
      </c>
      <c r="I114" s="10">
        <f t="shared" si="12"/>
        <v>11.41</v>
      </c>
      <c r="K114" s="9">
        <f t="shared" si="13"/>
        <v>11.41</v>
      </c>
      <c r="L114" s="10">
        <f t="shared" si="20"/>
        <v>11.41</v>
      </c>
      <c r="M114" s="12">
        <f t="shared" si="21"/>
        <v>41.616666666666667</v>
      </c>
      <c r="O114" s="9">
        <f t="shared" si="14"/>
        <v>11.566666666666666</v>
      </c>
      <c r="P114" s="10">
        <f t="shared" si="15"/>
        <v>11.566666666666666</v>
      </c>
      <c r="Q114" s="12">
        <f t="shared" si="16"/>
        <v>37.833333333333329</v>
      </c>
    </row>
    <row r="115" spans="1:17" x14ac:dyDescent="0.25">
      <c r="A115">
        <v>104</v>
      </c>
      <c r="B115" s="9">
        <f t="shared" si="17"/>
        <v>12.5</v>
      </c>
      <c r="C115" s="10">
        <f t="shared" si="18"/>
        <v>28.25</v>
      </c>
      <c r="D115" s="10"/>
      <c r="E115" s="9">
        <f t="shared" si="19"/>
        <v>10</v>
      </c>
      <c r="H115" s="9">
        <f t="shared" si="11"/>
        <v>11.379999999999999</v>
      </c>
      <c r="I115" s="10">
        <f t="shared" si="12"/>
        <v>11.379999999999999</v>
      </c>
      <c r="K115" s="9">
        <f t="shared" si="13"/>
        <v>11.379999999999999</v>
      </c>
      <c r="L115" s="10">
        <f t="shared" si="20"/>
        <v>11.379999999999999</v>
      </c>
      <c r="M115" s="12">
        <f t="shared" si="21"/>
        <v>41.43333333333333</v>
      </c>
      <c r="O115" s="9">
        <f t="shared" si="14"/>
        <v>11.533333333333333</v>
      </c>
      <c r="P115" s="10">
        <f t="shared" si="15"/>
        <v>11.533333333333333</v>
      </c>
      <c r="Q115" s="12">
        <f t="shared" si="16"/>
        <v>37.666666666666664</v>
      </c>
    </row>
    <row r="116" spans="1:17" x14ac:dyDescent="0.25">
      <c r="A116">
        <v>105</v>
      </c>
      <c r="B116" s="9">
        <f t="shared" si="17"/>
        <v>12.5</v>
      </c>
      <c r="C116" s="10">
        <f t="shared" si="18"/>
        <v>28.125</v>
      </c>
      <c r="D116" s="10"/>
      <c r="E116" s="9">
        <f t="shared" si="19"/>
        <v>10</v>
      </c>
      <c r="H116" s="9">
        <f t="shared" si="11"/>
        <v>11.350000000000001</v>
      </c>
      <c r="I116" s="10">
        <f t="shared" si="12"/>
        <v>11.350000000000001</v>
      </c>
      <c r="K116" s="9">
        <f t="shared" si="13"/>
        <v>11.350000000000001</v>
      </c>
      <c r="L116" s="10">
        <f t="shared" si="20"/>
        <v>11.350000000000001</v>
      </c>
      <c r="M116" s="12">
        <f t="shared" si="21"/>
        <v>41.25</v>
      </c>
      <c r="O116" s="9">
        <f t="shared" si="14"/>
        <v>11.5</v>
      </c>
      <c r="P116" s="10">
        <f t="shared" si="15"/>
        <v>11.5</v>
      </c>
      <c r="Q116" s="12">
        <f t="shared" si="16"/>
        <v>37.5</v>
      </c>
    </row>
    <row r="117" spans="1:17" x14ac:dyDescent="0.25">
      <c r="A117">
        <v>106</v>
      </c>
      <c r="B117" s="9">
        <f t="shared" si="17"/>
        <v>12.5</v>
      </c>
      <c r="C117" s="10">
        <f t="shared" si="18"/>
        <v>28</v>
      </c>
      <c r="D117" s="10"/>
      <c r="E117" s="9">
        <f t="shared" si="19"/>
        <v>10</v>
      </c>
      <c r="H117" s="9">
        <f t="shared" si="11"/>
        <v>11.32</v>
      </c>
      <c r="I117" s="10">
        <f t="shared" si="12"/>
        <v>11.32</v>
      </c>
      <c r="K117" s="9">
        <f t="shared" si="13"/>
        <v>11.32</v>
      </c>
      <c r="L117" s="10">
        <f t="shared" si="20"/>
        <v>11.32</v>
      </c>
      <c r="M117" s="12">
        <f t="shared" si="21"/>
        <v>41.06666666666667</v>
      </c>
      <c r="O117" s="9">
        <f t="shared" si="14"/>
        <v>11.466666666666667</v>
      </c>
      <c r="P117" s="10">
        <f t="shared" si="15"/>
        <v>11.466666666666667</v>
      </c>
      <c r="Q117" s="12">
        <f t="shared" si="16"/>
        <v>37.333333333333336</v>
      </c>
    </row>
    <row r="118" spans="1:17" x14ac:dyDescent="0.25">
      <c r="A118">
        <v>107</v>
      </c>
      <c r="B118" s="9">
        <f t="shared" si="17"/>
        <v>12.5</v>
      </c>
      <c r="C118" s="10">
        <f t="shared" si="18"/>
        <v>27.875</v>
      </c>
      <c r="D118" s="10"/>
      <c r="E118" s="9">
        <f t="shared" si="19"/>
        <v>10</v>
      </c>
      <c r="H118" s="9">
        <f t="shared" si="11"/>
        <v>11.29</v>
      </c>
      <c r="I118" s="10">
        <f t="shared" si="12"/>
        <v>11.29</v>
      </c>
      <c r="K118" s="9">
        <f t="shared" si="13"/>
        <v>11.29</v>
      </c>
      <c r="L118" s="10">
        <f t="shared" si="20"/>
        <v>11.29</v>
      </c>
      <c r="M118" s="12">
        <f t="shared" si="21"/>
        <v>40.883333333333333</v>
      </c>
      <c r="O118" s="9">
        <f t="shared" si="14"/>
        <v>11.433333333333334</v>
      </c>
      <c r="P118" s="10">
        <f t="shared" si="15"/>
        <v>11.433333333333334</v>
      </c>
      <c r="Q118" s="12">
        <f t="shared" si="16"/>
        <v>37.166666666666671</v>
      </c>
    </row>
    <row r="119" spans="1:17" x14ac:dyDescent="0.25">
      <c r="A119">
        <v>108</v>
      </c>
      <c r="B119" s="9">
        <f t="shared" si="17"/>
        <v>12.5</v>
      </c>
      <c r="C119" s="10">
        <f t="shared" si="18"/>
        <v>27.750000000000004</v>
      </c>
      <c r="D119" s="10"/>
      <c r="E119" s="9">
        <f t="shared" si="19"/>
        <v>10</v>
      </c>
      <c r="H119" s="9">
        <f t="shared" si="11"/>
        <v>11.26</v>
      </c>
      <c r="I119" s="10">
        <f t="shared" si="12"/>
        <v>11.26</v>
      </c>
      <c r="K119" s="9">
        <f t="shared" si="13"/>
        <v>11.26</v>
      </c>
      <c r="L119" s="10">
        <f t="shared" si="20"/>
        <v>11.26</v>
      </c>
      <c r="M119" s="12">
        <f t="shared" si="21"/>
        <v>40.700000000000003</v>
      </c>
      <c r="O119" s="9">
        <f t="shared" si="14"/>
        <v>11.400000000000002</v>
      </c>
      <c r="P119" s="10">
        <f t="shared" si="15"/>
        <v>11.400000000000002</v>
      </c>
      <c r="Q119" s="12">
        <f t="shared" si="16"/>
        <v>37</v>
      </c>
    </row>
    <row r="120" spans="1:17" x14ac:dyDescent="0.25">
      <c r="A120">
        <v>109</v>
      </c>
      <c r="B120" s="9">
        <f t="shared" si="17"/>
        <v>12.5</v>
      </c>
      <c r="C120" s="10">
        <f t="shared" si="18"/>
        <v>27.625</v>
      </c>
      <c r="D120" s="10"/>
      <c r="E120" s="9">
        <f t="shared" si="19"/>
        <v>10</v>
      </c>
      <c r="H120" s="9">
        <f t="shared" si="11"/>
        <v>11.23</v>
      </c>
      <c r="I120" s="10">
        <f t="shared" si="12"/>
        <v>11.23</v>
      </c>
      <c r="K120" s="9">
        <f t="shared" si="13"/>
        <v>11.23</v>
      </c>
      <c r="L120" s="10">
        <f t="shared" si="20"/>
        <v>11.23</v>
      </c>
      <c r="M120" s="12">
        <f t="shared" si="21"/>
        <v>40.516666666666666</v>
      </c>
      <c r="O120" s="9">
        <f t="shared" si="14"/>
        <v>11.366666666666667</v>
      </c>
      <c r="P120" s="10">
        <f t="shared" si="15"/>
        <v>11.366666666666667</v>
      </c>
      <c r="Q120" s="12">
        <f t="shared" si="16"/>
        <v>36.833333333333329</v>
      </c>
    </row>
    <row r="121" spans="1:17" x14ac:dyDescent="0.25">
      <c r="A121">
        <v>110</v>
      </c>
      <c r="B121" s="9">
        <f t="shared" si="17"/>
        <v>12.5</v>
      </c>
      <c r="C121" s="10">
        <f t="shared" si="18"/>
        <v>27.5</v>
      </c>
      <c r="D121" s="10"/>
      <c r="E121" s="9">
        <f t="shared" si="19"/>
        <v>10</v>
      </c>
      <c r="H121" s="9">
        <f t="shared" si="11"/>
        <v>11.2</v>
      </c>
      <c r="I121" s="10">
        <f t="shared" si="12"/>
        <v>11.2</v>
      </c>
      <c r="K121" s="9">
        <f t="shared" si="13"/>
        <v>11.2</v>
      </c>
      <c r="L121" s="10">
        <f t="shared" si="20"/>
        <v>11.2</v>
      </c>
      <c r="M121" s="12">
        <f t="shared" si="21"/>
        <v>40.333333333333336</v>
      </c>
      <c r="O121" s="9">
        <f t="shared" si="14"/>
        <v>11.333333333333332</v>
      </c>
      <c r="P121" s="10">
        <f t="shared" si="15"/>
        <v>11.333333333333332</v>
      </c>
      <c r="Q121" s="12">
        <f t="shared" si="16"/>
        <v>36.666666666666664</v>
      </c>
    </row>
    <row r="122" spans="1:17" x14ac:dyDescent="0.25">
      <c r="A122">
        <v>111</v>
      </c>
      <c r="B122" s="9">
        <f t="shared" si="17"/>
        <v>12.5</v>
      </c>
      <c r="C122" s="10">
        <f t="shared" si="18"/>
        <v>27.375</v>
      </c>
      <c r="D122" s="10"/>
      <c r="E122" s="9">
        <f t="shared" si="19"/>
        <v>10</v>
      </c>
      <c r="H122" s="9">
        <f t="shared" si="11"/>
        <v>11.17</v>
      </c>
      <c r="I122" s="10">
        <f t="shared" si="12"/>
        <v>11.17</v>
      </c>
      <c r="K122" s="9">
        <f t="shared" si="13"/>
        <v>11.17</v>
      </c>
      <c r="L122" s="10">
        <f t="shared" si="20"/>
        <v>11.17</v>
      </c>
      <c r="M122" s="12">
        <f t="shared" si="21"/>
        <v>40.15</v>
      </c>
      <c r="O122" s="9">
        <f t="shared" si="14"/>
        <v>11.299999999999999</v>
      </c>
      <c r="P122" s="10">
        <f t="shared" si="15"/>
        <v>11.299999999999999</v>
      </c>
      <c r="Q122" s="12">
        <f t="shared" si="16"/>
        <v>36.5</v>
      </c>
    </row>
    <row r="123" spans="1:17" x14ac:dyDescent="0.25">
      <c r="A123">
        <v>112</v>
      </c>
      <c r="B123" s="9">
        <f t="shared" si="17"/>
        <v>12.5</v>
      </c>
      <c r="C123" s="10">
        <f t="shared" si="18"/>
        <v>27.25</v>
      </c>
      <c r="D123" s="10"/>
      <c r="E123" s="9">
        <f t="shared" si="19"/>
        <v>10</v>
      </c>
      <c r="H123" s="9">
        <f t="shared" si="11"/>
        <v>11.14</v>
      </c>
      <c r="I123" s="10">
        <f t="shared" si="12"/>
        <v>11.14</v>
      </c>
      <c r="K123" s="9">
        <f t="shared" si="13"/>
        <v>11.14</v>
      </c>
      <c r="L123" s="10">
        <f t="shared" si="20"/>
        <v>11.14</v>
      </c>
      <c r="M123" s="12">
        <f t="shared" si="21"/>
        <v>39.966666666666669</v>
      </c>
      <c r="O123" s="9">
        <f t="shared" si="14"/>
        <v>11.266666666666667</v>
      </c>
      <c r="P123" s="10">
        <f t="shared" si="15"/>
        <v>11.266666666666667</v>
      </c>
      <c r="Q123" s="12">
        <f t="shared" si="16"/>
        <v>36.333333333333336</v>
      </c>
    </row>
    <row r="124" spans="1:17" x14ac:dyDescent="0.25">
      <c r="A124">
        <v>113</v>
      </c>
      <c r="B124" s="9">
        <f t="shared" si="17"/>
        <v>12.5</v>
      </c>
      <c r="C124" s="10">
        <f t="shared" si="18"/>
        <v>27.125000000000004</v>
      </c>
      <c r="D124" s="10"/>
      <c r="E124" s="9">
        <f t="shared" si="19"/>
        <v>10</v>
      </c>
      <c r="H124" s="9">
        <f t="shared" si="11"/>
        <v>11.11</v>
      </c>
      <c r="I124" s="10">
        <f t="shared" si="12"/>
        <v>11.11</v>
      </c>
      <c r="K124" s="9">
        <f t="shared" si="13"/>
        <v>11.11</v>
      </c>
      <c r="L124" s="10">
        <f t="shared" si="20"/>
        <v>11.11</v>
      </c>
      <c r="M124" s="12">
        <f t="shared" si="21"/>
        <v>39.783333333333331</v>
      </c>
      <c r="O124" s="9">
        <f t="shared" si="14"/>
        <v>11.233333333333333</v>
      </c>
      <c r="P124" s="10">
        <f t="shared" si="15"/>
        <v>11.233333333333333</v>
      </c>
      <c r="Q124" s="12">
        <f t="shared" si="16"/>
        <v>36.166666666666664</v>
      </c>
    </row>
    <row r="125" spans="1:17" x14ac:dyDescent="0.25">
      <c r="A125">
        <v>114</v>
      </c>
      <c r="B125" s="9">
        <f t="shared" si="17"/>
        <v>12.5</v>
      </c>
      <c r="C125" s="10">
        <f t="shared" si="18"/>
        <v>27</v>
      </c>
      <c r="D125" s="10"/>
      <c r="E125" s="9">
        <f t="shared" si="19"/>
        <v>10</v>
      </c>
      <c r="H125" s="9">
        <f t="shared" si="11"/>
        <v>11.08</v>
      </c>
      <c r="I125" s="10">
        <f t="shared" si="12"/>
        <v>11.08</v>
      </c>
      <c r="K125" s="9">
        <f t="shared" si="13"/>
        <v>11.08</v>
      </c>
      <c r="L125" s="10">
        <f t="shared" si="20"/>
        <v>11.08</v>
      </c>
      <c r="M125" s="12">
        <f t="shared" si="21"/>
        <v>39.6</v>
      </c>
      <c r="O125" s="9">
        <f t="shared" si="14"/>
        <v>11.200000000000001</v>
      </c>
      <c r="P125" s="10">
        <f t="shared" si="15"/>
        <v>11.200000000000001</v>
      </c>
      <c r="Q125" s="12">
        <f t="shared" si="16"/>
        <v>36</v>
      </c>
    </row>
    <row r="126" spans="1:17" x14ac:dyDescent="0.25">
      <c r="A126">
        <v>115</v>
      </c>
      <c r="B126" s="9">
        <f t="shared" si="17"/>
        <v>12.5</v>
      </c>
      <c r="C126" s="10">
        <f t="shared" si="18"/>
        <v>26.875</v>
      </c>
      <c r="D126" s="10"/>
      <c r="E126" s="9">
        <f t="shared" si="19"/>
        <v>10</v>
      </c>
      <c r="H126" s="9">
        <f t="shared" si="11"/>
        <v>11.05</v>
      </c>
      <c r="I126" s="10">
        <f t="shared" si="12"/>
        <v>11.05</v>
      </c>
      <c r="K126" s="9">
        <f t="shared" si="13"/>
        <v>11.05</v>
      </c>
      <c r="L126" s="10">
        <f t="shared" si="20"/>
        <v>11.05</v>
      </c>
      <c r="M126" s="12">
        <f t="shared" si="21"/>
        <v>39.416666666666664</v>
      </c>
      <c r="O126" s="9">
        <f t="shared" si="14"/>
        <v>11.166666666666668</v>
      </c>
      <c r="P126" s="10">
        <f t="shared" si="15"/>
        <v>11.166666666666668</v>
      </c>
      <c r="Q126" s="12">
        <f t="shared" si="16"/>
        <v>35.833333333333336</v>
      </c>
    </row>
    <row r="127" spans="1:17" x14ac:dyDescent="0.25">
      <c r="A127">
        <v>116</v>
      </c>
      <c r="B127" s="9">
        <f t="shared" si="17"/>
        <v>12.5</v>
      </c>
      <c r="C127" s="10">
        <f t="shared" si="18"/>
        <v>26.75</v>
      </c>
      <c r="D127" s="10"/>
      <c r="E127" s="9">
        <f t="shared" si="19"/>
        <v>10</v>
      </c>
      <c r="H127" s="9">
        <f t="shared" si="11"/>
        <v>11.02</v>
      </c>
      <c r="I127" s="10">
        <f t="shared" si="12"/>
        <v>11.02</v>
      </c>
      <c r="K127" s="9">
        <f t="shared" si="13"/>
        <v>11.02</v>
      </c>
      <c r="L127" s="10">
        <f t="shared" si="20"/>
        <v>11.02</v>
      </c>
      <c r="M127" s="12">
        <f t="shared" si="21"/>
        <v>39.233333333333334</v>
      </c>
      <c r="O127" s="9">
        <f t="shared" si="14"/>
        <v>11.133333333333333</v>
      </c>
      <c r="P127" s="10">
        <f t="shared" si="15"/>
        <v>11.133333333333333</v>
      </c>
      <c r="Q127" s="12">
        <f t="shared" si="16"/>
        <v>35.666666666666671</v>
      </c>
    </row>
    <row r="128" spans="1:17" x14ac:dyDescent="0.25">
      <c r="A128">
        <v>117</v>
      </c>
      <c r="B128" s="9">
        <f t="shared" si="17"/>
        <v>12.5</v>
      </c>
      <c r="C128" s="10">
        <f t="shared" si="18"/>
        <v>26.625</v>
      </c>
      <c r="D128" s="10"/>
      <c r="E128" s="9">
        <f t="shared" si="19"/>
        <v>10</v>
      </c>
      <c r="H128" s="9">
        <f t="shared" si="11"/>
        <v>10.99</v>
      </c>
      <c r="I128" s="10">
        <f t="shared" si="12"/>
        <v>10.99</v>
      </c>
      <c r="K128" s="9">
        <f>IF(A128&gt;=$M$8,0,MAX(IF(A128&gt;=$L$8,M128,L128),0))</f>
        <v>10.99</v>
      </c>
      <c r="L128" s="10">
        <f t="shared" si="20"/>
        <v>10.99</v>
      </c>
      <c r="M128" s="12">
        <f t="shared" si="21"/>
        <v>39.049999999999997</v>
      </c>
      <c r="O128" s="9">
        <f t="shared" si="14"/>
        <v>11.099999999999998</v>
      </c>
      <c r="P128" s="10">
        <f t="shared" si="15"/>
        <v>11.099999999999998</v>
      </c>
      <c r="Q128" s="12">
        <f t="shared" si="16"/>
        <v>35.5</v>
      </c>
    </row>
    <row r="129" spans="1:17" x14ac:dyDescent="0.25">
      <c r="A129">
        <v>118</v>
      </c>
      <c r="B129" s="9">
        <f t="shared" si="17"/>
        <v>12.5</v>
      </c>
      <c r="C129" s="10">
        <f t="shared" si="18"/>
        <v>26.500000000000004</v>
      </c>
      <c r="D129" s="10"/>
      <c r="E129" s="9">
        <f t="shared" si="19"/>
        <v>10</v>
      </c>
      <c r="H129" s="9">
        <f t="shared" si="11"/>
        <v>10.96</v>
      </c>
      <c r="I129" s="10">
        <f t="shared" si="12"/>
        <v>10.96</v>
      </c>
      <c r="K129" s="9">
        <f t="shared" ref="K129:K192" si="22">IF(A129&gt;=$M$8,0,MAX(IF(A129&gt;=$L$8,M129,L129),0))</f>
        <v>10.96</v>
      </c>
      <c r="L129" s="10">
        <f t="shared" si="20"/>
        <v>10.96</v>
      </c>
      <c r="M129" s="12">
        <f t="shared" si="21"/>
        <v>38.866666666666667</v>
      </c>
      <c r="O129" s="9">
        <f t="shared" si="14"/>
        <v>11.066666666666666</v>
      </c>
      <c r="P129" s="10">
        <f t="shared" si="15"/>
        <v>11.066666666666666</v>
      </c>
      <c r="Q129" s="12">
        <f t="shared" si="16"/>
        <v>35.333333333333329</v>
      </c>
    </row>
    <row r="130" spans="1:17" x14ac:dyDescent="0.25">
      <c r="A130">
        <v>119</v>
      </c>
      <c r="B130" s="9">
        <f t="shared" si="17"/>
        <v>12.5</v>
      </c>
      <c r="C130" s="10">
        <f t="shared" si="18"/>
        <v>26.375</v>
      </c>
      <c r="D130" s="10"/>
      <c r="E130" s="9">
        <f t="shared" si="19"/>
        <v>10</v>
      </c>
      <c r="H130" s="9">
        <f t="shared" si="11"/>
        <v>10.93</v>
      </c>
      <c r="I130" s="10">
        <f t="shared" si="12"/>
        <v>10.93</v>
      </c>
      <c r="K130" s="9">
        <f t="shared" si="22"/>
        <v>10.93</v>
      </c>
      <c r="L130" s="10">
        <f t="shared" si="20"/>
        <v>10.93</v>
      </c>
      <c r="M130" s="12">
        <f t="shared" si="21"/>
        <v>38.68333333333333</v>
      </c>
      <c r="O130" s="9">
        <f t="shared" si="14"/>
        <v>11.033333333333333</v>
      </c>
      <c r="P130" s="10">
        <f t="shared" si="15"/>
        <v>11.033333333333333</v>
      </c>
      <c r="Q130" s="12">
        <f t="shared" si="16"/>
        <v>35.166666666666664</v>
      </c>
    </row>
    <row r="131" spans="1:17" x14ac:dyDescent="0.25">
      <c r="A131">
        <v>120</v>
      </c>
      <c r="B131" s="9">
        <f t="shared" si="17"/>
        <v>12.5</v>
      </c>
      <c r="C131" s="10">
        <f t="shared" si="18"/>
        <v>26.25</v>
      </c>
      <c r="D131" s="10"/>
      <c r="E131" s="9">
        <f t="shared" si="19"/>
        <v>10</v>
      </c>
      <c r="H131" s="9">
        <f t="shared" si="11"/>
        <v>10.899999999999999</v>
      </c>
      <c r="I131" s="10">
        <f t="shared" si="12"/>
        <v>10.899999999999999</v>
      </c>
      <c r="K131" s="9">
        <f t="shared" si="22"/>
        <v>10.899999999999999</v>
      </c>
      <c r="L131" s="10">
        <f t="shared" si="20"/>
        <v>10.899999999999999</v>
      </c>
      <c r="M131" s="12">
        <f t="shared" si="21"/>
        <v>38.5</v>
      </c>
      <c r="O131" s="9">
        <f t="shared" si="14"/>
        <v>11</v>
      </c>
      <c r="P131" s="10">
        <f t="shared" si="15"/>
        <v>11</v>
      </c>
      <c r="Q131" s="12">
        <f t="shared" si="16"/>
        <v>35</v>
      </c>
    </row>
    <row r="132" spans="1:17" x14ac:dyDescent="0.25">
      <c r="A132">
        <v>121</v>
      </c>
      <c r="B132" s="9">
        <f t="shared" si="17"/>
        <v>12.5</v>
      </c>
      <c r="C132" s="10">
        <f t="shared" si="18"/>
        <v>26.125</v>
      </c>
      <c r="D132" s="10"/>
      <c r="E132" s="9">
        <f t="shared" si="19"/>
        <v>10</v>
      </c>
      <c r="H132" s="9">
        <f t="shared" si="11"/>
        <v>10.870000000000001</v>
      </c>
      <c r="I132" s="10">
        <f t="shared" si="12"/>
        <v>10.870000000000001</v>
      </c>
      <c r="K132" s="9">
        <f t="shared" si="22"/>
        <v>10.870000000000001</v>
      </c>
      <c r="L132" s="10">
        <f t="shared" si="20"/>
        <v>10.870000000000001</v>
      </c>
      <c r="M132" s="12">
        <f t="shared" si="21"/>
        <v>38.31666666666667</v>
      </c>
      <c r="O132" s="9">
        <f t="shared" si="14"/>
        <v>10.966666666666667</v>
      </c>
      <c r="P132" s="10">
        <f t="shared" si="15"/>
        <v>10.966666666666667</v>
      </c>
      <c r="Q132" s="12">
        <f t="shared" si="16"/>
        <v>34.833333333333336</v>
      </c>
    </row>
    <row r="133" spans="1:17" x14ac:dyDescent="0.25">
      <c r="A133">
        <v>122</v>
      </c>
      <c r="B133" s="9">
        <f t="shared" si="17"/>
        <v>12.5</v>
      </c>
      <c r="C133" s="10">
        <f t="shared" si="18"/>
        <v>26</v>
      </c>
      <c r="D133" s="10"/>
      <c r="E133" s="9">
        <f t="shared" si="19"/>
        <v>10</v>
      </c>
      <c r="H133" s="9">
        <f t="shared" si="11"/>
        <v>10.84</v>
      </c>
      <c r="I133" s="10">
        <f t="shared" si="12"/>
        <v>10.84</v>
      </c>
      <c r="K133" s="9">
        <f t="shared" si="22"/>
        <v>10.84</v>
      </c>
      <c r="L133" s="10">
        <f t="shared" si="20"/>
        <v>10.84</v>
      </c>
      <c r="M133" s="12">
        <f t="shared" si="21"/>
        <v>38.133333333333333</v>
      </c>
      <c r="O133" s="9">
        <f t="shared" si="14"/>
        <v>10.933333333333334</v>
      </c>
      <c r="P133" s="10">
        <f t="shared" si="15"/>
        <v>10.933333333333334</v>
      </c>
      <c r="Q133" s="12">
        <f t="shared" si="16"/>
        <v>34.666666666666671</v>
      </c>
    </row>
    <row r="134" spans="1:17" x14ac:dyDescent="0.25">
      <c r="A134">
        <v>123</v>
      </c>
      <c r="B134" s="9">
        <f t="shared" si="17"/>
        <v>12.5</v>
      </c>
      <c r="C134" s="10">
        <f t="shared" si="18"/>
        <v>25.875000000000004</v>
      </c>
      <c r="D134" s="10"/>
      <c r="E134" s="9">
        <f t="shared" si="19"/>
        <v>10</v>
      </c>
      <c r="H134" s="9">
        <f t="shared" si="11"/>
        <v>10.81</v>
      </c>
      <c r="I134" s="10">
        <f t="shared" si="12"/>
        <v>10.81</v>
      </c>
      <c r="K134" s="9">
        <f t="shared" si="22"/>
        <v>10.81</v>
      </c>
      <c r="L134" s="10">
        <f t="shared" si="20"/>
        <v>10.81</v>
      </c>
      <c r="M134" s="12">
        <f t="shared" si="21"/>
        <v>37.950000000000003</v>
      </c>
      <c r="O134" s="9">
        <f t="shared" si="14"/>
        <v>10.9</v>
      </c>
      <c r="P134" s="10">
        <f t="shared" si="15"/>
        <v>10.9</v>
      </c>
      <c r="Q134" s="12">
        <f t="shared" si="16"/>
        <v>34.5</v>
      </c>
    </row>
    <row r="135" spans="1:17" x14ac:dyDescent="0.25">
      <c r="A135">
        <v>124</v>
      </c>
      <c r="B135" s="9">
        <f t="shared" si="17"/>
        <v>12.5</v>
      </c>
      <c r="C135" s="10">
        <f t="shared" si="18"/>
        <v>25.75</v>
      </c>
      <c r="D135" s="10"/>
      <c r="E135" s="9">
        <f t="shared" si="19"/>
        <v>10</v>
      </c>
      <c r="H135" s="9">
        <f t="shared" si="11"/>
        <v>10.780000000000001</v>
      </c>
      <c r="I135" s="10">
        <f t="shared" si="12"/>
        <v>10.780000000000001</v>
      </c>
      <c r="K135" s="9">
        <f t="shared" si="22"/>
        <v>10.780000000000001</v>
      </c>
      <c r="L135" s="10">
        <f t="shared" si="20"/>
        <v>10.780000000000001</v>
      </c>
      <c r="M135" s="12">
        <f t="shared" si="21"/>
        <v>37.766666666666666</v>
      </c>
      <c r="O135" s="9">
        <f t="shared" si="14"/>
        <v>10.866666666666667</v>
      </c>
      <c r="P135" s="10">
        <f t="shared" si="15"/>
        <v>10.866666666666667</v>
      </c>
      <c r="Q135" s="12">
        <f t="shared" si="16"/>
        <v>34.333333333333329</v>
      </c>
    </row>
    <row r="136" spans="1:17" x14ac:dyDescent="0.25">
      <c r="A136">
        <v>125</v>
      </c>
      <c r="B136" s="9">
        <f t="shared" si="17"/>
        <v>12.5</v>
      </c>
      <c r="C136" s="10">
        <f t="shared" si="18"/>
        <v>25.625</v>
      </c>
      <c r="D136" s="10"/>
      <c r="E136" s="9">
        <f t="shared" si="19"/>
        <v>10</v>
      </c>
      <c r="H136" s="9">
        <f t="shared" si="11"/>
        <v>10.75</v>
      </c>
      <c r="I136" s="10">
        <f t="shared" si="12"/>
        <v>10.75</v>
      </c>
      <c r="K136" s="9">
        <f t="shared" si="22"/>
        <v>10.75</v>
      </c>
      <c r="L136" s="10">
        <f t="shared" si="20"/>
        <v>10.75</v>
      </c>
      <c r="M136" s="12">
        <f t="shared" si="21"/>
        <v>37.583333333333336</v>
      </c>
      <c r="O136" s="9">
        <f t="shared" si="14"/>
        <v>10.833333333333332</v>
      </c>
      <c r="P136" s="10">
        <f t="shared" si="15"/>
        <v>10.833333333333332</v>
      </c>
      <c r="Q136" s="12">
        <f t="shared" si="16"/>
        <v>34.166666666666664</v>
      </c>
    </row>
    <row r="137" spans="1:17" x14ac:dyDescent="0.25">
      <c r="A137">
        <v>126</v>
      </c>
      <c r="B137" s="9">
        <f t="shared" si="17"/>
        <v>12.5</v>
      </c>
      <c r="C137" s="10">
        <f t="shared" si="18"/>
        <v>25.5</v>
      </c>
      <c r="D137" s="10"/>
      <c r="E137" s="9">
        <f t="shared" si="19"/>
        <v>10</v>
      </c>
      <c r="H137" s="9">
        <f t="shared" si="11"/>
        <v>10.72</v>
      </c>
      <c r="I137" s="10">
        <f t="shared" si="12"/>
        <v>10.72</v>
      </c>
      <c r="K137" s="9">
        <f t="shared" si="22"/>
        <v>10.72</v>
      </c>
      <c r="L137" s="10">
        <f t="shared" si="20"/>
        <v>10.72</v>
      </c>
      <c r="M137" s="12">
        <f t="shared" si="21"/>
        <v>37.4</v>
      </c>
      <c r="O137" s="9">
        <f t="shared" si="14"/>
        <v>10.8</v>
      </c>
      <c r="P137" s="10">
        <f t="shared" si="15"/>
        <v>10.8</v>
      </c>
      <c r="Q137" s="12">
        <f t="shared" si="16"/>
        <v>34</v>
      </c>
    </row>
    <row r="138" spans="1:17" x14ac:dyDescent="0.25">
      <c r="A138">
        <v>127</v>
      </c>
      <c r="B138" s="9">
        <f t="shared" si="17"/>
        <v>12.5</v>
      </c>
      <c r="C138" s="10">
        <f t="shared" si="18"/>
        <v>25.375</v>
      </c>
      <c r="D138" s="10"/>
      <c r="E138" s="9">
        <f t="shared" si="19"/>
        <v>10</v>
      </c>
      <c r="H138" s="9">
        <f t="shared" si="11"/>
        <v>10.69</v>
      </c>
      <c r="I138" s="10">
        <f t="shared" si="12"/>
        <v>10.69</v>
      </c>
      <c r="K138" s="9">
        <f t="shared" si="22"/>
        <v>10.69</v>
      </c>
      <c r="L138" s="10">
        <f t="shared" si="20"/>
        <v>10.69</v>
      </c>
      <c r="M138" s="12">
        <f t="shared" si="21"/>
        <v>37.216666666666669</v>
      </c>
      <c r="O138" s="9">
        <f t="shared" si="14"/>
        <v>10.766666666666666</v>
      </c>
      <c r="P138" s="10">
        <f t="shared" si="15"/>
        <v>10.766666666666666</v>
      </c>
      <c r="Q138" s="12">
        <f t="shared" si="16"/>
        <v>33.833333333333336</v>
      </c>
    </row>
    <row r="139" spans="1:17" x14ac:dyDescent="0.25">
      <c r="A139">
        <v>128</v>
      </c>
      <c r="B139" s="9">
        <f t="shared" si="17"/>
        <v>12.5</v>
      </c>
      <c r="C139" s="10">
        <f t="shared" si="18"/>
        <v>25.250000000000004</v>
      </c>
      <c r="D139" s="10"/>
      <c r="E139" s="9">
        <f t="shared" si="19"/>
        <v>10</v>
      </c>
      <c r="H139" s="9">
        <f t="shared" ref="H139:H202" si="23">IF(A139&gt;=$I$8,0,I139)</f>
        <v>10.66</v>
      </c>
      <c r="I139" s="10">
        <f t="shared" ref="I139:I202" si="24">$H$5+$H$5*(((1-A139/$I$8)*$H$6)+$H$7)</f>
        <v>10.66</v>
      </c>
      <c r="K139" s="9">
        <f t="shared" si="22"/>
        <v>10.66</v>
      </c>
      <c r="L139" s="10">
        <f t="shared" si="20"/>
        <v>10.66</v>
      </c>
      <c r="M139" s="12">
        <f t="shared" si="21"/>
        <v>37.033333333333331</v>
      </c>
      <c r="O139" s="9">
        <f t="shared" ref="O139:O202" si="25">IF(A139&gt;=$P$8,0,MAX(IF(A139&gt;=$P$6,Q139,P139),0))</f>
        <v>10.733333333333333</v>
      </c>
      <c r="P139" s="10">
        <f t="shared" ref="P139:P202" si="26">($P$3+$P$4*(1-A139/$P$6))*$A$2+($Q$3+$Q$4*(1-A139/$P$6))*$B$2</f>
        <v>10.733333333333333</v>
      </c>
      <c r="Q139" s="12">
        <f t="shared" ref="Q139:Q202" si="27">($P$3*$A$2+$Q$3*$B$2)*(1-(A139-$P$6)/$P$7)</f>
        <v>33.666666666666664</v>
      </c>
    </row>
    <row r="140" spans="1:17" x14ac:dyDescent="0.25">
      <c r="A140">
        <v>129</v>
      </c>
      <c r="B140" s="9">
        <f t="shared" ref="B140:B203" si="28">MAX(IF(A140&gt;$C$8,C140,$B$8),0)</f>
        <v>12.5</v>
      </c>
      <c r="C140" s="10">
        <f t="shared" ref="C140:C203" si="29">$B$5+$B$5*(SUM($B$6:$B$7)-1-0.1*(A140-$C$8))</f>
        <v>25.125</v>
      </c>
      <c r="D140" s="10"/>
      <c r="E140" s="9">
        <f t="shared" ref="E140:E203" si="30">IF(A140&gt;=$F$8,0,$E$8)</f>
        <v>10</v>
      </c>
      <c r="H140" s="9">
        <f t="shared" si="23"/>
        <v>10.63</v>
      </c>
      <c r="I140" s="10">
        <f t="shared" si="24"/>
        <v>10.63</v>
      </c>
      <c r="K140" s="9">
        <f t="shared" si="22"/>
        <v>10.63</v>
      </c>
      <c r="L140" s="10">
        <f t="shared" ref="L140:L203" si="31">$K$5+$K$6*(1-A140/$L$8)+$K$7</f>
        <v>10.63</v>
      </c>
      <c r="M140" s="12">
        <f t="shared" ref="M140:M203" si="32">($K$5+$K$7)*($M$8-A140)/($M$8-$L$8)</f>
        <v>36.85</v>
      </c>
      <c r="O140" s="9">
        <f t="shared" si="25"/>
        <v>10.700000000000001</v>
      </c>
      <c r="P140" s="10">
        <f t="shared" si="26"/>
        <v>10.700000000000001</v>
      </c>
      <c r="Q140" s="12">
        <f t="shared" si="27"/>
        <v>33.5</v>
      </c>
    </row>
    <row r="141" spans="1:17" x14ac:dyDescent="0.25">
      <c r="A141">
        <v>130</v>
      </c>
      <c r="B141" s="9">
        <f t="shared" si="28"/>
        <v>12.5</v>
      </c>
      <c r="C141" s="10">
        <f t="shared" si="29"/>
        <v>25</v>
      </c>
      <c r="D141" s="10"/>
      <c r="E141" s="9">
        <f t="shared" si="30"/>
        <v>10</v>
      </c>
      <c r="H141" s="9">
        <f t="shared" si="23"/>
        <v>10.6</v>
      </c>
      <c r="I141" s="10">
        <f t="shared" si="24"/>
        <v>10.6</v>
      </c>
      <c r="K141" s="9">
        <f t="shared" si="22"/>
        <v>10.6</v>
      </c>
      <c r="L141" s="10">
        <f t="shared" si="31"/>
        <v>10.6</v>
      </c>
      <c r="M141" s="12">
        <f t="shared" si="32"/>
        <v>36.666666666666664</v>
      </c>
      <c r="O141" s="9">
        <f t="shared" si="25"/>
        <v>10.666666666666666</v>
      </c>
      <c r="P141" s="10">
        <f t="shared" si="26"/>
        <v>10.666666666666666</v>
      </c>
      <c r="Q141" s="12">
        <f t="shared" si="27"/>
        <v>33.333333333333336</v>
      </c>
    </row>
    <row r="142" spans="1:17" x14ac:dyDescent="0.25">
      <c r="A142">
        <v>131</v>
      </c>
      <c r="B142" s="9">
        <f t="shared" si="28"/>
        <v>12.5</v>
      </c>
      <c r="C142" s="10">
        <f t="shared" si="29"/>
        <v>24.875</v>
      </c>
      <c r="D142" s="10"/>
      <c r="E142" s="9">
        <f t="shared" si="30"/>
        <v>10</v>
      </c>
      <c r="H142" s="9">
        <f t="shared" si="23"/>
        <v>10.57</v>
      </c>
      <c r="I142" s="10">
        <f t="shared" si="24"/>
        <v>10.57</v>
      </c>
      <c r="K142" s="9">
        <f t="shared" si="22"/>
        <v>10.57</v>
      </c>
      <c r="L142" s="10">
        <f t="shared" si="31"/>
        <v>10.57</v>
      </c>
      <c r="M142" s="12">
        <f t="shared" si="32"/>
        <v>36.483333333333334</v>
      </c>
      <c r="O142" s="9">
        <f t="shared" si="25"/>
        <v>10.633333333333335</v>
      </c>
      <c r="P142" s="10">
        <f t="shared" si="26"/>
        <v>10.633333333333335</v>
      </c>
      <c r="Q142" s="12">
        <f t="shared" si="27"/>
        <v>33.166666666666671</v>
      </c>
    </row>
    <row r="143" spans="1:17" x14ac:dyDescent="0.25">
      <c r="A143">
        <v>132</v>
      </c>
      <c r="B143" s="9">
        <f t="shared" si="28"/>
        <v>12.5</v>
      </c>
      <c r="C143" s="10">
        <f t="shared" si="29"/>
        <v>24.75</v>
      </c>
      <c r="D143" s="10"/>
      <c r="E143" s="9">
        <f t="shared" si="30"/>
        <v>10</v>
      </c>
      <c r="H143" s="9">
        <f t="shared" si="23"/>
        <v>10.540000000000001</v>
      </c>
      <c r="I143" s="10">
        <f t="shared" si="24"/>
        <v>10.540000000000001</v>
      </c>
      <c r="K143" s="9">
        <f t="shared" si="22"/>
        <v>10.540000000000001</v>
      </c>
      <c r="L143" s="10">
        <f t="shared" si="31"/>
        <v>10.540000000000001</v>
      </c>
      <c r="M143" s="12">
        <f t="shared" si="32"/>
        <v>36.299999999999997</v>
      </c>
      <c r="O143" s="9">
        <f t="shared" si="25"/>
        <v>10.600000000000001</v>
      </c>
      <c r="P143" s="10">
        <f t="shared" si="26"/>
        <v>10.600000000000001</v>
      </c>
      <c r="Q143" s="12">
        <f t="shared" si="27"/>
        <v>33</v>
      </c>
    </row>
    <row r="144" spans="1:17" x14ac:dyDescent="0.25">
      <c r="A144">
        <v>133</v>
      </c>
      <c r="B144" s="9">
        <f t="shared" si="28"/>
        <v>12.5</v>
      </c>
      <c r="C144" s="10">
        <f t="shared" si="29"/>
        <v>24.625000000000004</v>
      </c>
      <c r="D144" s="10"/>
      <c r="E144" s="9">
        <f t="shared" si="30"/>
        <v>10</v>
      </c>
      <c r="H144" s="9">
        <f t="shared" si="23"/>
        <v>10.51</v>
      </c>
      <c r="I144" s="10">
        <f t="shared" si="24"/>
        <v>10.51</v>
      </c>
      <c r="K144" s="9">
        <f t="shared" si="22"/>
        <v>10.51</v>
      </c>
      <c r="L144" s="10">
        <f t="shared" si="31"/>
        <v>10.51</v>
      </c>
      <c r="M144" s="12">
        <f t="shared" si="32"/>
        <v>36.116666666666667</v>
      </c>
      <c r="O144" s="9">
        <f t="shared" si="25"/>
        <v>10.566666666666666</v>
      </c>
      <c r="P144" s="10">
        <f t="shared" si="26"/>
        <v>10.566666666666666</v>
      </c>
      <c r="Q144" s="12">
        <f t="shared" si="27"/>
        <v>32.833333333333329</v>
      </c>
    </row>
    <row r="145" spans="1:17" x14ac:dyDescent="0.25">
      <c r="A145">
        <v>134</v>
      </c>
      <c r="B145" s="9">
        <f t="shared" si="28"/>
        <v>12.5</v>
      </c>
      <c r="C145" s="10">
        <f t="shared" si="29"/>
        <v>24.5</v>
      </c>
      <c r="D145" s="10"/>
      <c r="E145" s="9">
        <f t="shared" si="30"/>
        <v>10</v>
      </c>
      <c r="H145" s="9">
        <f t="shared" si="23"/>
        <v>10.48</v>
      </c>
      <c r="I145" s="10">
        <f t="shared" si="24"/>
        <v>10.48</v>
      </c>
      <c r="K145" s="9">
        <f t="shared" si="22"/>
        <v>10.48</v>
      </c>
      <c r="L145" s="10">
        <f t="shared" si="31"/>
        <v>10.48</v>
      </c>
      <c r="M145" s="12">
        <f t="shared" si="32"/>
        <v>35.93333333333333</v>
      </c>
      <c r="O145" s="9">
        <f t="shared" si="25"/>
        <v>10.533333333333331</v>
      </c>
      <c r="P145" s="10">
        <f t="shared" si="26"/>
        <v>10.533333333333331</v>
      </c>
      <c r="Q145" s="12">
        <f t="shared" si="27"/>
        <v>32.666666666666664</v>
      </c>
    </row>
    <row r="146" spans="1:17" x14ac:dyDescent="0.25">
      <c r="A146">
        <v>135</v>
      </c>
      <c r="B146" s="9">
        <f t="shared" si="28"/>
        <v>12.5</v>
      </c>
      <c r="C146" s="10">
        <f t="shared" si="29"/>
        <v>24.375</v>
      </c>
      <c r="D146" s="10"/>
      <c r="E146" s="9">
        <f t="shared" si="30"/>
        <v>10</v>
      </c>
      <c r="H146" s="9">
        <f t="shared" si="23"/>
        <v>10.45</v>
      </c>
      <c r="I146" s="10">
        <f t="shared" si="24"/>
        <v>10.45</v>
      </c>
      <c r="K146" s="9">
        <f t="shared" si="22"/>
        <v>10.45</v>
      </c>
      <c r="L146" s="10">
        <f t="shared" si="31"/>
        <v>10.45</v>
      </c>
      <c r="M146" s="12">
        <f t="shared" si="32"/>
        <v>35.75</v>
      </c>
      <c r="O146" s="9">
        <f t="shared" si="25"/>
        <v>10.5</v>
      </c>
      <c r="P146" s="10">
        <f t="shared" si="26"/>
        <v>10.5</v>
      </c>
      <c r="Q146" s="12">
        <f t="shared" si="27"/>
        <v>32.5</v>
      </c>
    </row>
    <row r="147" spans="1:17" x14ac:dyDescent="0.25">
      <c r="A147">
        <v>136</v>
      </c>
      <c r="B147" s="9">
        <f t="shared" si="28"/>
        <v>12.5</v>
      </c>
      <c r="C147" s="10">
        <f t="shared" si="29"/>
        <v>24.25</v>
      </c>
      <c r="D147" s="10"/>
      <c r="E147" s="9">
        <f t="shared" si="30"/>
        <v>10</v>
      </c>
      <c r="H147" s="9">
        <f t="shared" si="23"/>
        <v>10.42</v>
      </c>
      <c r="I147" s="10">
        <f t="shared" si="24"/>
        <v>10.42</v>
      </c>
      <c r="K147" s="9">
        <f t="shared" si="22"/>
        <v>10.42</v>
      </c>
      <c r="L147" s="10">
        <f t="shared" si="31"/>
        <v>10.42</v>
      </c>
      <c r="M147" s="12">
        <f t="shared" si="32"/>
        <v>35.56666666666667</v>
      </c>
      <c r="O147" s="9">
        <f t="shared" si="25"/>
        <v>10.466666666666667</v>
      </c>
      <c r="P147" s="10">
        <f t="shared" si="26"/>
        <v>10.466666666666667</v>
      </c>
      <c r="Q147" s="12">
        <f t="shared" si="27"/>
        <v>32.333333333333336</v>
      </c>
    </row>
    <row r="148" spans="1:17" x14ac:dyDescent="0.25">
      <c r="A148">
        <v>137</v>
      </c>
      <c r="B148" s="9">
        <f t="shared" si="28"/>
        <v>12.5</v>
      </c>
      <c r="C148" s="10">
        <f t="shared" si="29"/>
        <v>24.125</v>
      </c>
      <c r="D148" s="10"/>
      <c r="E148" s="9">
        <f t="shared" si="30"/>
        <v>10</v>
      </c>
      <c r="H148" s="9">
        <f t="shared" si="23"/>
        <v>10.39</v>
      </c>
      <c r="I148" s="10">
        <f t="shared" si="24"/>
        <v>10.39</v>
      </c>
      <c r="K148" s="9">
        <f t="shared" si="22"/>
        <v>10.39</v>
      </c>
      <c r="L148" s="10">
        <f t="shared" si="31"/>
        <v>10.39</v>
      </c>
      <c r="M148" s="12">
        <f t="shared" si="32"/>
        <v>35.383333333333333</v>
      </c>
      <c r="O148" s="9">
        <f t="shared" si="25"/>
        <v>10.433333333333334</v>
      </c>
      <c r="P148" s="10">
        <f t="shared" si="26"/>
        <v>10.433333333333334</v>
      </c>
      <c r="Q148" s="12">
        <f t="shared" si="27"/>
        <v>32.166666666666671</v>
      </c>
    </row>
    <row r="149" spans="1:17" x14ac:dyDescent="0.25">
      <c r="A149">
        <v>138</v>
      </c>
      <c r="B149" s="9">
        <f t="shared" si="28"/>
        <v>12.5</v>
      </c>
      <c r="C149" s="10">
        <f t="shared" si="29"/>
        <v>24.000000000000004</v>
      </c>
      <c r="D149" s="10"/>
      <c r="E149" s="9">
        <f t="shared" si="30"/>
        <v>10</v>
      </c>
      <c r="H149" s="9">
        <f t="shared" si="23"/>
        <v>10.36</v>
      </c>
      <c r="I149" s="10">
        <f t="shared" si="24"/>
        <v>10.36</v>
      </c>
      <c r="K149" s="9">
        <f t="shared" si="22"/>
        <v>10.36</v>
      </c>
      <c r="L149" s="10">
        <f t="shared" si="31"/>
        <v>10.36</v>
      </c>
      <c r="M149" s="12">
        <f t="shared" si="32"/>
        <v>35.200000000000003</v>
      </c>
      <c r="O149" s="9">
        <f t="shared" si="25"/>
        <v>10.4</v>
      </c>
      <c r="P149" s="10">
        <f t="shared" si="26"/>
        <v>10.4</v>
      </c>
      <c r="Q149" s="12">
        <f t="shared" si="27"/>
        <v>32</v>
      </c>
    </row>
    <row r="150" spans="1:17" x14ac:dyDescent="0.25">
      <c r="A150">
        <v>139</v>
      </c>
      <c r="B150" s="9">
        <f t="shared" si="28"/>
        <v>12.5</v>
      </c>
      <c r="C150" s="10">
        <f t="shared" si="29"/>
        <v>23.875</v>
      </c>
      <c r="D150" s="10"/>
      <c r="E150" s="9">
        <f t="shared" si="30"/>
        <v>10</v>
      </c>
      <c r="H150" s="9">
        <f t="shared" si="23"/>
        <v>10.33</v>
      </c>
      <c r="I150" s="10">
        <f t="shared" si="24"/>
        <v>10.33</v>
      </c>
      <c r="K150" s="9">
        <f t="shared" si="22"/>
        <v>10.33</v>
      </c>
      <c r="L150" s="10">
        <f t="shared" si="31"/>
        <v>10.33</v>
      </c>
      <c r="M150" s="12">
        <f t="shared" si="32"/>
        <v>35.016666666666666</v>
      </c>
      <c r="O150" s="9">
        <f t="shared" si="25"/>
        <v>10.366666666666667</v>
      </c>
      <c r="P150" s="10">
        <f t="shared" si="26"/>
        <v>10.366666666666667</v>
      </c>
      <c r="Q150" s="12">
        <f t="shared" si="27"/>
        <v>31.833333333333332</v>
      </c>
    </row>
    <row r="151" spans="1:17" x14ac:dyDescent="0.25">
      <c r="A151">
        <v>140</v>
      </c>
      <c r="B151" s="9">
        <f t="shared" si="28"/>
        <v>12.5</v>
      </c>
      <c r="C151" s="10">
        <f t="shared" si="29"/>
        <v>23.75</v>
      </c>
      <c r="D151" s="10"/>
      <c r="E151" s="9">
        <f t="shared" si="30"/>
        <v>10</v>
      </c>
      <c r="H151" s="9">
        <f t="shared" si="23"/>
        <v>10.3</v>
      </c>
      <c r="I151" s="10">
        <f t="shared" si="24"/>
        <v>10.3</v>
      </c>
      <c r="K151" s="9">
        <f t="shared" si="22"/>
        <v>10.3</v>
      </c>
      <c r="L151" s="10">
        <f t="shared" si="31"/>
        <v>10.3</v>
      </c>
      <c r="M151" s="12">
        <f t="shared" si="32"/>
        <v>34.833333333333336</v>
      </c>
      <c r="O151" s="9">
        <f t="shared" si="25"/>
        <v>10.333333333333332</v>
      </c>
      <c r="P151" s="10">
        <f t="shared" si="26"/>
        <v>10.333333333333332</v>
      </c>
      <c r="Q151" s="12">
        <f t="shared" si="27"/>
        <v>31.666666666666664</v>
      </c>
    </row>
    <row r="152" spans="1:17" x14ac:dyDescent="0.25">
      <c r="A152">
        <v>141</v>
      </c>
      <c r="B152" s="9">
        <f t="shared" si="28"/>
        <v>12.5</v>
      </c>
      <c r="C152" s="10">
        <f t="shared" si="29"/>
        <v>23.625</v>
      </c>
      <c r="D152" s="10"/>
      <c r="E152" s="9">
        <f t="shared" si="30"/>
        <v>10</v>
      </c>
      <c r="H152" s="9">
        <f t="shared" si="23"/>
        <v>10.27</v>
      </c>
      <c r="I152" s="10">
        <f t="shared" si="24"/>
        <v>10.27</v>
      </c>
      <c r="K152" s="9">
        <f t="shared" si="22"/>
        <v>10.27</v>
      </c>
      <c r="L152" s="10">
        <f t="shared" si="31"/>
        <v>10.27</v>
      </c>
      <c r="M152" s="12">
        <f t="shared" si="32"/>
        <v>34.65</v>
      </c>
      <c r="O152" s="9">
        <f t="shared" si="25"/>
        <v>10.3</v>
      </c>
      <c r="P152" s="10">
        <f t="shared" si="26"/>
        <v>10.3</v>
      </c>
      <c r="Q152" s="12">
        <f t="shared" si="27"/>
        <v>31.5</v>
      </c>
    </row>
    <row r="153" spans="1:17" x14ac:dyDescent="0.25">
      <c r="A153">
        <v>142</v>
      </c>
      <c r="B153" s="9">
        <f t="shared" si="28"/>
        <v>12.5</v>
      </c>
      <c r="C153" s="10">
        <f t="shared" si="29"/>
        <v>23.5</v>
      </c>
      <c r="D153" s="10"/>
      <c r="E153" s="9">
        <f t="shared" si="30"/>
        <v>10</v>
      </c>
      <c r="H153" s="9">
        <f t="shared" si="23"/>
        <v>10.239999999999998</v>
      </c>
      <c r="I153" s="10">
        <f t="shared" si="24"/>
        <v>10.239999999999998</v>
      </c>
      <c r="K153" s="9">
        <f t="shared" si="22"/>
        <v>10.239999999999998</v>
      </c>
      <c r="L153" s="10">
        <f t="shared" si="31"/>
        <v>10.239999999999998</v>
      </c>
      <c r="M153" s="12">
        <f t="shared" si="32"/>
        <v>34.466666666666669</v>
      </c>
      <c r="O153" s="9">
        <f t="shared" si="25"/>
        <v>10.266666666666666</v>
      </c>
      <c r="P153" s="10">
        <f t="shared" si="26"/>
        <v>10.266666666666666</v>
      </c>
      <c r="Q153" s="12">
        <f t="shared" si="27"/>
        <v>31.333333333333332</v>
      </c>
    </row>
    <row r="154" spans="1:17" x14ac:dyDescent="0.25">
      <c r="A154">
        <v>143</v>
      </c>
      <c r="B154" s="9">
        <f t="shared" si="28"/>
        <v>12.5</v>
      </c>
      <c r="C154" s="10">
        <f t="shared" si="29"/>
        <v>23.375000000000004</v>
      </c>
      <c r="D154" s="10"/>
      <c r="E154" s="9">
        <f t="shared" si="30"/>
        <v>10</v>
      </c>
      <c r="H154" s="9">
        <f t="shared" si="23"/>
        <v>10.210000000000001</v>
      </c>
      <c r="I154" s="10">
        <f t="shared" si="24"/>
        <v>10.210000000000001</v>
      </c>
      <c r="K154" s="9">
        <f t="shared" si="22"/>
        <v>10.210000000000001</v>
      </c>
      <c r="L154" s="10">
        <f t="shared" si="31"/>
        <v>10.210000000000001</v>
      </c>
      <c r="M154" s="12">
        <f t="shared" si="32"/>
        <v>34.283333333333331</v>
      </c>
      <c r="O154" s="9">
        <f t="shared" si="25"/>
        <v>10.233333333333334</v>
      </c>
      <c r="P154" s="10">
        <f t="shared" si="26"/>
        <v>10.233333333333334</v>
      </c>
      <c r="Q154" s="12">
        <f t="shared" si="27"/>
        <v>31.166666666666668</v>
      </c>
    </row>
    <row r="155" spans="1:17" x14ac:dyDescent="0.25">
      <c r="A155">
        <v>144</v>
      </c>
      <c r="B155" s="9">
        <f t="shared" si="28"/>
        <v>12.5</v>
      </c>
      <c r="C155" s="10">
        <f t="shared" si="29"/>
        <v>23.25</v>
      </c>
      <c r="D155" s="10"/>
      <c r="E155" s="9">
        <f t="shared" si="30"/>
        <v>10</v>
      </c>
      <c r="H155" s="9">
        <f t="shared" si="23"/>
        <v>10.18</v>
      </c>
      <c r="I155" s="10">
        <f t="shared" si="24"/>
        <v>10.18</v>
      </c>
      <c r="K155" s="9">
        <f t="shared" si="22"/>
        <v>10.18</v>
      </c>
      <c r="L155" s="10">
        <f t="shared" si="31"/>
        <v>10.18</v>
      </c>
      <c r="M155" s="12">
        <f t="shared" si="32"/>
        <v>34.1</v>
      </c>
      <c r="O155" s="9">
        <f t="shared" si="25"/>
        <v>10.199999999999999</v>
      </c>
      <c r="P155" s="10">
        <f t="shared" si="26"/>
        <v>10.199999999999999</v>
      </c>
      <c r="Q155" s="12">
        <f t="shared" si="27"/>
        <v>31</v>
      </c>
    </row>
    <row r="156" spans="1:17" x14ac:dyDescent="0.25">
      <c r="A156">
        <v>145</v>
      </c>
      <c r="B156" s="9">
        <f t="shared" si="28"/>
        <v>12.5</v>
      </c>
      <c r="C156" s="10">
        <f t="shared" si="29"/>
        <v>23.125</v>
      </c>
      <c r="D156" s="10"/>
      <c r="E156" s="9">
        <f t="shared" si="30"/>
        <v>10</v>
      </c>
      <c r="H156" s="9">
        <f t="shared" si="23"/>
        <v>10.149999999999999</v>
      </c>
      <c r="I156" s="10">
        <f t="shared" si="24"/>
        <v>10.149999999999999</v>
      </c>
      <c r="K156" s="9">
        <f t="shared" si="22"/>
        <v>10.149999999999999</v>
      </c>
      <c r="L156" s="10">
        <f t="shared" si="31"/>
        <v>10.149999999999999</v>
      </c>
      <c r="M156" s="12">
        <f t="shared" si="32"/>
        <v>33.916666666666664</v>
      </c>
      <c r="O156" s="9">
        <f t="shared" si="25"/>
        <v>10.166666666666666</v>
      </c>
      <c r="P156" s="10">
        <f t="shared" si="26"/>
        <v>10.166666666666666</v>
      </c>
      <c r="Q156" s="12">
        <f t="shared" si="27"/>
        <v>30.833333333333336</v>
      </c>
    </row>
    <row r="157" spans="1:17" x14ac:dyDescent="0.25">
      <c r="A157">
        <v>146</v>
      </c>
      <c r="B157" s="9">
        <f t="shared" si="28"/>
        <v>12.5</v>
      </c>
      <c r="C157" s="10">
        <f t="shared" si="29"/>
        <v>23</v>
      </c>
      <c r="D157" s="10"/>
      <c r="E157" s="9">
        <f t="shared" si="30"/>
        <v>10</v>
      </c>
      <c r="H157" s="9">
        <f t="shared" si="23"/>
        <v>10.120000000000001</v>
      </c>
      <c r="I157" s="10">
        <f t="shared" si="24"/>
        <v>10.120000000000001</v>
      </c>
      <c r="K157" s="9">
        <f t="shared" si="22"/>
        <v>10.120000000000001</v>
      </c>
      <c r="L157" s="10">
        <f t="shared" si="31"/>
        <v>10.120000000000001</v>
      </c>
      <c r="M157" s="12">
        <f t="shared" si="32"/>
        <v>33.733333333333334</v>
      </c>
      <c r="O157" s="9">
        <f t="shared" si="25"/>
        <v>10.133333333333333</v>
      </c>
      <c r="P157" s="10">
        <f t="shared" si="26"/>
        <v>10.133333333333333</v>
      </c>
      <c r="Q157" s="12">
        <f t="shared" si="27"/>
        <v>30.666666666666668</v>
      </c>
    </row>
    <row r="158" spans="1:17" x14ac:dyDescent="0.25">
      <c r="A158">
        <v>147</v>
      </c>
      <c r="B158" s="9">
        <f t="shared" si="28"/>
        <v>12.5</v>
      </c>
      <c r="C158" s="10">
        <f t="shared" si="29"/>
        <v>22.875</v>
      </c>
      <c r="D158" s="10"/>
      <c r="E158" s="9">
        <f t="shared" si="30"/>
        <v>10</v>
      </c>
      <c r="H158" s="9">
        <f t="shared" si="23"/>
        <v>10.09</v>
      </c>
      <c r="I158" s="10">
        <f t="shared" si="24"/>
        <v>10.09</v>
      </c>
      <c r="K158" s="9">
        <f t="shared" si="22"/>
        <v>10.09</v>
      </c>
      <c r="L158" s="10">
        <f t="shared" si="31"/>
        <v>10.09</v>
      </c>
      <c r="M158" s="12">
        <f t="shared" si="32"/>
        <v>33.549999999999997</v>
      </c>
      <c r="O158" s="9">
        <f t="shared" si="25"/>
        <v>10.1</v>
      </c>
      <c r="P158" s="10">
        <f t="shared" si="26"/>
        <v>10.1</v>
      </c>
      <c r="Q158" s="12">
        <f t="shared" si="27"/>
        <v>30.5</v>
      </c>
    </row>
    <row r="159" spans="1:17" x14ac:dyDescent="0.25">
      <c r="A159">
        <v>148</v>
      </c>
      <c r="B159" s="9">
        <f t="shared" si="28"/>
        <v>12.5</v>
      </c>
      <c r="C159" s="10">
        <f t="shared" si="29"/>
        <v>22.750000000000004</v>
      </c>
      <c r="D159" s="10"/>
      <c r="E159" s="9">
        <f t="shared" si="30"/>
        <v>10</v>
      </c>
      <c r="H159" s="9">
        <f t="shared" si="23"/>
        <v>10.059999999999999</v>
      </c>
      <c r="I159" s="10">
        <f t="shared" si="24"/>
        <v>10.059999999999999</v>
      </c>
      <c r="K159" s="9">
        <f t="shared" si="22"/>
        <v>10.059999999999999</v>
      </c>
      <c r="L159" s="10">
        <f t="shared" si="31"/>
        <v>10.059999999999999</v>
      </c>
      <c r="M159" s="12">
        <f t="shared" si="32"/>
        <v>33.366666666666667</v>
      </c>
      <c r="O159" s="9">
        <f t="shared" si="25"/>
        <v>10.066666666666666</v>
      </c>
      <c r="P159" s="10">
        <f t="shared" si="26"/>
        <v>10.066666666666666</v>
      </c>
      <c r="Q159" s="12">
        <f t="shared" si="27"/>
        <v>30.333333333333332</v>
      </c>
    </row>
    <row r="160" spans="1:17" x14ac:dyDescent="0.25">
      <c r="A160">
        <v>149</v>
      </c>
      <c r="B160" s="9">
        <f t="shared" si="28"/>
        <v>12.5</v>
      </c>
      <c r="C160" s="10">
        <f t="shared" si="29"/>
        <v>22.625</v>
      </c>
      <c r="D160" s="10"/>
      <c r="E160" s="9">
        <f t="shared" si="30"/>
        <v>10</v>
      </c>
      <c r="H160" s="9">
        <f t="shared" si="23"/>
        <v>10.030000000000001</v>
      </c>
      <c r="I160" s="10">
        <f t="shared" si="24"/>
        <v>10.030000000000001</v>
      </c>
      <c r="K160" s="9">
        <f t="shared" si="22"/>
        <v>10.030000000000001</v>
      </c>
      <c r="L160" s="10">
        <f t="shared" si="31"/>
        <v>10.030000000000001</v>
      </c>
      <c r="M160" s="12">
        <f t="shared" si="32"/>
        <v>33.18333333333333</v>
      </c>
      <c r="O160" s="9">
        <f t="shared" si="25"/>
        <v>10.033333333333335</v>
      </c>
      <c r="P160" s="10">
        <f t="shared" si="26"/>
        <v>10.033333333333335</v>
      </c>
      <c r="Q160" s="12">
        <f t="shared" si="27"/>
        <v>30.166666666666664</v>
      </c>
    </row>
    <row r="161" spans="1:17" x14ac:dyDescent="0.25">
      <c r="A161">
        <v>150</v>
      </c>
      <c r="B161" s="9">
        <f t="shared" si="28"/>
        <v>12.5</v>
      </c>
      <c r="C161" s="10">
        <f t="shared" si="29"/>
        <v>22.5</v>
      </c>
      <c r="D161" s="10"/>
      <c r="E161" s="9">
        <f t="shared" si="30"/>
        <v>10</v>
      </c>
      <c r="H161" s="9">
        <f t="shared" si="23"/>
        <v>10</v>
      </c>
      <c r="I161" s="10">
        <f t="shared" si="24"/>
        <v>10</v>
      </c>
      <c r="K161" s="9">
        <f t="shared" si="22"/>
        <v>10</v>
      </c>
      <c r="L161" s="10">
        <f t="shared" si="31"/>
        <v>10</v>
      </c>
      <c r="M161" s="12">
        <f t="shared" si="32"/>
        <v>33</v>
      </c>
      <c r="O161" s="9">
        <f t="shared" si="25"/>
        <v>10</v>
      </c>
      <c r="P161" s="10">
        <f t="shared" si="26"/>
        <v>10</v>
      </c>
      <c r="Q161" s="12">
        <f t="shared" si="27"/>
        <v>30</v>
      </c>
    </row>
    <row r="162" spans="1:17" x14ac:dyDescent="0.25">
      <c r="A162">
        <v>151</v>
      </c>
      <c r="B162" s="9">
        <f t="shared" si="28"/>
        <v>12.5</v>
      </c>
      <c r="C162" s="10">
        <f t="shared" si="29"/>
        <v>22.375</v>
      </c>
      <c r="D162" s="10"/>
      <c r="E162" s="9">
        <f t="shared" si="30"/>
        <v>10</v>
      </c>
      <c r="H162" s="9">
        <f t="shared" si="23"/>
        <v>9.9700000000000006</v>
      </c>
      <c r="I162" s="10">
        <f t="shared" si="24"/>
        <v>9.9700000000000006</v>
      </c>
      <c r="K162" s="9">
        <f t="shared" si="22"/>
        <v>9.9700000000000006</v>
      </c>
      <c r="L162" s="10">
        <f t="shared" si="31"/>
        <v>9.9700000000000006</v>
      </c>
      <c r="M162" s="12">
        <f t="shared" si="32"/>
        <v>32.81666666666667</v>
      </c>
      <c r="O162" s="9">
        <f t="shared" si="25"/>
        <v>9.9666666666666668</v>
      </c>
      <c r="P162" s="10">
        <f t="shared" si="26"/>
        <v>9.9666666666666668</v>
      </c>
      <c r="Q162" s="12">
        <f t="shared" si="27"/>
        <v>29.833333333333336</v>
      </c>
    </row>
    <row r="163" spans="1:17" x14ac:dyDescent="0.25">
      <c r="A163">
        <v>152</v>
      </c>
      <c r="B163" s="9">
        <f t="shared" si="28"/>
        <v>12.5</v>
      </c>
      <c r="C163" s="10">
        <f t="shared" si="29"/>
        <v>22.25</v>
      </c>
      <c r="D163" s="10"/>
      <c r="E163" s="9">
        <f t="shared" si="30"/>
        <v>10</v>
      </c>
      <c r="H163" s="9">
        <f t="shared" si="23"/>
        <v>9.94</v>
      </c>
      <c r="I163" s="10">
        <f t="shared" si="24"/>
        <v>9.94</v>
      </c>
      <c r="K163" s="9">
        <f t="shared" si="22"/>
        <v>9.94</v>
      </c>
      <c r="L163" s="10">
        <f t="shared" si="31"/>
        <v>9.94</v>
      </c>
      <c r="M163" s="12">
        <f t="shared" si="32"/>
        <v>32.633333333333333</v>
      </c>
      <c r="O163" s="9">
        <f t="shared" si="25"/>
        <v>9.9333333333333336</v>
      </c>
      <c r="P163" s="10">
        <f t="shared" si="26"/>
        <v>9.9333333333333336</v>
      </c>
      <c r="Q163" s="12">
        <f t="shared" si="27"/>
        <v>29.666666666666668</v>
      </c>
    </row>
    <row r="164" spans="1:17" x14ac:dyDescent="0.25">
      <c r="A164">
        <v>153</v>
      </c>
      <c r="B164" s="9">
        <f t="shared" si="28"/>
        <v>12.5</v>
      </c>
      <c r="C164" s="10">
        <f t="shared" si="29"/>
        <v>22.125000000000004</v>
      </c>
      <c r="D164" s="10"/>
      <c r="E164" s="9">
        <f t="shared" si="30"/>
        <v>10</v>
      </c>
      <c r="H164" s="9">
        <f t="shared" si="23"/>
        <v>9.91</v>
      </c>
      <c r="I164" s="10">
        <f t="shared" si="24"/>
        <v>9.91</v>
      </c>
      <c r="K164" s="9">
        <f t="shared" si="22"/>
        <v>9.91</v>
      </c>
      <c r="L164" s="10">
        <f t="shared" si="31"/>
        <v>9.91</v>
      </c>
      <c r="M164" s="12">
        <f t="shared" si="32"/>
        <v>32.450000000000003</v>
      </c>
      <c r="O164" s="9">
        <f t="shared" si="25"/>
        <v>9.9</v>
      </c>
      <c r="P164" s="10">
        <f t="shared" si="26"/>
        <v>9.9</v>
      </c>
      <c r="Q164" s="12">
        <f t="shared" si="27"/>
        <v>29.5</v>
      </c>
    </row>
    <row r="165" spans="1:17" x14ac:dyDescent="0.25">
      <c r="A165">
        <v>154</v>
      </c>
      <c r="B165" s="9">
        <f t="shared" si="28"/>
        <v>12.5</v>
      </c>
      <c r="C165" s="10">
        <f t="shared" si="29"/>
        <v>22</v>
      </c>
      <c r="D165" s="10"/>
      <c r="E165" s="9">
        <f t="shared" si="30"/>
        <v>10</v>
      </c>
      <c r="H165" s="9">
        <f t="shared" si="23"/>
        <v>9.879999999999999</v>
      </c>
      <c r="I165" s="10">
        <f t="shared" si="24"/>
        <v>9.879999999999999</v>
      </c>
      <c r="K165" s="9">
        <f t="shared" si="22"/>
        <v>9.879999999999999</v>
      </c>
      <c r="L165" s="10">
        <f t="shared" si="31"/>
        <v>9.879999999999999</v>
      </c>
      <c r="M165" s="12">
        <f t="shared" si="32"/>
        <v>32.266666666666666</v>
      </c>
      <c r="O165" s="9">
        <f t="shared" si="25"/>
        <v>9.8666666666666671</v>
      </c>
      <c r="P165" s="10">
        <f t="shared" si="26"/>
        <v>9.8666666666666671</v>
      </c>
      <c r="Q165" s="12">
        <f t="shared" si="27"/>
        <v>29.333333333333332</v>
      </c>
    </row>
    <row r="166" spans="1:17" x14ac:dyDescent="0.25">
      <c r="A166">
        <v>155</v>
      </c>
      <c r="B166" s="9">
        <f t="shared" si="28"/>
        <v>12.5</v>
      </c>
      <c r="C166" s="10">
        <f t="shared" si="29"/>
        <v>21.875</v>
      </c>
      <c r="D166" s="10"/>
      <c r="E166" s="9">
        <f t="shared" si="30"/>
        <v>10</v>
      </c>
      <c r="H166" s="9">
        <f t="shared" si="23"/>
        <v>9.85</v>
      </c>
      <c r="I166" s="10">
        <f t="shared" si="24"/>
        <v>9.85</v>
      </c>
      <c r="K166" s="9">
        <f t="shared" si="22"/>
        <v>9.85</v>
      </c>
      <c r="L166" s="10">
        <f t="shared" si="31"/>
        <v>9.85</v>
      </c>
      <c r="M166" s="12">
        <f t="shared" si="32"/>
        <v>32.083333333333336</v>
      </c>
      <c r="O166" s="9">
        <f t="shared" si="25"/>
        <v>9.8333333333333321</v>
      </c>
      <c r="P166" s="10">
        <f t="shared" si="26"/>
        <v>9.8333333333333321</v>
      </c>
      <c r="Q166" s="12">
        <f t="shared" si="27"/>
        <v>29.166666666666664</v>
      </c>
    </row>
    <row r="167" spans="1:17" x14ac:dyDescent="0.25">
      <c r="A167">
        <v>156</v>
      </c>
      <c r="B167" s="9">
        <f t="shared" si="28"/>
        <v>12.5</v>
      </c>
      <c r="C167" s="10">
        <f t="shared" si="29"/>
        <v>21.75</v>
      </c>
      <c r="D167" s="10"/>
      <c r="E167" s="9">
        <f t="shared" si="30"/>
        <v>10</v>
      </c>
      <c r="H167" s="9">
        <f t="shared" si="23"/>
        <v>9.82</v>
      </c>
      <c r="I167" s="10">
        <f t="shared" si="24"/>
        <v>9.82</v>
      </c>
      <c r="K167" s="9">
        <f t="shared" si="22"/>
        <v>9.82</v>
      </c>
      <c r="L167" s="10">
        <f t="shared" si="31"/>
        <v>9.82</v>
      </c>
      <c r="M167" s="12">
        <f t="shared" si="32"/>
        <v>31.9</v>
      </c>
      <c r="O167" s="9">
        <f t="shared" si="25"/>
        <v>9.8000000000000007</v>
      </c>
      <c r="P167" s="10">
        <f t="shared" si="26"/>
        <v>9.8000000000000007</v>
      </c>
      <c r="Q167" s="12">
        <f t="shared" si="27"/>
        <v>29</v>
      </c>
    </row>
    <row r="168" spans="1:17" x14ac:dyDescent="0.25">
      <c r="A168">
        <v>157</v>
      </c>
      <c r="B168" s="9">
        <f t="shared" si="28"/>
        <v>12.5</v>
      </c>
      <c r="C168" s="10">
        <f t="shared" si="29"/>
        <v>21.625</v>
      </c>
      <c r="D168" s="10"/>
      <c r="E168" s="9">
        <f t="shared" si="30"/>
        <v>10</v>
      </c>
      <c r="H168" s="9">
        <f t="shared" si="23"/>
        <v>9.7899999999999991</v>
      </c>
      <c r="I168" s="10">
        <f t="shared" si="24"/>
        <v>9.7899999999999991</v>
      </c>
      <c r="K168" s="9">
        <f t="shared" si="22"/>
        <v>9.7899999999999991</v>
      </c>
      <c r="L168" s="10">
        <f t="shared" si="31"/>
        <v>9.7899999999999991</v>
      </c>
      <c r="M168" s="12">
        <f t="shared" si="32"/>
        <v>31.716666666666665</v>
      </c>
      <c r="O168" s="9">
        <f t="shared" si="25"/>
        <v>9.7666666666666675</v>
      </c>
      <c r="P168" s="10">
        <f t="shared" si="26"/>
        <v>9.7666666666666675</v>
      </c>
      <c r="Q168" s="12">
        <f t="shared" si="27"/>
        <v>28.833333333333332</v>
      </c>
    </row>
    <row r="169" spans="1:17" x14ac:dyDescent="0.25">
      <c r="A169">
        <v>158</v>
      </c>
      <c r="B169" s="9">
        <f t="shared" si="28"/>
        <v>12.5</v>
      </c>
      <c r="C169" s="10">
        <f t="shared" si="29"/>
        <v>21.500000000000004</v>
      </c>
      <c r="D169" s="10"/>
      <c r="E169" s="9">
        <f t="shared" si="30"/>
        <v>10</v>
      </c>
      <c r="H169" s="9">
        <f t="shared" si="23"/>
        <v>9.7600000000000016</v>
      </c>
      <c r="I169" s="10">
        <f t="shared" si="24"/>
        <v>9.7600000000000016</v>
      </c>
      <c r="K169" s="9">
        <f t="shared" si="22"/>
        <v>9.7600000000000016</v>
      </c>
      <c r="L169" s="10">
        <f t="shared" si="31"/>
        <v>9.7600000000000016</v>
      </c>
      <c r="M169" s="12">
        <f t="shared" si="32"/>
        <v>31.533333333333335</v>
      </c>
      <c r="O169" s="9">
        <f t="shared" si="25"/>
        <v>9.7333333333333343</v>
      </c>
      <c r="P169" s="10">
        <f t="shared" si="26"/>
        <v>9.7333333333333343</v>
      </c>
      <c r="Q169" s="12">
        <f t="shared" si="27"/>
        <v>28.666666666666668</v>
      </c>
    </row>
    <row r="170" spans="1:17" x14ac:dyDescent="0.25">
      <c r="A170">
        <v>159</v>
      </c>
      <c r="B170" s="9">
        <f t="shared" si="28"/>
        <v>12.5</v>
      </c>
      <c r="C170" s="10">
        <f t="shared" si="29"/>
        <v>21.375</v>
      </c>
      <c r="D170" s="10"/>
      <c r="E170" s="9">
        <f t="shared" si="30"/>
        <v>10</v>
      </c>
      <c r="H170" s="9">
        <f t="shared" si="23"/>
        <v>9.73</v>
      </c>
      <c r="I170" s="10">
        <f t="shared" si="24"/>
        <v>9.73</v>
      </c>
      <c r="K170" s="9">
        <f t="shared" si="22"/>
        <v>9.73</v>
      </c>
      <c r="L170" s="10">
        <f t="shared" si="31"/>
        <v>9.73</v>
      </c>
      <c r="M170" s="12">
        <f t="shared" si="32"/>
        <v>31.35</v>
      </c>
      <c r="O170" s="9">
        <f t="shared" si="25"/>
        <v>9.6999999999999993</v>
      </c>
      <c r="P170" s="10">
        <f t="shared" si="26"/>
        <v>9.6999999999999993</v>
      </c>
      <c r="Q170" s="12">
        <f t="shared" si="27"/>
        <v>28.5</v>
      </c>
    </row>
    <row r="171" spans="1:17" x14ac:dyDescent="0.25">
      <c r="A171">
        <v>160</v>
      </c>
      <c r="B171" s="9">
        <f t="shared" si="28"/>
        <v>12.5</v>
      </c>
      <c r="C171" s="10">
        <f t="shared" si="29"/>
        <v>21.25</v>
      </c>
      <c r="D171" s="10"/>
      <c r="E171" s="9">
        <f t="shared" si="30"/>
        <v>10</v>
      </c>
      <c r="H171" s="9">
        <f t="shared" si="23"/>
        <v>9.6999999999999993</v>
      </c>
      <c r="I171" s="10">
        <f t="shared" si="24"/>
        <v>9.6999999999999993</v>
      </c>
      <c r="K171" s="9">
        <f t="shared" si="22"/>
        <v>9.6999999999999993</v>
      </c>
      <c r="L171" s="10">
        <f t="shared" si="31"/>
        <v>9.6999999999999993</v>
      </c>
      <c r="M171" s="12">
        <f t="shared" si="32"/>
        <v>31.166666666666668</v>
      </c>
      <c r="O171" s="9">
        <f t="shared" si="25"/>
        <v>9.6666666666666661</v>
      </c>
      <c r="P171" s="10">
        <f t="shared" si="26"/>
        <v>9.6666666666666661</v>
      </c>
      <c r="Q171" s="12">
        <f t="shared" si="27"/>
        <v>28.333333333333336</v>
      </c>
    </row>
    <row r="172" spans="1:17" x14ac:dyDescent="0.25">
      <c r="A172">
        <v>161</v>
      </c>
      <c r="B172" s="9">
        <f t="shared" si="28"/>
        <v>12.5</v>
      </c>
      <c r="C172" s="10">
        <f t="shared" si="29"/>
        <v>21.125</v>
      </c>
      <c r="D172" s="10"/>
      <c r="E172" s="9">
        <f t="shared" si="30"/>
        <v>10</v>
      </c>
      <c r="H172" s="9">
        <f t="shared" si="23"/>
        <v>9.67</v>
      </c>
      <c r="I172" s="10">
        <f t="shared" si="24"/>
        <v>9.67</v>
      </c>
      <c r="K172" s="9">
        <f t="shared" si="22"/>
        <v>9.67</v>
      </c>
      <c r="L172" s="10">
        <f t="shared" si="31"/>
        <v>9.67</v>
      </c>
      <c r="M172" s="12">
        <f t="shared" si="32"/>
        <v>30.983333333333334</v>
      </c>
      <c r="O172" s="9">
        <f t="shared" si="25"/>
        <v>9.6333333333333329</v>
      </c>
      <c r="P172" s="10">
        <f t="shared" si="26"/>
        <v>9.6333333333333329</v>
      </c>
      <c r="Q172" s="12">
        <f t="shared" si="27"/>
        <v>28.166666666666668</v>
      </c>
    </row>
    <row r="173" spans="1:17" x14ac:dyDescent="0.25">
      <c r="A173">
        <v>162</v>
      </c>
      <c r="B173" s="9">
        <f t="shared" si="28"/>
        <v>12.5</v>
      </c>
      <c r="C173" s="10">
        <f t="shared" si="29"/>
        <v>21</v>
      </c>
      <c r="D173" s="10"/>
      <c r="E173" s="9">
        <f t="shared" si="30"/>
        <v>10</v>
      </c>
      <c r="H173" s="9">
        <f t="shared" si="23"/>
        <v>9.64</v>
      </c>
      <c r="I173" s="10">
        <f t="shared" si="24"/>
        <v>9.64</v>
      </c>
      <c r="K173" s="9">
        <f t="shared" si="22"/>
        <v>9.64</v>
      </c>
      <c r="L173" s="10">
        <f t="shared" si="31"/>
        <v>9.64</v>
      </c>
      <c r="M173" s="12">
        <f t="shared" si="32"/>
        <v>30.8</v>
      </c>
      <c r="O173" s="9">
        <f t="shared" si="25"/>
        <v>9.6</v>
      </c>
      <c r="P173" s="10">
        <f t="shared" si="26"/>
        <v>9.6</v>
      </c>
      <c r="Q173" s="12">
        <f t="shared" si="27"/>
        <v>28</v>
      </c>
    </row>
    <row r="174" spans="1:17" x14ac:dyDescent="0.25">
      <c r="A174">
        <v>163</v>
      </c>
      <c r="B174" s="9">
        <f t="shared" si="28"/>
        <v>12.5</v>
      </c>
      <c r="C174" s="10">
        <f t="shared" si="29"/>
        <v>20.875</v>
      </c>
      <c r="D174" s="10"/>
      <c r="E174" s="9">
        <f t="shared" si="30"/>
        <v>10</v>
      </c>
      <c r="H174" s="9">
        <f t="shared" si="23"/>
        <v>9.61</v>
      </c>
      <c r="I174" s="10">
        <f t="shared" si="24"/>
        <v>9.61</v>
      </c>
      <c r="K174" s="9">
        <f t="shared" si="22"/>
        <v>9.61</v>
      </c>
      <c r="L174" s="10">
        <f t="shared" si="31"/>
        <v>9.61</v>
      </c>
      <c r="M174" s="12">
        <f t="shared" si="32"/>
        <v>30.616666666666667</v>
      </c>
      <c r="O174" s="9">
        <f t="shared" si="25"/>
        <v>9.5666666666666664</v>
      </c>
      <c r="P174" s="10">
        <f t="shared" si="26"/>
        <v>9.5666666666666664</v>
      </c>
      <c r="Q174" s="12">
        <f t="shared" si="27"/>
        <v>27.833333333333332</v>
      </c>
    </row>
    <row r="175" spans="1:17" x14ac:dyDescent="0.25">
      <c r="A175">
        <v>164</v>
      </c>
      <c r="B175" s="9">
        <f t="shared" si="28"/>
        <v>12.5</v>
      </c>
      <c r="C175" s="10">
        <f t="shared" si="29"/>
        <v>20.75</v>
      </c>
      <c r="D175" s="10"/>
      <c r="E175" s="9">
        <f t="shared" si="30"/>
        <v>10</v>
      </c>
      <c r="H175" s="9">
        <f t="shared" si="23"/>
        <v>9.58</v>
      </c>
      <c r="I175" s="10">
        <f t="shared" si="24"/>
        <v>9.58</v>
      </c>
      <c r="K175" s="9">
        <f t="shared" si="22"/>
        <v>9.58</v>
      </c>
      <c r="L175" s="10">
        <f t="shared" si="31"/>
        <v>9.58</v>
      </c>
      <c r="M175" s="12">
        <f t="shared" si="32"/>
        <v>30.433333333333334</v>
      </c>
      <c r="O175" s="9">
        <f t="shared" si="25"/>
        <v>9.5333333333333332</v>
      </c>
      <c r="P175" s="10">
        <f t="shared" si="26"/>
        <v>9.5333333333333332</v>
      </c>
      <c r="Q175" s="12">
        <f t="shared" si="27"/>
        <v>27.666666666666664</v>
      </c>
    </row>
    <row r="176" spans="1:17" x14ac:dyDescent="0.25">
      <c r="A176">
        <v>165</v>
      </c>
      <c r="B176" s="9">
        <f t="shared" si="28"/>
        <v>12.5</v>
      </c>
      <c r="C176" s="10">
        <f t="shared" si="29"/>
        <v>20.625</v>
      </c>
      <c r="D176" s="10"/>
      <c r="E176" s="9">
        <f t="shared" si="30"/>
        <v>10</v>
      </c>
      <c r="H176" s="9">
        <f t="shared" si="23"/>
        <v>9.5500000000000007</v>
      </c>
      <c r="I176" s="10">
        <f t="shared" si="24"/>
        <v>9.5500000000000007</v>
      </c>
      <c r="K176" s="9">
        <f t="shared" si="22"/>
        <v>9.5500000000000007</v>
      </c>
      <c r="L176" s="10">
        <f t="shared" si="31"/>
        <v>9.5500000000000007</v>
      </c>
      <c r="M176" s="12">
        <f t="shared" si="32"/>
        <v>30.25</v>
      </c>
      <c r="O176" s="9">
        <f t="shared" si="25"/>
        <v>9.5</v>
      </c>
      <c r="P176" s="10">
        <f t="shared" si="26"/>
        <v>9.5</v>
      </c>
      <c r="Q176" s="12">
        <f t="shared" si="27"/>
        <v>27.5</v>
      </c>
    </row>
    <row r="177" spans="1:17" x14ac:dyDescent="0.25">
      <c r="A177">
        <v>166</v>
      </c>
      <c r="B177" s="9">
        <f t="shared" si="28"/>
        <v>12.5</v>
      </c>
      <c r="C177" s="10">
        <f t="shared" si="29"/>
        <v>20.5</v>
      </c>
      <c r="D177" s="10"/>
      <c r="E177" s="9">
        <f t="shared" si="30"/>
        <v>10</v>
      </c>
      <c r="H177" s="9">
        <f t="shared" si="23"/>
        <v>9.52</v>
      </c>
      <c r="I177" s="10">
        <f t="shared" si="24"/>
        <v>9.52</v>
      </c>
      <c r="K177" s="9">
        <f t="shared" si="22"/>
        <v>9.52</v>
      </c>
      <c r="L177" s="10">
        <f t="shared" si="31"/>
        <v>9.52</v>
      </c>
      <c r="M177" s="12">
        <f t="shared" si="32"/>
        <v>30.066666666666666</v>
      </c>
      <c r="O177" s="9">
        <f t="shared" si="25"/>
        <v>9.4666666666666668</v>
      </c>
      <c r="P177" s="10">
        <f t="shared" si="26"/>
        <v>9.4666666666666668</v>
      </c>
      <c r="Q177" s="12">
        <f t="shared" si="27"/>
        <v>27.333333333333336</v>
      </c>
    </row>
    <row r="178" spans="1:17" x14ac:dyDescent="0.25">
      <c r="A178">
        <v>167</v>
      </c>
      <c r="B178" s="9">
        <f t="shared" si="28"/>
        <v>12.5</v>
      </c>
      <c r="C178" s="10">
        <f t="shared" si="29"/>
        <v>20.375</v>
      </c>
      <c r="D178" s="10"/>
      <c r="E178" s="9">
        <f t="shared" si="30"/>
        <v>10</v>
      </c>
      <c r="H178" s="9">
        <f t="shared" si="23"/>
        <v>9.49</v>
      </c>
      <c r="I178" s="10">
        <f t="shared" si="24"/>
        <v>9.49</v>
      </c>
      <c r="K178" s="9">
        <f t="shared" si="22"/>
        <v>9.49</v>
      </c>
      <c r="L178" s="10">
        <f t="shared" si="31"/>
        <v>9.49</v>
      </c>
      <c r="M178" s="12">
        <f t="shared" si="32"/>
        <v>29.883333333333333</v>
      </c>
      <c r="O178" s="9">
        <f t="shared" si="25"/>
        <v>9.4333333333333336</v>
      </c>
      <c r="P178" s="10">
        <f t="shared" si="26"/>
        <v>9.4333333333333336</v>
      </c>
      <c r="Q178" s="12">
        <f t="shared" si="27"/>
        <v>27.166666666666668</v>
      </c>
    </row>
    <row r="179" spans="1:17" x14ac:dyDescent="0.25">
      <c r="A179">
        <v>168</v>
      </c>
      <c r="B179" s="9">
        <f t="shared" si="28"/>
        <v>12.5</v>
      </c>
      <c r="C179" s="10">
        <f t="shared" si="29"/>
        <v>20.25</v>
      </c>
      <c r="D179" s="10"/>
      <c r="E179" s="9">
        <f t="shared" si="30"/>
        <v>10</v>
      </c>
      <c r="H179" s="9">
        <f t="shared" si="23"/>
        <v>9.4599999999999991</v>
      </c>
      <c r="I179" s="10">
        <f t="shared" si="24"/>
        <v>9.4599999999999991</v>
      </c>
      <c r="K179" s="9">
        <f t="shared" si="22"/>
        <v>9.4599999999999991</v>
      </c>
      <c r="L179" s="10">
        <f t="shared" si="31"/>
        <v>9.4599999999999991</v>
      </c>
      <c r="M179" s="12">
        <f t="shared" si="32"/>
        <v>29.7</v>
      </c>
      <c r="O179" s="9">
        <f t="shared" si="25"/>
        <v>9.3999999999999986</v>
      </c>
      <c r="P179" s="10">
        <f t="shared" si="26"/>
        <v>9.3999999999999986</v>
      </c>
      <c r="Q179" s="12">
        <f t="shared" si="27"/>
        <v>27</v>
      </c>
    </row>
    <row r="180" spans="1:17" x14ac:dyDescent="0.25">
      <c r="A180">
        <v>169</v>
      </c>
      <c r="B180" s="9">
        <f t="shared" si="28"/>
        <v>12.5</v>
      </c>
      <c r="C180" s="10">
        <f t="shared" si="29"/>
        <v>20.125</v>
      </c>
      <c r="D180" s="10"/>
      <c r="E180" s="9">
        <f t="shared" si="30"/>
        <v>10</v>
      </c>
      <c r="H180" s="9">
        <f t="shared" si="23"/>
        <v>9.43</v>
      </c>
      <c r="I180" s="10">
        <f t="shared" si="24"/>
        <v>9.43</v>
      </c>
      <c r="K180" s="9">
        <f t="shared" si="22"/>
        <v>9.43</v>
      </c>
      <c r="L180" s="10">
        <f t="shared" si="31"/>
        <v>9.43</v>
      </c>
      <c r="M180" s="12">
        <f t="shared" si="32"/>
        <v>29.516666666666666</v>
      </c>
      <c r="O180" s="9">
        <f t="shared" si="25"/>
        <v>9.3666666666666671</v>
      </c>
      <c r="P180" s="10">
        <f t="shared" si="26"/>
        <v>9.3666666666666671</v>
      </c>
      <c r="Q180" s="12">
        <f t="shared" si="27"/>
        <v>26.833333333333332</v>
      </c>
    </row>
    <row r="181" spans="1:17" x14ac:dyDescent="0.25">
      <c r="A181">
        <v>170</v>
      </c>
      <c r="B181" s="9">
        <f t="shared" si="28"/>
        <v>12.5</v>
      </c>
      <c r="C181" s="10">
        <f t="shared" si="29"/>
        <v>20</v>
      </c>
      <c r="D181" s="10"/>
      <c r="E181" s="9">
        <f t="shared" si="30"/>
        <v>10</v>
      </c>
      <c r="H181" s="9">
        <f t="shared" si="23"/>
        <v>9.4</v>
      </c>
      <c r="I181" s="10">
        <f t="shared" si="24"/>
        <v>9.4</v>
      </c>
      <c r="K181" s="9">
        <f t="shared" si="22"/>
        <v>9.4</v>
      </c>
      <c r="L181" s="10">
        <f t="shared" si="31"/>
        <v>9.4</v>
      </c>
      <c r="M181" s="12">
        <f t="shared" si="32"/>
        <v>29.333333333333332</v>
      </c>
      <c r="O181" s="9">
        <f t="shared" si="25"/>
        <v>9.3333333333333339</v>
      </c>
      <c r="P181" s="10">
        <f t="shared" si="26"/>
        <v>9.3333333333333339</v>
      </c>
      <c r="Q181" s="12">
        <f t="shared" si="27"/>
        <v>26.666666666666664</v>
      </c>
    </row>
    <row r="182" spans="1:17" x14ac:dyDescent="0.25">
      <c r="A182">
        <v>171</v>
      </c>
      <c r="B182" s="9">
        <f t="shared" si="28"/>
        <v>12.5</v>
      </c>
      <c r="C182" s="10">
        <f t="shared" si="29"/>
        <v>19.875</v>
      </c>
      <c r="D182" s="10"/>
      <c r="E182" s="9">
        <f t="shared" si="30"/>
        <v>10</v>
      </c>
      <c r="H182" s="9">
        <f t="shared" si="23"/>
        <v>9.370000000000001</v>
      </c>
      <c r="I182" s="10">
        <f t="shared" si="24"/>
        <v>9.370000000000001</v>
      </c>
      <c r="K182" s="9">
        <f t="shared" si="22"/>
        <v>9.370000000000001</v>
      </c>
      <c r="L182" s="10">
        <f t="shared" si="31"/>
        <v>9.370000000000001</v>
      </c>
      <c r="M182" s="12">
        <f t="shared" si="32"/>
        <v>29.15</v>
      </c>
      <c r="O182" s="9">
        <f t="shared" si="25"/>
        <v>9.3000000000000007</v>
      </c>
      <c r="P182" s="10">
        <f t="shared" si="26"/>
        <v>9.3000000000000007</v>
      </c>
      <c r="Q182" s="12">
        <f t="shared" si="27"/>
        <v>26.5</v>
      </c>
    </row>
    <row r="183" spans="1:17" x14ac:dyDescent="0.25">
      <c r="A183">
        <v>172</v>
      </c>
      <c r="B183" s="9">
        <f t="shared" si="28"/>
        <v>12.5</v>
      </c>
      <c r="C183" s="10">
        <f t="shared" si="29"/>
        <v>19.75</v>
      </c>
      <c r="D183" s="10"/>
      <c r="E183" s="9">
        <f t="shared" si="30"/>
        <v>10</v>
      </c>
      <c r="H183" s="9">
        <f t="shared" si="23"/>
        <v>9.34</v>
      </c>
      <c r="I183" s="10">
        <f t="shared" si="24"/>
        <v>9.34</v>
      </c>
      <c r="K183" s="9">
        <f t="shared" si="22"/>
        <v>9.34</v>
      </c>
      <c r="L183" s="10">
        <f t="shared" si="31"/>
        <v>9.34</v>
      </c>
      <c r="M183" s="12">
        <f t="shared" si="32"/>
        <v>28.966666666666665</v>
      </c>
      <c r="O183" s="9">
        <f t="shared" si="25"/>
        <v>9.2666666666666657</v>
      </c>
      <c r="P183" s="10">
        <f t="shared" si="26"/>
        <v>9.2666666666666657</v>
      </c>
      <c r="Q183" s="12">
        <f t="shared" si="27"/>
        <v>26.333333333333332</v>
      </c>
    </row>
    <row r="184" spans="1:17" x14ac:dyDescent="0.25">
      <c r="A184">
        <v>173</v>
      </c>
      <c r="B184" s="9">
        <f t="shared" si="28"/>
        <v>12.5</v>
      </c>
      <c r="C184" s="10">
        <f t="shared" si="29"/>
        <v>19.625</v>
      </c>
      <c r="D184" s="10"/>
      <c r="E184" s="9">
        <f t="shared" si="30"/>
        <v>10</v>
      </c>
      <c r="H184" s="9">
        <f t="shared" si="23"/>
        <v>9.31</v>
      </c>
      <c r="I184" s="10">
        <f t="shared" si="24"/>
        <v>9.31</v>
      </c>
      <c r="K184" s="9">
        <f t="shared" si="22"/>
        <v>9.31</v>
      </c>
      <c r="L184" s="10">
        <f t="shared" si="31"/>
        <v>9.31</v>
      </c>
      <c r="M184" s="12">
        <f t="shared" si="32"/>
        <v>28.783333333333335</v>
      </c>
      <c r="O184" s="9">
        <f t="shared" si="25"/>
        <v>9.2333333333333343</v>
      </c>
      <c r="P184" s="10">
        <f t="shared" si="26"/>
        <v>9.2333333333333343</v>
      </c>
      <c r="Q184" s="12">
        <f t="shared" si="27"/>
        <v>26.166666666666668</v>
      </c>
    </row>
    <row r="185" spans="1:17" x14ac:dyDescent="0.25">
      <c r="A185">
        <v>174</v>
      </c>
      <c r="B185" s="9">
        <f t="shared" si="28"/>
        <v>12.5</v>
      </c>
      <c r="C185" s="10">
        <f t="shared" si="29"/>
        <v>19.5</v>
      </c>
      <c r="D185" s="10"/>
      <c r="E185" s="9">
        <f t="shared" si="30"/>
        <v>10</v>
      </c>
      <c r="H185" s="9">
        <f t="shared" si="23"/>
        <v>9.2800000000000011</v>
      </c>
      <c r="I185" s="10">
        <f t="shared" si="24"/>
        <v>9.2800000000000011</v>
      </c>
      <c r="K185" s="9">
        <f t="shared" si="22"/>
        <v>9.2800000000000011</v>
      </c>
      <c r="L185" s="10">
        <f t="shared" si="31"/>
        <v>9.2800000000000011</v>
      </c>
      <c r="M185" s="12">
        <f t="shared" si="32"/>
        <v>28.6</v>
      </c>
      <c r="O185" s="9">
        <f t="shared" si="25"/>
        <v>9.2000000000000011</v>
      </c>
      <c r="P185" s="10">
        <f t="shared" si="26"/>
        <v>9.2000000000000011</v>
      </c>
      <c r="Q185" s="12">
        <f t="shared" si="27"/>
        <v>26</v>
      </c>
    </row>
    <row r="186" spans="1:17" x14ac:dyDescent="0.25">
      <c r="A186">
        <v>175</v>
      </c>
      <c r="B186" s="9">
        <f t="shared" si="28"/>
        <v>12.5</v>
      </c>
      <c r="C186" s="10">
        <f t="shared" si="29"/>
        <v>19.375</v>
      </c>
      <c r="D186" s="10"/>
      <c r="E186" s="9">
        <f t="shared" si="30"/>
        <v>10</v>
      </c>
      <c r="H186" s="9">
        <f t="shared" si="23"/>
        <v>9.25</v>
      </c>
      <c r="I186" s="10">
        <f t="shared" si="24"/>
        <v>9.25</v>
      </c>
      <c r="K186" s="9">
        <f t="shared" si="22"/>
        <v>9.25</v>
      </c>
      <c r="L186" s="10">
        <f t="shared" si="31"/>
        <v>9.25</v>
      </c>
      <c r="M186" s="12">
        <f t="shared" si="32"/>
        <v>28.416666666666668</v>
      </c>
      <c r="O186" s="9">
        <f t="shared" si="25"/>
        <v>9.1666666666666661</v>
      </c>
      <c r="P186" s="10">
        <f t="shared" si="26"/>
        <v>9.1666666666666661</v>
      </c>
      <c r="Q186" s="12">
        <f t="shared" si="27"/>
        <v>25.833333333333336</v>
      </c>
    </row>
    <row r="187" spans="1:17" x14ac:dyDescent="0.25">
      <c r="A187">
        <v>176</v>
      </c>
      <c r="B187" s="9">
        <f t="shared" si="28"/>
        <v>12.5</v>
      </c>
      <c r="C187" s="10">
        <f t="shared" si="29"/>
        <v>19.25</v>
      </c>
      <c r="D187" s="10"/>
      <c r="E187" s="9">
        <f t="shared" si="30"/>
        <v>10</v>
      </c>
      <c r="H187" s="9">
        <f t="shared" si="23"/>
        <v>9.2199999999999989</v>
      </c>
      <c r="I187" s="10">
        <f t="shared" si="24"/>
        <v>9.2199999999999989</v>
      </c>
      <c r="K187" s="9">
        <f t="shared" si="22"/>
        <v>9.2199999999999989</v>
      </c>
      <c r="L187" s="10">
        <f t="shared" si="31"/>
        <v>9.2199999999999989</v>
      </c>
      <c r="M187" s="12">
        <f t="shared" si="32"/>
        <v>28.233333333333334</v>
      </c>
      <c r="O187" s="9">
        <f t="shared" si="25"/>
        <v>9.1333333333333329</v>
      </c>
      <c r="P187" s="10">
        <f t="shared" si="26"/>
        <v>9.1333333333333329</v>
      </c>
      <c r="Q187" s="12">
        <f t="shared" si="27"/>
        <v>25.666666666666668</v>
      </c>
    </row>
    <row r="188" spans="1:17" x14ac:dyDescent="0.25">
      <c r="A188">
        <v>177</v>
      </c>
      <c r="B188" s="9">
        <f t="shared" si="28"/>
        <v>12.5</v>
      </c>
      <c r="C188" s="10">
        <f t="shared" si="29"/>
        <v>19.125</v>
      </c>
      <c r="D188" s="10"/>
      <c r="E188" s="9">
        <f t="shared" si="30"/>
        <v>10</v>
      </c>
      <c r="H188" s="9">
        <f t="shared" si="23"/>
        <v>9.1900000000000013</v>
      </c>
      <c r="I188" s="10">
        <f t="shared" si="24"/>
        <v>9.1900000000000013</v>
      </c>
      <c r="K188" s="9">
        <f t="shared" si="22"/>
        <v>9.1900000000000013</v>
      </c>
      <c r="L188" s="10">
        <f t="shared" si="31"/>
        <v>9.1900000000000013</v>
      </c>
      <c r="M188" s="12">
        <f t="shared" si="32"/>
        <v>28.05</v>
      </c>
      <c r="O188" s="9">
        <f t="shared" si="25"/>
        <v>9.1</v>
      </c>
      <c r="P188" s="10">
        <f t="shared" si="26"/>
        <v>9.1</v>
      </c>
      <c r="Q188" s="12">
        <f t="shared" si="27"/>
        <v>25.5</v>
      </c>
    </row>
    <row r="189" spans="1:17" x14ac:dyDescent="0.25">
      <c r="A189">
        <v>178</v>
      </c>
      <c r="B189" s="9">
        <f t="shared" si="28"/>
        <v>12.5</v>
      </c>
      <c r="C189" s="10">
        <f t="shared" si="29"/>
        <v>19</v>
      </c>
      <c r="D189" s="10"/>
      <c r="E189" s="9">
        <f t="shared" si="30"/>
        <v>10</v>
      </c>
      <c r="H189" s="9">
        <f t="shared" si="23"/>
        <v>9.16</v>
      </c>
      <c r="I189" s="10">
        <f t="shared" si="24"/>
        <v>9.16</v>
      </c>
      <c r="K189" s="9">
        <f t="shared" si="22"/>
        <v>9.16</v>
      </c>
      <c r="L189" s="10">
        <f t="shared" si="31"/>
        <v>9.16</v>
      </c>
      <c r="M189" s="12">
        <f t="shared" si="32"/>
        <v>27.866666666666667</v>
      </c>
      <c r="O189" s="9">
        <f t="shared" si="25"/>
        <v>9.0666666666666664</v>
      </c>
      <c r="P189" s="10">
        <f t="shared" si="26"/>
        <v>9.0666666666666664</v>
      </c>
      <c r="Q189" s="12">
        <f t="shared" si="27"/>
        <v>25.333333333333332</v>
      </c>
    </row>
    <row r="190" spans="1:17" x14ac:dyDescent="0.25">
      <c r="A190">
        <v>179</v>
      </c>
      <c r="B190" s="9">
        <f t="shared" si="28"/>
        <v>12.5</v>
      </c>
      <c r="C190" s="10">
        <f t="shared" si="29"/>
        <v>18.875</v>
      </c>
      <c r="D190" s="10"/>
      <c r="E190" s="9">
        <f t="shared" si="30"/>
        <v>10</v>
      </c>
      <c r="H190" s="9">
        <f t="shared" si="23"/>
        <v>9.129999999999999</v>
      </c>
      <c r="I190" s="10">
        <f t="shared" si="24"/>
        <v>9.129999999999999</v>
      </c>
      <c r="K190" s="9">
        <f t="shared" si="22"/>
        <v>9.129999999999999</v>
      </c>
      <c r="L190" s="10">
        <f t="shared" si="31"/>
        <v>9.129999999999999</v>
      </c>
      <c r="M190" s="12">
        <f t="shared" si="32"/>
        <v>27.683333333333334</v>
      </c>
      <c r="O190" s="9">
        <f t="shared" si="25"/>
        <v>9.0333333333333332</v>
      </c>
      <c r="P190" s="10">
        <f t="shared" si="26"/>
        <v>9.0333333333333332</v>
      </c>
      <c r="Q190" s="12">
        <f t="shared" si="27"/>
        <v>25.166666666666664</v>
      </c>
    </row>
    <row r="191" spans="1:17" x14ac:dyDescent="0.25">
      <c r="A191">
        <v>180</v>
      </c>
      <c r="B191" s="9">
        <f t="shared" si="28"/>
        <v>12.5</v>
      </c>
      <c r="C191" s="10">
        <f t="shared" si="29"/>
        <v>18.75</v>
      </c>
      <c r="D191" s="10"/>
      <c r="E191" s="9">
        <f t="shared" si="30"/>
        <v>10</v>
      </c>
      <c r="H191" s="9">
        <f t="shared" si="23"/>
        <v>9.1</v>
      </c>
      <c r="I191" s="10">
        <f t="shared" si="24"/>
        <v>9.1</v>
      </c>
      <c r="K191" s="9">
        <f t="shared" si="22"/>
        <v>9.1</v>
      </c>
      <c r="L191" s="10">
        <f t="shared" si="31"/>
        <v>9.1</v>
      </c>
      <c r="M191" s="12">
        <f t="shared" si="32"/>
        <v>27.5</v>
      </c>
      <c r="O191" s="9">
        <f t="shared" si="25"/>
        <v>9</v>
      </c>
      <c r="P191" s="10">
        <f t="shared" si="26"/>
        <v>9</v>
      </c>
      <c r="Q191" s="12">
        <f t="shared" si="27"/>
        <v>25</v>
      </c>
    </row>
    <row r="192" spans="1:17" x14ac:dyDescent="0.25">
      <c r="A192">
        <v>181</v>
      </c>
      <c r="B192" s="9">
        <f t="shared" si="28"/>
        <v>12.5</v>
      </c>
      <c r="C192" s="10">
        <f t="shared" si="29"/>
        <v>18.625</v>
      </c>
      <c r="D192" s="10"/>
      <c r="E192" s="9">
        <f t="shared" si="30"/>
        <v>10</v>
      </c>
      <c r="H192" s="9">
        <f t="shared" si="23"/>
        <v>9.07</v>
      </c>
      <c r="I192" s="10">
        <f t="shared" si="24"/>
        <v>9.07</v>
      </c>
      <c r="K192" s="9">
        <f t="shared" si="22"/>
        <v>9.07</v>
      </c>
      <c r="L192" s="10">
        <f t="shared" si="31"/>
        <v>9.07</v>
      </c>
      <c r="M192" s="12">
        <f t="shared" si="32"/>
        <v>27.316666666666666</v>
      </c>
      <c r="O192" s="9">
        <f t="shared" si="25"/>
        <v>8.9666666666666668</v>
      </c>
      <c r="P192" s="10">
        <f t="shared" si="26"/>
        <v>8.9666666666666668</v>
      </c>
      <c r="Q192" s="12">
        <f t="shared" si="27"/>
        <v>24.833333333333336</v>
      </c>
    </row>
    <row r="193" spans="1:17" x14ac:dyDescent="0.25">
      <c r="A193">
        <v>182</v>
      </c>
      <c r="B193" s="9">
        <f t="shared" si="28"/>
        <v>12.5</v>
      </c>
      <c r="C193" s="10">
        <f t="shared" si="29"/>
        <v>18.5</v>
      </c>
      <c r="D193" s="10"/>
      <c r="E193" s="9">
        <f t="shared" si="30"/>
        <v>10</v>
      </c>
      <c r="H193" s="9">
        <f t="shared" si="23"/>
        <v>9.0399999999999991</v>
      </c>
      <c r="I193" s="10">
        <f t="shared" si="24"/>
        <v>9.0399999999999991</v>
      </c>
      <c r="K193" s="9">
        <f t="shared" ref="K193:K256" si="33">IF(A193&gt;=$M$8,0,MAX(IF(A193&gt;=$L$8,M193,L193),0))</f>
        <v>9.0399999999999991</v>
      </c>
      <c r="L193" s="10">
        <f t="shared" si="31"/>
        <v>9.0399999999999991</v>
      </c>
      <c r="M193" s="12">
        <f t="shared" si="32"/>
        <v>27.133333333333333</v>
      </c>
      <c r="O193" s="9">
        <f t="shared" si="25"/>
        <v>8.9333333333333336</v>
      </c>
      <c r="P193" s="10">
        <f t="shared" si="26"/>
        <v>8.9333333333333336</v>
      </c>
      <c r="Q193" s="12">
        <f t="shared" si="27"/>
        <v>24.666666666666668</v>
      </c>
    </row>
    <row r="194" spans="1:17" x14ac:dyDescent="0.25">
      <c r="A194">
        <v>183</v>
      </c>
      <c r="B194" s="9">
        <f t="shared" si="28"/>
        <v>12.5</v>
      </c>
      <c r="C194" s="10">
        <f t="shared" si="29"/>
        <v>18.375</v>
      </c>
      <c r="D194" s="10"/>
      <c r="E194" s="9">
        <f t="shared" si="30"/>
        <v>10</v>
      </c>
      <c r="H194" s="9">
        <f t="shared" si="23"/>
        <v>9.01</v>
      </c>
      <c r="I194" s="10">
        <f t="shared" si="24"/>
        <v>9.01</v>
      </c>
      <c r="K194" s="9">
        <f t="shared" si="33"/>
        <v>9.01</v>
      </c>
      <c r="L194" s="10">
        <f t="shared" si="31"/>
        <v>9.01</v>
      </c>
      <c r="M194" s="12">
        <f t="shared" si="32"/>
        <v>26.95</v>
      </c>
      <c r="O194" s="9">
        <f t="shared" si="25"/>
        <v>8.9</v>
      </c>
      <c r="P194" s="10">
        <f t="shared" si="26"/>
        <v>8.9</v>
      </c>
      <c r="Q194" s="12">
        <f t="shared" si="27"/>
        <v>24.5</v>
      </c>
    </row>
    <row r="195" spans="1:17" x14ac:dyDescent="0.25">
      <c r="A195">
        <v>184</v>
      </c>
      <c r="B195" s="9">
        <f t="shared" si="28"/>
        <v>12.5</v>
      </c>
      <c r="C195" s="10">
        <f t="shared" si="29"/>
        <v>18.25</v>
      </c>
      <c r="D195" s="10"/>
      <c r="E195" s="9">
        <f t="shared" si="30"/>
        <v>10</v>
      </c>
      <c r="H195" s="9">
        <f t="shared" si="23"/>
        <v>8.98</v>
      </c>
      <c r="I195" s="10">
        <f t="shared" si="24"/>
        <v>8.98</v>
      </c>
      <c r="K195" s="9">
        <f t="shared" si="33"/>
        <v>8.98</v>
      </c>
      <c r="L195" s="10">
        <f t="shared" si="31"/>
        <v>8.98</v>
      </c>
      <c r="M195" s="12">
        <f t="shared" si="32"/>
        <v>26.766666666666666</v>
      </c>
      <c r="O195" s="9">
        <f t="shared" si="25"/>
        <v>8.8666666666666671</v>
      </c>
      <c r="P195" s="10">
        <f t="shared" si="26"/>
        <v>8.8666666666666671</v>
      </c>
      <c r="Q195" s="12">
        <f t="shared" si="27"/>
        <v>24.333333333333336</v>
      </c>
    </row>
    <row r="196" spans="1:17" x14ac:dyDescent="0.25">
      <c r="A196">
        <v>185</v>
      </c>
      <c r="B196" s="9">
        <f t="shared" si="28"/>
        <v>12.5</v>
      </c>
      <c r="C196" s="10">
        <f t="shared" si="29"/>
        <v>18.125</v>
      </c>
      <c r="D196" s="10"/>
      <c r="E196" s="9">
        <f t="shared" si="30"/>
        <v>10</v>
      </c>
      <c r="H196" s="9">
        <f t="shared" si="23"/>
        <v>8.9499999999999993</v>
      </c>
      <c r="I196" s="10">
        <f t="shared" si="24"/>
        <v>8.9499999999999993</v>
      </c>
      <c r="K196" s="9">
        <f t="shared" si="33"/>
        <v>8.9499999999999993</v>
      </c>
      <c r="L196" s="10">
        <f t="shared" si="31"/>
        <v>8.9499999999999993</v>
      </c>
      <c r="M196" s="12">
        <f t="shared" si="32"/>
        <v>26.583333333333332</v>
      </c>
      <c r="O196" s="9">
        <f t="shared" si="25"/>
        <v>8.8333333333333321</v>
      </c>
      <c r="P196" s="10">
        <f t="shared" si="26"/>
        <v>8.8333333333333321</v>
      </c>
      <c r="Q196" s="12">
        <f t="shared" si="27"/>
        <v>24.166666666666671</v>
      </c>
    </row>
    <row r="197" spans="1:17" x14ac:dyDescent="0.25">
      <c r="A197">
        <v>186</v>
      </c>
      <c r="B197" s="9">
        <f t="shared" si="28"/>
        <v>12.5</v>
      </c>
      <c r="C197" s="10">
        <f t="shared" si="29"/>
        <v>18</v>
      </c>
      <c r="D197" s="10"/>
      <c r="E197" s="9">
        <f t="shared" si="30"/>
        <v>10</v>
      </c>
      <c r="H197" s="9">
        <f t="shared" si="23"/>
        <v>8.92</v>
      </c>
      <c r="I197" s="10">
        <f t="shared" si="24"/>
        <v>8.92</v>
      </c>
      <c r="K197" s="9">
        <f t="shared" si="33"/>
        <v>8.92</v>
      </c>
      <c r="L197" s="10">
        <f t="shared" si="31"/>
        <v>8.92</v>
      </c>
      <c r="M197" s="12">
        <f t="shared" si="32"/>
        <v>26.4</v>
      </c>
      <c r="O197" s="9">
        <f t="shared" si="25"/>
        <v>8.8000000000000007</v>
      </c>
      <c r="P197" s="10">
        <f t="shared" si="26"/>
        <v>8.8000000000000007</v>
      </c>
      <c r="Q197" s="12">
        <f t="shared" si="27"/>
        <v>24</v>
      </c>
    </row>
    <row r="198" spans="1:17" x14ac:dyDescent="0.25">
      <c r="A198">
        <v>187</v>
      </c>
      <c r="B198" s="9">
        <f t="shared" si="28"/>
        <v>12.5</v>
      </c>
      <c r="C198" s="10">
        <f t="shared" si="29"/>
        <v>17.875</v>
      </c>
      <c r="D198" s="10"/>
      <c r="E198" s="9">
        <f t="shared" si="30"/>
        <v>10</v>
      </c>
      <c r="H198" s="9">
        <f t="shared" si="23"/>
        <v>8.89</v>
      </c>
      <c r="I198" s="10">
        <f t="shared" si="24"/>
        <v>8.89</v>
      </c>
      <c r="K198" s="9">
        <f t="shared" si="33"/>
        <v>8.89</v>
      </c>
      <c r="L198" s="10">
        <f t="shared" si="31"/>
        <v>8.89</v>
      </c>
      <c r="M198" s="12">
        <f t="shared" si="32"/>
        <v>26.216666666666665</v>
      </c>
      <c r="O198" s="9">
        <f t="shared" si="25"/>
        <v>8.7666666666666675</v>
      </c>
      <c r="P198" s="10">
        <f t="shared" si="26"/>
        <v>8.7666666666666675</v>
      </c>
      <c r="Q198" s="12">
        <f t="shared" si="27"/>
        <v>23.833333333333332</v>
      </c>
    </row>
    <row r="199" spans="1:17" x14ac:dyDescent="0.25">
      <c r="A199">
        <v>188</v>
      </c>
      <c r="B199" s="9">
        <f t="shared" si="28"/>
        <v>12.5</v>
      </c>
      <c r="C199" s="10">
        <f t="shared" si="29"/>
        <v>17.75</v>
      </c>
      <c r="D199" s="10"/>
      <c r="E199" s="9">
        <f t="shared" si="30"/>
        <v>10</v>
      </c>
      <c r="H199" s="9">
        <f t="shared" si="23"/>
        <v>8.86</v>
      </c>
      <c r="I199" s="10">
        <f t="shared" si="24"/>
        <v>8.86</v>
      </c>
      <c r="K199" s="9">
        <f t="shared" si="33"/>
        <v>8.86</v>
      </c>
      <c r="L199" s="10">
        <f t="shared" si="31"/>
        <v>8.86</v>
      </c>
      <c r="M199" s="12">
        <f t="shared" si="32"/>
        <v>26.033333333333335</v>
      </c>
      <c r="O199" s="9">
        <f t="shared" si="25"/>
        <v>8.7333333333333325</v>
      </c>
      <c r="P199" s="10">
        <f t="shared" si="26"/>
        <v>8.7333333333333325</v>
      </c>
      <c r="Q199" s="12">
        <f t="shared" si="27"/>
        <v>23.666666666666668</v>
      </c>
    </row>
    <row r="200" spans="1:17" x14ac:dyDescent="0.25">
      <c r="A200">
        <v>189</v>
      </c>
      <c r="B200" s="9">
        <f t="shared" si="28"/>
        <v>12.5</v>
      </c>
      <c r="C200" s="10">
        <f t="shared" si="29"/>
        <v>17.625</v>
      </c>
      <c r="D200" s="10"/>
      <c r="E200" s="9">
        <f t="shared" si="30"/>
        <v>10</v>
      </c>
      <c r="H200" s="9">
        <f t="shared" si="23"/>
        <v>8.83</v>
      </c>
      <c r="I200" s="10">
        <f t="shared" si="24"/>
        <v>8.83</v>
      </c>
      <c r="K200" s="9">
        <f t="shared" si="33"/>
        <v>8.83</v>
      </c>
      <c r="L200" s="10">
        <f t="shared" si="31"/>
        <v>8.83</v>
      </c>
      <c r="M200" s="12">
        <f t="shared" si="32"/>
        <v>25.85</v>
      </c>
      <c r="O200" s="9">
        <f t="shared" si="25"/>
        <v>8.6999999999999993</v>
      </c>
      <c r="P200" s="10">
        <f t="shared" si="26"/>
        <v>8.6999999999999993</v>
      </c>
      <c r="Q200" s="12">
        <f t="shared" si="27"/>
        <v>23.5</v>
      </c>
    </row>
    <row r="201" spans="1:17" x14ac:dyDescent="0.25">
      <c r="A201">
        <v>190</v>
      </c>
      <c r="B201" s="9">
        <f t="shared" si="28"/>
        <v>12.5</v>
      </c>
      <c r="C201" s="10">
        <f t="shared" si="29"/>
        <v>17.5</v>
      </c>
      <c r="D201" s="10"/>
      <c r="E201" s="9">
        <f t="shared" si="30"/>
        <v>10</v>
      </c>
      <c r="H201" s="9">
        <f t="shared" si="23"/>
        <v>8.8000000000000007</v>
      </c>
      <c r="I201" s="10">
        <f t="shared" si="24"/>
        <v>8.8000000000000007</v>
      </c>
      <c r="K201" s="9">
        <f t="shared" si="33"/>
        <v>8.8000000000000007</v>
      </c>
      <c r="L201" s="10">
        <f t="shared" si="31"/>
        <v>8.8000000000000007</v>
      </c>
      <c r="M201" s="12">
        <f t="shared" si="32"/>
        <v>25.666666666666668</v>
      </c>
      <c r="O201" s="9">
        <f t="shared" si="25"/>
        <v>8.6666666666666679</v>
      </c>
      <c r="P201" s="10">
        <f t="shared" si="26"/>
        <v>8.6666666666666679</v>
      </c>
      <c r="Q201" s="12">
        <f t="shared" si="27"/>
        <v>23.333333333333329</v>
      </c>
    </row>
    <row r="202" spans="1:17" x14ac:dyDescent="0.25">
      <c r="A202">
        <v>191</v>
      </c>
      <c r="B202" s="9">
        <f t="shared" si="28"/>
        <v>12.5</v>
      </c>
      <c r="C202" s="10">
        <f t="shared" si="29"/>
        <v>17.375</v>
      </c>
      <c r="D202" s="10"/>
      <c r="E202" s="9">
        <f t="shared" si="30"/>
        <v>10</v>
      </c>
      <c r="H202" s="9">
        <f t="shared" si="23"/>
        <v>8.77</v>
      </c>
      <c r="I202" s="10">
        <f t="shared" si="24"/>
        <v>8.77</v>
      </c>
      <c r="K202" s="9">
        <f t="shared" si="33"/>
        <v>8.77</v>
      </c>
      <c r="L202" s="10">
        <f t="shared" si="31"/>
        <v>8.77</v>
      </c>
      <c r="M202" s="12">
        <f t="shared" si="32"/>
        <v>25.483333333333334</v>
      </c>
      <c r="O202" s="9">
        <f t="shared" si="25"/>
        <v>8.6333333333333329</v>
      </c>
      <c r="P202" s="10">
        <f t="shared" si="26"/>
        <v>8.6333333333333329</v>
      </c>
      <c r="Q202" s="12">
        <f t="shared" si="27"/>
        <v>23.166666666666664</v>
      </c>
    </row>
    <row r="203" spans="1:17" x14ac:dyDescent="0.25">
      <c r="A203">
        <v>192</v>
      </c>
      <c r="B203" s="9">
        <f t="shared" si="28"/>
        <v>12.5</v>
      </c>
      <c r="C203" s="10">
        <f t="shared" si="29"/>
        <v>17.25</v>
      </c>
      <c r="D203" s="10"/>
      <c r="E203" s="9">
        <f t="shared" si="30"/>
        <v>10</v>
      </c>
      <c r="H203" s="9">
        <f t="shared" ref="H203:H266" si="34">IF(A203&gt;=$I$8,0,I203)</f>
        <v>8.74</v>
      </c>
      <c r="I203" s="10">
        <f t="shared" ref="I203:I266" si="35">$H$5+$H$5*(((1-A203/$I$8)*$H$6)+$H$7)</f>
        <v>8.74</v>
      </c>
      <c r="K203" s="9">
        <f t="shared" si="33"/>
        <v>8.74</v>
      </c>
      <c r="L203" s="10">
        <f t="shared" si="31"/>
        <v>8.74</v>
      </c>
      <c r="M203" s="12">
        <f t="shared" si="32"/>
        <v>25.3</v>
      </c>
      <c r="O203" s="9">
        <f t="shared" ref="O203:O266" si="36">IF(A203&gt;=$P$8,0,MAX(IF(A203&gt;=$P$6,Q203,P203),0))</f>
        <v>8.6</v>
      </c>
      <c r="P203" s="10">
        <f t="shared" ref="P203:P266" si="37">($P$3+$P$4*(1-A203/$P$6))*$A$2+($Q$3+$Q$4*(1-A203/$P$6))*$B$2</f>
        <v>8.6</v>
      </c>
      <c r="Q203" s="12">
        <f t="shared" ref="Q203:Q266" si="38">($P$3*$A$2+$Q$3*$B$2)*(1-(A203-$P$6)/$P$7)</f>
        <v>23</v>
      </c>
    </row>
    <row r="204" spans="1:17" x14ac:dyDescent="0.25">
      <c r="A204">
        <v>193</v>
      </c>
      <c r="B204" s="9">
        <f t="shared" ref="B204:B267" si="39">MAX(IF(A204&gt;$C$8,C204,$B$8),0)</f>
        <v>12.5</v>
      </c>
      <c r="C204" s="10">
        <f t="shared" ref="C204:C267" si="40">$B$5+$B$5*(SUM($B$6:$B$7)-1-0.1*(A204-$C$8))</f>
        <v>17.125</v>
      </c>
      <c r="D204" s="10"/>
      <c r="E204" s="9">
        <f t="shared" ref="E204:E267" si="41">IF(A204&gt;=$F$8,0,$E$8)</f>
        <v>10</v>
      </c>
      <c r="H204" s="9">
        <f t="shared" si="34"/>
        <v>8.7100000000000009</v>
      </c>
      <c r="I204" s="10">
        <f t="shared" si="35"/>
        <v>8.7100000000000009</v>
      </c>
      <c r="K204" s="9">
        <f t="shared" si="33"/>
        <v>8.7100000000000009</v>
      </c>
      <c r="L204" s="10">
        <f t="shared" ref="L204:L267" si="42">$K$5+$K$6*(1-A204/$L$8)+$K$7</f>
        <v>8.7100000000000009</v>
      </c>
      <c r="M204" s="12">
        <f t="shared" ref="M204:M267" si="43">($K$5+$K$7)*($M$8-A204)/($M$8-$L$8)</f>
        <v>25.116666666666667</v>
      </c>
      <c r="O204" s="9">
        <f t="shared" si="36"/>
        <v>8.5666666666666664</v>
      </c>
      <c r="P204" s="10">
        <f t="shared" si="37"/>
        <v>8.5666666666666664</v>
      </c>
      <c r="Q204" s="12">
        <f t="shared" si="38"/>
        <v>22.833333333333332</v>
      </c>
    </row>
    <row r="205" spans="1:17" x14ac:dyDescent="0.25">
      <c r="A205">
        <v>194</v>
      </c>
      <c r="B205" s="9">
        <f t="shared" si="39"/>
        <v>12.5</v>
      </c>
      <c r="C205" s="10">
        <f t="shared" si="40"/>
        <v>17</v>
      </c>
      <c r="D205" s="10"/>
      <c r="E205" s="9">
        <f t="shared" si="41"/>
        <v>10</v>
      </c>
      <c r="H205" s="9">
        <f t="shared" si="34"/>
        <v>8.68</v>
      </c>
      <c r="I205" s="10">
        <f t="shared" si="35"/>
        <v>8.68</v>
      </c>
      <c r="K205" s="9">
        <f t="shared" si="33"/>
        <v>8.68</v>
      </c>
      <c r="L205" s="10">
        <f t="shared" si="42"/>
        <v>8.68</v>
      </c>
      <c r="M205" s="12">
        <f t="shared" si="43"/>
        <v>24.933333333333334</v>
      </c>
      <c r="O205" s="9">
        <f t="shared" si="36"/>
        <v>8.5333333333333332</v>
      </c>
      <c r="P205" s="10">
        <f t="shared" si="37"/>
        <v>8.5333333333333332</v>
      </c>
      <c r="Q205" s="12">
        <f t="shared" si="38"/>
        <v>22.666666666666664</v>
      </c>
    </row>
    <row r="206" spans="1:17" x14ac:dyDescent="0.25">
      <c r="A206">
        <v>195</v>
      </c>
      <c r="B206" s="9">
        <f t="shared" si="39"/>
        <v>12.5</v>
      </c>
      <c r="C206" s="10">
        <f t="shared" si="40"/>
        <v>16.875</v>
      </c>
      <c r="D206" s="10"/>
      <c r="E206" s="9">
        <f t="shared" si="41"/>
        <v>10</v>
      </c>
      <c r="H206" s="9">
        <f t="shared" si="34"/>
        <v>8.65</v>
      </c>
      <c r="I206" s="10">
        <f t="shared" si="35"/>
        <v>8.65</v>
      </c>
      <c r="K206" s="9">
        <f t="shared" si="33"/>
        <v>8.65</v>
      </c>
      <c r="L206" s="10">
        <f t="shared" si="42"/>
        <v>8.65</v>
      </c>
      <c r="M206" s="12">
        <f t="shared" si="43"/>
        <v>24.75</v>
      </c>
      <c r="O206" s="9">
        <f t="shared" si="36"/>
        <v>8.5</v>
      </c>
      <c r="P206" s="10">
        <f t="shared" si="37"/>
        <v>8.5</v>
      </c>
      <c r="Q206" s="12">
        <f t="shared" si="38"/>
        <v>22.5</v>
      </c>
    </row>
    <row r="207" spans="1:17" x14ac:dyDescent="0.25">
      <c r="A207">
        <v>196</v>
      </c>
      <c r="B207" s="9">
        <f t="shared" si="39"/>
        <v>12.5</v>
      </c>
      <c r="C207" s="10">
        <f t="shared" si="40"/>
        <v>16.75</v>
      </c>
      <c r="D207" s="10"/>
      <c r="E207" s="9">
        <f t="shared" si="41"/>
        <v>10</v>
      </c>
      <c r="H207" s="9">
        <f t="shared" si="34"/>
        <v>8.620000000000001</v>
      </c>
      <c r="I207" s="10">
        <f t="shared" si="35"/>
        <v>8.620000000000001</v>
      </c>
      <c r="K207" s="9">
        <f t="shared" si="33"/>
        <v>8.620000000000001</v>
      </c>
      <c r="L207" s="10">
        <f t="shared" si="42"/>
        <v>8.620000000000001</v>
      </c>
      <c r="M207" s="12">
        <f t="shared" si="43"/>
        <v>24.566666666666666</v>
      </c>
      <c r="O207" s="9">
        <f t="shared" si="36"/>
        <v>8.4666666666666668</v>
      </c>
      <c r="P207" s="10">
        <f t="shared" si="37"/>
        <v>8.4666666666666668</v>
      </c>
      <c r="Q207" s="12">
        <f t="shared" si="38"/>
        <v>22.333333333333336</v>
      </c>
    </row>
    <row r="208" spans="1:17" x14ac:dyDescent="0.25">
      <c r="A208">
        <v>197</v>
      </c>
      <c r="B208" s="9">
        <f t="shared" si="39"/>
        <v>12.5</v>
      </c>
      <c r="C208" s="10">
        <f t="shared" si="40"/>
        <v>16.625</v>
      </c>
      <c r="D208" s="10"/>
      <c r="E208" s="9">
        <f t="shared" si="41"/>
        <v>10</v>
      </c>
      <c r="H208" s="9">
        <f t="shared" si="34"/>
        <v>8.59</v>
      </c>
      <c r="I208" s="10">
        <f t="shared" si="35"/>
        <v>8.59</v>
      </c>
      <c r="K208" s="9">
        <f t="shared" si="33"/>
        <v>8.59</v>
      </c>
      <c r="L208" s="10">
        <f t="shared" si="42"/>
        <v>8.59</v>
      </c>
      <c r="M208" s="12">
        <f t="shared" si="43"/>
        <v>24.383333333333333</v>
      </c>
      <c r="O208" s="9">
        <f t="shared" si="36"/>
        <v>8.4333333333333336</v>
      </c>
      <c r="P208" s="10">
        <f t="shared" si="37"/>
        <v>8.4333333333333336</v>
      </c>
      <c r="Q208" s="12">
        <f t="shared" si="38"/>
        <v>22.166666666666668</v>
      </c>
    </row>
    <row r="209" spans="1:17" x14ac:dyDescent="0.25">
      <c r="A209">
        <v>198</v>
      </c>
      <c r="B209" s="9">
        <f t="shared" si="39"/>
        <v>12.5</v>
      </c>
      <c r="C209" s="10">
        <f t="shared" si="40"/>
        <v>16.5</v>
      </c>
      <c r="D209" s="10"/>
      <c r="E209" s="9">
        <f t="shared" si="41"/>
        <v>10</v>
      </c>
      <c r="H209" s="9">
        <f t="shared" si="34"/>
        <v>8.5599999999999987</v>
      </c>
      <c r="I209" s="10">
        <f t="shared" si="35"/>
        <v>8.5599999999999987</v>
      </c>
      <c r="K209" s="9">
        <f t="shared" si="33"/>
        <v>8.5599999999999987</v>
      </c>
      <c r="L209" s="10">
        <f t="shared" si="42"/>
        <v>8.5599999999999987</v>
      </c>
      <c r="M209" s="12">
        <f t="shared" si="43"/>
        <v>24.2</v>
      </c>
      <c r="O209" s="9">
        <f t="shared" si="36"/>
        <v>8.4</v>
      </c>
      <c r="P209" s="10">
        <f t="shared" si="37"/>
        <v>8.4</v>
      </c>
      <c r="Q209" s="12">
        <f t="shared" si="38"/>
        <v>22</v>
      </c>
    </row>
    <row r="210" spans="1:17" x14ac:dyDescent="0.25">
      <c r="A210">
        <v>199</v>
      </c>
      <c r="B210" s="9">
        <f t="shared" si="39"/>
        <v>12.5</v>
      </c>
      <c r="C210" s="10">
        <f t="shared" si="40"/>
        <v>16.375</v>
      </c>
      <c r="D210" s="10"/>
      <c r="E210" s="9">
        <f t="shared" si="41"/>
        <v>10</v>
      </c>
      <c r="H210" s="9">
        <f t="shared" si="34"/>
        <v>8.5300000000000011</v>
      </c>
      <c r="I210" s="10">
        <f t="shared" si="35"/>
        <v>8.5300000000000011</v>
      </c>
      <c r="K210" s="9">
        <f t="shared" si="33"/>
        <v>8.5300000000000011</v>
      </c>
      <c r="L210" s="10">
        <f t="shared" si="42"/>
        <v>8.5300000000000011</v>
      </c>
      <c r="M210" s="12">
        <f t="shared" si="43"/>
        <v>24.016666666666666</v>
      </c>
      <c r="O210" s="9">
        <f t="shared" si="36"/>
        <v>8.3666666666666671</v>
      </c>
      <c r="P210" s="10">
        <f t="shared" si="37"/>
        <v>8.3666666666666671</v>
      </c>
      <c r="Q210" s="12">
        <f t="shared" si="38"/>
        <v>21.833333333333336</v>
      </c>
    </row>
    <row r="211" spans="1:17" x14ac:dyDescent="0.25">
      <c r="A211">
        <v>200</v>
      </c>
      <c r="B211" s="9">
        <f t="shared" si="39"/>
        <v>12.5</v>
      </c>
      <c r="C211" s="10">
        <f t="shared" si="40"/>
        <v>16.25</v>
      </c>
      <c r="D211" s="10"/>
      <c r="E211" s="9">
        <f t="shared" si="41"/>
        <v>10</v>
      </c>
      <c r="H211" s="9">
        <f t="shared" si="34"/>
        <v>8.5</v>
      </c>
      <c r="I211" s="10">
        <f t="shared" si="35"/>
        <v>8.5</v>
      </c>
      <c r="K211" s="9">
        <f t="shared" si="33"/>
        <v>8.5</v>
      </c>
      <c r="L211" s="10">
        <f t="shared" si="42"/>
        <v>8.5</v>
      </c>
      <c r="M211" s="12">
        <f t="shared" si="43"/>
        <v>23.833333333333332</v>
      </c>
      <c r="O211" s="9">
        <f t="shared" si="36"/>
        <v>8.3333333333333339</v>
      </c>
      <c r="P211" s="10">
        <f t="shared" si="37"/>
        <v>8.3333333333333339</v>
      </c>
      <c r="Q211" s="12">
        <f t="shared" si="38"/>
        <v>21.666666666666671</v>
      </c>
    </row>
    <row r="212" spans="1:17" x14ac:dyDescent="0.25">
      <c r="A212">
        <v>201</v>
      </c>
      <c r="B212" s="9">
        <f t="shared" si="39"/>
        <v>12.5</v>
      </c>
      <c r="C212" s="10">
        <f t="shared" si="40"/>
        <v>16.125</v>
      </c>
      <c r="D212" s="10"/>
      <c r="E212" s="9">
        <f t="shared" si="41"/>
        <v>10</v>
      </c>
      <c r="H212" s="9">
        <f t="shared" si="34"/>
        <v>8.4699999999999989</v>
      </c>
      <c r="I212" s="10">
        <f t="shared" si="35"/>
        <v>8.4699999999999989</v>
      </c>
      <c r="K212" s="9">
        <f t="shared" si="33"/>
        <v>8.4699999999999989</v>
      </c>
      <c r="L212" s="10">
        <f t="shared" si="42"/>
        <v>8.4699999999999989</v>
      </c>
      <c r="M212" s="12">
        <f t="shared" si="43"/>
        <v>23.65</v>
      </c>
      <c r="O212" s="9">
        <f t="shared" si="36"/>
        <v>8.2999999999999989</v>
      </c>
      <c r="P212" s="10">
        <f t="shared" si="37"/>
        <v>8.2999999999999989</v>
      </c>
      <c r="Q212" s="12">
        <f t="shared" si="38"/>
        <v>21.5</v>
      </c>
    </row>
    <row r="213" spans="1:17" x14ac:dyDescent="0.25">
      <c r="A213">
        <v>202</v>
      </c>
      <c r="B213" s="9">
        <f t="shared" si="39"/>
        <v>12.5</v>
      </c>
      <c r="C213" s="10">
        <f t="shared" si="40"/>
        <v>16</v>
      </c>
      <c r="D213" s="10"/>
      <c r="E213" s="9">
        <f t="shared" si="41"/>
        <v>10</v>
      </c>
      <c r="H213" s="9">
        <f t="shared" si="34"/>
        <v>8.44</v>
      </c>
      <c r="I213" s="10">
        <f t="shared" si="35"/>
        <v>8.44</v>
      </c>
      <c r="K213" s="9">
        <f t="shared" si="33"/>
        <v>8.44</v>
      </c>
      <c r="L213" s="10">
        <f t="shared" si="42"/>
        <v>8.44</v>
      </c>
      <c r="M213" s="12">
        <f t="shared" si="43"/>
        <v>23.466666666666665</v>
      </c>
      <c r="O213" s="9">
        <f t="shared" si="36"/>
        <v>8.2666666666666657</v>
      </c>
      <c r="P213" s="10">
        <f t="shared" si="37"/>
        <v>8.2666666666666657</v>
      </c>
      <c r="Q213" s="12">
        <f t="shared" si="38"/>
        <v>21.333333333333332</v>
      </c>
    </row>
    <row r="214" spans="1:17" x14ac:dyDescent="0.25">
      <c r="A214">
        <v>203</v>
      </c>
      <c r="B214" s="9">
        <f t="shared" si="39"/>
        <v>12.5</v>
      </c>
      <c r="C214" s="10">
        <f t="shared" si="40"/>
        <v>15.875</v>
      </c>
      <c r="D214" s="10"/>
      <c r="E214" s="9">
        <f t="shared" si="41"/>
        <v>10</v>
      </c>
      <c r="H214" s="9">
        <f t="shared" si="34"/>
        <v>8.41</v>
      </c>
      <c r="I214" s="10">
        <f t="shared" si="35"/>
        <v>8.41</v>
      </c>
      <c r="K214" s="9">
        <f t="shared" si="33"/>
        <v>8.41</v>
      </c>
      <c r="L214" s="10">
        <f t="shared" si="42"/>
        <v>8.41</v>
      </c>
      <c r="M214" s="12">
        <f t="shared" si="43"/>
        <v>23.283333333333335</v>
      </c>
      <c r="O214" s="9">
        <f t="shared" si="36"/>
        <v>8.2333333333333343</v>
      </c>
      <c r="P214" s="10">
        <f t="shared" si="37"/>
        <v>8.2333333333333343</v>
      </c>
      <c r="Q214" s="12">
        <f t="shared" si="38"/>
        <v>21.166666666666668</v>
      </c>
    </row>
    <row r="215" spans="1:17" x14ac:dyDescent="0.25">
      <c r="A215">
        <v>204</v>
      </c>
      <c r="B215" s="9">
        <f t="shared" si="39"/>
        <v>12.5</v>
      </c>
      <c r="C215" s="10">
        <f t="shared" si="40"/>
        <v>15.75</v>
      </c>
      <c r="D215" s="10"/>
      <c r="E215" s="9">
        <f t="shared" si="41"/>
        <v>10</v>
      </c>
      <c r="H215" s="9">
        <f t="shared" si="34"/>
        <v>8.379999999999999</v>
      </c>
      <c r="I215" s="10">
        <f t="shared" si="35"/>
        <v>8.379999999999999</v>
      </c>
      <c r="K215" s="9">
        <f t="shared" si="33"/>
        <v>8.379999999999999</v>
      </c>
      <c r="L215" s="10">
        <f t="shared" si="42"/>
        <v>8.379999999999999</v>
      </c>
      <c r="M215" s="12">
        <f t="shared" si="43"/>
        <v>23.1</v>
      </c>
      <c r="O215" s="9">
        <f t="shared" si="36"/>
        <v>8.1999999999999993</v>
      </c>
      <c r="P215" s="10">
        <f t="shared" si="37"/>
        <v>8.1999999999999993</v>
      </c>
      <c r="Q215" s="12">
        <f t="shared" si="38"/>
        <v>21</v>
      </c>
    </row>
    <row r="216" spans="1:17" x14ac:dyDescent="0.25">
      <c r="A216">
        <v>205</v>
      </c>
      <c r="B216" s="9">
        <f t="shared" si="39"/>
        <v>12.5</v>
      </c>
      <c r="C216" s="10">
        <f t="shared" si="40"/>
        <v>15.625</v>
      </c>
      <c r="D216" s="10"/>
      <c r="E216" s="9">
        <f t="shared" si="41"/>
        <v>10</v>
      </c>
      <c r="H216" s="9">
        <f t="shared" si="34"/>
        <v>8.35</v>
      </c>
      <c r="I216" s="10">
        <f t="shared" si="35"/>
        <v>8.35</v>
      </c>
      <c r="K216" s="9">
        <f t="shared" si="33"/>
        <v>8.35</v>
      </c>
      <c r="L216" s="10">
        <f t="shared" si="42"/>
        <v>8.35</v>
      </c>
      <c r="M216" s="12">
        <f t="shared" si="43"/>
        <v>22.916666666666668</v>
      </c>
      <c r="O216" s="9">
        <f t="shared" si="36"/>
        <v>8.1666666666666661</v>
      </c>
      <c r="P216" s="10">
        <f t="shared" si="37"/>
        <v>8.1666666666666661</v>
      </c>
      <c r="Q216" s="12">
        <f t="shared" si="38"/>
        <v>20.833333333333329</v>
      </c>
    </row>
    <row r="217" spans="1:17" x14ac:dyDescent="0.25">
      <c r="A217">
        <v>206</v>
      </c>
      <c r="B217" s="9">
        <f t="shared" si="39"/>
        <v>12.5</v>
      </c>
      <c r="C217" s="10">
        <f t="shared" si="40"/>
        <v>15.5</v>
      </c>
      <c r="D217" s="10"/>
      <c r="E217" s="9">
        <f t="shared" si="41"/>
        <v>10</v>
      </c>
      <c r="H217" s="9">
        <f t="shared" si="34"/>
        <v>8.32</v>
      </c>
      <c r="I217" s="10">
        <f t="shared" si="35"/>
        <v>8.32</v>
      </c>
      <c r="K217" s="9">
        <f t="shared" si="33"/>
        <v>8.32</v>
      </c>
      <c r="L217" s="10">
        <f t="shared" si="42"/>
        <v>8.32</v>
      </c>
      <c r="M217" s="12">
        <f t="shared" si="43"/>
        <v>22.733333333333334</v>
      </c>
      <c r="O217" s="9">
        <f t="shared" si="36"/>
        <v>8.1333333333333329</v>
      </c>
      <c r="P217" s="10">
        <f t="shared" si="37"/>
        <v>8.1333333333333329</v>
      </c>
      <c r="Q217" s="12">
        <f t="shared" si="38"/>
        <v>20.666666666666664</v>
      </c>
    </row>
    <row r="218" spans="1:17" x14ac:dyDescent="0.25">
      <c r="A218">
        <v>207</v>
      </c>
      <c r="B218" s="9">
        <f t="shared" si="39"/>
        <v>12.5</v>
      </c>
      <c r="C218" s="10">
        <f t="shared" si="40"/>
        <v>15.375</v>
      </c>
      <c r="D218" s="10"/>
      <c r="E218" s="9">
        <f t="shared" si="41"/>
        <v>10</v>
      </c>
      <c r="H218" s="9">
        <f t="shared" si="34"/>
        <v>8.2900000000000009</v>
      </c>
      <c r="I218" s="10">
        <f t="shared" si="35"/>
        <v>8.2900000000000009</v>
      </c>
      <c r="K218" s="9">
        <f t="shared" si="33"/>
        <v>8.2900000000000009</v>
      </c>
      <c r="L218" s="10">
        <f t="shared" si="42"/>
        <v>8.2900000000000009</v>
      </c>
      <c r="M218" s="12">
        <f t="shared" si="43"/>
        <v>22.55</v>
      </c>
      <c r="O218" s="9">
        <f t="shared" si="36"/>
        <v>8.1000000000000014</v>
      </c>
      <c r="P218" s="10">
        <f t="shared" si="37"/>
        <v>8.1000000000000014</v>
      </c>
      <c r="Q218" s="12">
        <f t="shared" si="38"/>
        <v>20.5</v>
      </c>
    </row>
    <row r="219" spans="1:17" x14ac:dyDescent="0.25">
      <c r="A219">
        <v>208</v>
      </c>
      <c r="B219" s="9">
        <f t="shared" si="39"/>
        <v>12.5</v>
      </c>
      <c r="C219" s="10">
        <f t="shared" si="40"/>
        <v>15.25</v>
      </c>
      <c r="D219" s="10"/>
      <c r="E219" s="9">
        <f t="shared" si="41"/>
        <v>10</v>
      </c>
      <c r="H219" s="9">
        <f t="shared" si="34"/>
        <v>8.26</v>
      </c>
      <c r="I219" s="10">
        <f t="shared" si="35"/>
        <v>8.26</v>
      </c>
      <c r="K219" s="9">
        <f t="shared" si="33"/>
        <v>8.26</v>
      </c>
      <c r="L219" s="10">
        <f t="shared" si="42"/>
        <v>8.26</v>
      </c>
      <c r="M219" s="12">
        <f t="shared" si="43"/>
        <v>22.366666666666667</v>
      </c>
      <c r="O219" s="9">
        <f t="shared" si="36"/>
        <v>8.0666666666666664</v>
      </c>
      <c r="P219" s="10">
        <f t="shared" si="37"/>
        <v>8.0666666666666664</v>
      </c>
      <c r="Q219" s="12">
        <f t="shared" si="38"/>
        <v>20.333333333333332</v>
      </c>
    </row>
    <row r="220" spans="1:17" x14ac:dyDescent="0.25">
      <c r="A220">
        <v>209</v>
      </c>
      <c r="B220" s="9">
        <f t="shared" si="39"/>
        <v>12.5</v>
      </c>
      <c r="C220" s="10">
        <f t="shared" si="40"/>
        <v>15.125</v>
      </c>
      <c r="D220" s="10"/>
      <c r="E220" s="9">
        <f t="shared" si="41"/>
        <v>10</v>
      </c>
      <c r="H220" s="9">
        <f t="shared" si="34"/>
        <v>8.23</v>
      </c>
      <c r="I220" s="10">
        <f t="shared" si="35"/>
        <v>8.23</v>
      </c>
      <c r="K220" s="9">
        <f t="shared" si="33"/>
        <v>8.23</v>
      </c>
      <c r="L220" s="10">
        <f t="shared" si="42"/>
        <v>8.23</v>
      </c>
      <c r="M220" s="12">
        <f t="shared" si="43"/>
        <v>22.183333333333334</v>
      </c>
      <c r="O220" s="9">
        <f t="shared" si="36"/>
        <v>8.0333333333333332</v>
      </c>
      <c r="P220" s="10">
        <f t="shared" si="37"/>
        <v>8.0333333333333332</v>
      </c>
      <c r="Q220" s="12">
        <f t="shared" si="38"/>
        <v>20.166666666666664</v>
      </c>
    </row>
    <row r="221" spans="1:17" x14ac:dyDescent="0.25">
      <c r="A221">
        <v>210</v>
      </c>
      <c r="B221" s="9">
        <f t="shared" si="39"/>
        <v>12.5</v>
      </c>
      <c r="C221" s="10">
        <f t="shared" si="40"/>
        <v>15</v>
      </c>
      <c r="D221" s="10"/>
      <c r="E221" s="9">
        <f t="shared" si="41"/>
        <v>10</v>
      </c>
      <c r="H221" s="9">
        <f t="shared" si="34"/>
        <v>8.1999999999999993</v>
      </c>
      <c r="I221" s="10">
        <f t="shared" si="35"/>
        <v>8.1999999999999993</v>
      </c>
      <c r="K221" s="9">
        <f t="shared" si="33"/>
        <v>8.1999999999999993</v>
      </c>
      <c r="L221" s="10">
        <f t="shared" si="42"/>
        <v>8.1999999999999993</v>
      </c>
      <c r="M221" s="12">
        <f t="shared" si="43"/>
        <v>22</v>
      </c>
      <c r="O221" s="9">
        <f t="shared" si="36"/>
        <v>8</v>
      </c>
      <c r="P221" s="10">
        <f t="shared" si="37"/>
        <v>8</v>
      </c>
      <c r="Q221" s="12">
        <f t="shared" si="38"/>
        <v>20</v>
      </c>
    </row>
    <row r="222" spans="1:17" x14ac:dyDescent="0.25">
      <c r="A222">
        <v>211</v>
      </c>
      <c r="B222" s="9">
        <f t="shared" si="39"/>
        <v>12.5</v>
      </c>
      <c r="C222" s="10">
        <f t="shared" si="40"/>
        <v>14.875</v>
      </c>
      <c r="D222" s="10"/>
      <c r="E222" s="9">
        <f t="shared" si="41"/>
        <v>10</v>
      </c>
      <c r="H222" s="9">
        <f t="shared" si="34"/>
        <v>8.17</v>
      </c>
      <c r="I222" s="10">
        <f t="shared" si="35"/>
        <v>8.17</v>
      </c>
      <c r="K222" s="9">
        <f t="shared" si="33"/>
        <v>8.17</v>
      </c>
      <c r="L222" s="10">
        <f t="shared" si="42"/>
        <v>8.17</v>
      </c>
      <c r="M222" s="12">
        <f t="shared" si="43"/>
        <v>21.816666666666666</v>
      </c>
      <c r="O222" s="9">
        <f t="shared" si="36"/>
        <v>7.9666666666666668</v>
      </c>
      <c r="P222" s="10">
        <f t="shared" si="37"/>
        <v>7.9666666666666668</v>
      </c>
      <c r="Q222" s="12">
        <f t="shared" si="38"/>
        <v>19.833333333333336</v>
      </c>
    </row>
    <row r="223" spans="1:17" x14ac:dyDescent="0.25">
      <c r="A223">
        <v>212</v>
      </c>
      <c r="B223" s="9">
        <f t="shared" si="39"/>
        <v>12.5</v>
      </c>
      <c r="C223" s="10">
        <f t="shared" si="40"/>
        <v>14.75</v>
      </c>
      <c r="D223" s="10"/>
      <c r="E223" s="9">
        <f t="shared" si="41"/>
        <v>10</v>
      </c>
      <c r="H223" s="9">
        <f t="shared" si="34"/>
        <v>8.14</v>
      </c>
      <c r="I223" s="10">
        <f t="shared" si="35"/>
        <v>8.14</v>
      </c>
      <c r="K223" s="9">
        <f t="shared" si="33"/>
        <v>8.14</v>
      </c>
      <c r="L223" s="10">
        <f t="shared" si="42"/>
        <v>8.14</v>
      </c>
      <c r="M223" s="12">
        <f t="shared" si="43"/>
        <v>21.633333333333333</v>
      </c>
      <c r="O223" s="9">
        <f t="shared" si="36"/>
        <v>7.9333333333333336</v>
      </c>
      <c r="P223" s="10">
        <f t="shared" si="37"/>
        <v>7.9333333333333336</v>
      </c>
      <c r="Q223" s="12">
        <f t="shared" si="38"/>
        <v>19.666666666666664</v>
      </c>
    </row>
    <row r="224" spans="1:17" x14ac:dyDescent="0.25">
      <c r="A224">
        <v>213</v>
      </c>
      <c r="B224" s="9">
        <f t="shared" si="39"/>
        <v>12.5</v>
      </c>
      <c r="C224" s="10">
        <f t="shared" si="40"/>
        <v>14.625</v>
      </c>
      <c r="D224" s="10"/>
      <c r="E224" s="9">
        <f t="shared" si="41"/>
        <v>10</v>
      </c>
      <c r="H224" s="9">
        <f t="shared" si="34"/>
        <v>8.11</v>
      </c>
      <c r="I224" s="10">
        <f t="shared" si="35"/>
        <v>8.11</v>
      </c>
      <c r="K224" s="9">
        <f t="shared" si="33"/>
        <v>8.11</v>
      </c>
      <c r="L224" s="10">
        <f t="shared" si="42"/>
        <v>8.11</v>
      </c>
      <c r="M224" s="12">
        <f t="shared" si="43"/>
        <v>21.45</v>
      </c>
      <c r="O224" s="9">
        <f t="shared" si="36"/>
        <v>7.9</v>
      </c>
      <c r="P224" s="10">
        <f t="shared" si="37"/>
        <v>7.9</v>
      </c>
      <c r="Q224" s="12">
        <f t="shared" si="38"/>
        <v>19.5</v>
      </c>
    </row>
    <row r="225" spans="1:17" x14ac:dyDescent="0.25">
      <c r="A225">
        <v>214</v>
      </c>
      <c r="B225" s="9">
        <f t="shared" si="39"/>
        <v>12.5</v>
      </c>
      <c r="C225" s="10">
        <f t="shared" si="40"/>
        <v>14.5</v>
      </c>
      <c r="D225" s="10"/>
      <c r="E225" s="9">
        <f t="shared" si="41"/>
        <v>10</v>
      </c>
      <c r="H225" s="9">
        <f t="shared" si="34"/>
        <v>8.08</v>
      </c>
      <c r="I225" s="10">
        <f t="shared" si="35"/>
        <v>8.08</v>
      </c>
      <c r="K225" s="9">
        <f t="shared" si="33"/>
        <v>8.08</v>
      </c>
      <c r="L225" s="10">
        <f t="shared" si="42"/>
        <v>8.08</v>
      </c>
      <c r="M225" s="12">
        <f t="shared" si="43"/>
        <v>21.266666666666666</v>
      </c>
      <c r="O225" s="9">
        <f t="shared" si="36"/>
        <v>7.8666666666666663</v>
      </c>
      <c r="P225" s="10">
        <f t="shared" si="37"/>
        <v>7.8666666666666663</v>
      </c>
      <c r="Q225" s="12">
        <f t="shared" si="38"/>
        <v>19.333333333333332</v>
      </c>
    </row>
    <row r="226" spans="1:17" x14ac:dyDescent="0.25">
      <c r="A226">
        <v>215</v>
      </c>
      <c r="B226" s="9">
        <f t="shared" si="39"/>
        <v>12.5</v>
      </c>
      <c r="C226" s="10">
        <f t="shared" si="40"/>
        <v>14.375</v>
      </c>
      <c r="D226" s="10"/>
      <c r="E226" s="9">
        <f t="shared" si="41"/>
        <v>10</v>
      </c>
      <c r="H226" s="9">
        <f t="shared" si="34"/>
        <v>8.0500000000000007</v>
      </c>
      <c r="I226" s="10">
        <f t="shared" si="35"/>
        <v>8.0500000000000007</v>
      </c>
      <c r="K226" s="9">
        <f t="shared" si="33"/>
        <v>8.0500000000000007</v>
      </c>
      <c r="L226" s="10">
        <f t="shared" si="42"/>
        <v>8.0500000000000007</v>
      </c>
      <c r="M226" s="12">
        <f t="shared" si="43"/>
        <v>21.083333333333332</v>
      </c>
      <c r="O226" s="9">
        <f t="shared" si="36"/>
        <v>7.833333333333333</v>
      </c>
      <c r="P226" s="10">
        <f t="shared" si="37"/>
        <v>7.833333333333333</v>
      </c>
      <c r="Q226" s="12">
        <f t="shared" si="38"/>
        <v>19.166666666666668</v>
      </c>
    </row>
    <row r="227" spans="1:17" x14ac:dyDescent="0.25">
      <c r="A227">
        <v>216</v>
      </c>
      <c r="B227" s="9">
        <f t="shared" si="39"/>
        <v>12.5</v>
      </c>
      <c r="C227" s="10">
        <f t="shared" si="40"/>
        <v>14.25</v>
      </c>
      <c r="D227" s="10"/>
      <c r="E227" s="9">
        <f t="shared" si="41"/>
        <v>10</v>
      </c>
      <c r="H227" s="9">
        <f t="shared" si="34"/>
        <v>8.02</v>
      </c>
      <c r="I227" s="10">
        <f t="shared" si="35"/>
        <v>8.02</v>
      </c>
      <c r="K227" s="9">
        <f t="shared" si="33"/>
        <v>8.02</v>
      </c>
      <c r="L227" s="10">
        <f t="shared" si="42"/>
        <v>8.02</v>
      </c>
      <c r="M227" s="12">
        <f t="shared" si="43"/>
        <v>20.9</v>
      </c>
      <c r="O227" s="9">
        <f t="shared" si="36"/>
        <v>7.8000000000000007</v>
      </c>
      <c r="P227" s="10">
        <f t="shared" si="37"/>
        <v>7.8000000000000007</v>
      </c>
      <c r="Q227" s="12">
        <f t="shared" si="38"/>
        <v>19</v>
      </c>
    </row>
    <row r="228" spans="1:17" x14ac:dyDescent="0.25">
      <c r="A228">
        <v>217</v>
      </c>
      <c r="B228" s="9">
        <f t="shared" si="39"/>
        <v>12.5</v>
      </c>
      <c r="C228" s="10">
        <f t="shared" si="40"/>
        <v>14.125</v>
      </c>
      <c r="D228" s="10"/>
      <c r="E228" s="9">
        <f t="shared" si="41"/>
        <v>10</v>
      </c>
      <c r="H228" s="9">
        <f t="shared" si="34"/>
        <v>7.9899999999999993</v>
      </c>
      <c r="I228" s="10">
        <f t="shared" si="35"/>
        <v>7.9899999999999993</v>
      </c>
      <c r="K228" s="9">
        <f t="shared" si="33"/>
        <v>7.9899999999999993</v>
      </c>
      <c r="L228" s="10">
        <f t="shared" si="42"/>
        <v>7.9899999999999993</v>
      </c>
      <c r="M228" s="12">
        <f t="shared" si="43"/>
        <v>20.716666666666665</v>
      </c>
      <c r="O228" s="9">
        <f t="shared" si="36"/>
        <v>7.7666666666666657</v>
      </c>
      <c r="P228" s="10">
        <f t="shared" si="37"/>
        <v>7.7666666666666657</v>
      </c>
      <c r="Q228" s="12">
        <f t="shared" si="38"/>
        <v>18.833333333333332</v>
      </c>
    </row>
    <row r="229" spans="1:17" x14ac:dyDescent="0.25">
      <c r="A229">
        <v>218</v>
      </c>
      <c r="B229" s="9">
        <f t="shared" si="39"/>
        <v>12.5</v>
      </c>
      <c r="C229" s="10">
        <f t="shared" si="40"/>
        <v>14</v>
      </c>
      <c r="D229" s="10"/>
      <c r="E229" s="9">
        <f t="shared" si="41"/>
        <v>10</v>
      </c>
      <c r="H229" s="9">
        <f t="shared" si="34"/>
        <v>7.96</v>
      </c>
      <c r="I229" s="10">
        <f t="shared" si="35"/>
        <v>7.96</v>
      </c>
      <c r="K229" s="9">
        <f t="shared" si="33"/>
        <v>7.96</v>
      </c>
      <c r="L229" s="10">
        <f t="shared" si="42"/>
        <v>7.96</v>
      </c>
      <c r="M229" s="12">
        <f t="shared" si="43"/>
        <v>20.533333333333335</v>
      </c>
      <c r="O229" s="9">
        <f t="shared" si="36"/>
        <v>7.7333333333333334</v>
      </c>
      <c r="P229" s="10">
        <f t="shared" si="37"/>
        <v>7.7333333333333334</v>
      </c>
      <c r="Q229" s="12">
        <f t="shared" si="38"/>
        <v>18.666666666666668</v>
      </c>
    </row>
    <row r="230" spans="1:17" x14ac:dyDescent="0.25">
      <c r="A230">
        <v>219</v>
      </c>
      <c r="B230" s="9">
        <f t="shared" si="39"/>
        <v>12.5</v>
      </c>
      <c r="C230" s="10">
        <f t="shared" si="40"/>
        <v>13.875</v>
      </c>
      <c r="D230" s="10"/>
      <c r="E230" s="9">
        <f t="shared" si="41"/>
        <v>10</v>
      </c>
      <c r="H230" s="9">
        <f t="shared" si="34"/>
        <v>7.93</v>
      </c>
      <c r="I230" s="10">
        <f t="shared" si="35"/>
        <v>7.93</v>
      </c>
      <c r="K230" s="9">
        <f t="shared" si="33"/>
        <v>7.93</v>
      </c>
      <c r="L230" s="10">
        <f t="shared" si="42"/>
        <v>7.93</v>
      </c>
      <c r="M230" s="12">
        <f t="shared" si="43"/>
        <v>20.350000000000001</v>
      </c>
      <c r="O230" s="9">
        <f t="shared" si="36"/>
        <v>7.7</v>
      </c>
      <c r="P230" s="10">
        <f t="shared" si="37"/>
        <v>7.7</v>
      </c>
      <c r="Q230" s="12">
        <f t="shared" si="38"/>
        <v>18.5</v>
      </c>
    </row>
    <row r="231" spans="1:17" x14ac:dyDescent="0.25">
      <c r="A231">
        <v>220</v>
      </c>
      <c r="B231" s="9">
        <f t="shared" si="39"/>
        <v>12.5</v>
      </c>
      <c r="C231" s="10">
        <f t="shared" si="40"/>
        <v>13.75</v>
      </c>
      <c r="D231" s="10"/>
      <c r="E231" s="9">
        <f t="shared" si="41"/>
        <v>10</v>
      </c>
      <c r="H231" s="9">
        <f t="shared" si="34"/>
        <v>7.9</v>
      </c>
      <c r="I231" s="10">
        <f t="shared" si="35"/>
        <v>7.9</v>
      </c>
      <c r="K231" s="9">
        <f t="shared" si="33"/>
        <v>7.9</v>
      </c>
      <c r="L231" s="10">
        <f t="shared" si="42"/>
        <v>7.9</v>
      </c>
      <c r="M231" s="12">
        <f t="shared" si="43"/>
        <v>20.166666666666668</v>
      </c>
      <c r="O231" s="9">
        <f t="shared" si="36"/>
        <v>7.666666666666667</v>
      </c>
      <c r="P231" s="10">
        <f t="shared" si="37"/>
        <v>7.666666666666667</v>
      </c>
      <c r="Q231" s="12">
        <f t="shared" si="38"/>
        <v>18.333333333333332</v>
      </c>
    </row>
    <row r="232" spans="1:17" x14ac:dyDescent="0.25">
      <c r="A232">
        <v>221</v>
      </c>
      <c r="B232" s="9">
        <f t="shared" si="39"/>
        <v>12.5</v>
      </c>
      <c r="C232" s="10">
        <f t="shared" si="40"/>
        <v>13.625</v>
      </c>
      <c r="D232" s="10"/>
      <c r="E232" s="9">
        <f t="shared" si="41"/>
        <v>10</v>
      </c>
      <c r="H232" s="9">
        <f t="shared" si="34"/>
        <v>7.8699999999999992</v>
      </c>
      <c r="I232" s="10">
        <f t="shared" si="35"/>
        <v>7.8699999999999992</v>
      </c>
      <c r="K232" s="9">
        <f t="shared" si="33"/>
        <v>7.8699999999999992</v>
      </c>
      <c r="L232" s="10">
        <f t="shared" si="42"/>
        <v>7.8699999999999992</v>
      </c>
      <c r="M232" s="12">
        <f t="shared" si="43"/>
        <v>19.983333333333334</v>
      </c>
      <c r="O232" s="9">
        <f t="shared" si="36"/>
        <v>7.6333333333333329</v>
      </c>
      <c r="P232" s="10">
        <f t="shared" si="37"/>
        <v>7.6333333333333329</v>
      </c>
      <c r="Q232" s="12">
        <f t="shared" si="38"/>
        <v>18.166666666666668</v>
      </c>
    </row>
    <row r="233" spans="1:17" x14ac:dyDescent="0.25">
      <c r="A233">
        <v>222</v>
      </c>
      <c r="B233" s="9">
        <f t="shared" si="39"/>
        <v>12.5</v>
      </c>
      <c r="C233" s="10">
        <f t="shared" si="40"/>
        <v>13.5</v>
      </c>
      <c r="D233" s="10"/>
      <c r="E233" s="9">
        <f t="shared" si="41"/>
        <v>10</v>
      </c>
      <c r="H233" s="9">
        <f t="shared" si="34"/>
        <v>7.84</v>
      </c>
      <c r="I233" s="10">
        <f t="shared" si="35"/>
        <v>7.84</v>
      </c>
      <c r="K233" s="9">
        <f t="shared" si="33"/>
        <v>7.84</v>
      </c>
      <c r="L233" s="10">
        <f t="shared" si="42"/>
        <v>7.84</v>
      </c>
      <c r="M233" s="12">
        <f t="shared" si="43"/>
        <v>19.8</v>
      </c>
      <c r="O233" s="9">
        <f t="shared" si="36"/>
        <v>7.6</v>
      </c>
      <c r="P233" s="10">
        <f t="shared" si="37"/>
        <v>7.6</v>
      </c>
      <c r="Q233" s="12">
        <f t="shared" si="38"/>
        <v>18</v>
      </c>
    </row>
    <row r="234" spans="1:17" x14ac:dyDescent="0.25">
      <c r="A234">
        <v>223</v>
      </c>
      <c r="B234" s="9">
        <f t="shared" si="39"/>
        <v>12.5</v>
      </c>
      <c r="C234" s="10">
        <f t="shared" si="40"/>
        <v>13.375</v>
      </c>
      <c r="D234" s="10"/>
      <c r="E234" s="9">
        <f t="shared" si="41"/>
        <v>10</v>
      </c>
      <c r="H234" s="9">
        <f t="shared" si="34"/>
        <v>7.8100000000000005</v>
      </c>
      <c r="I234" s="10">
        <f t="shared" si="35"/>
        <v>7.8100000000000005</v>
      </c>
      <c r="K234" s="9">
        <f t="shared" si="33"/>
        <v>7.8100000000000005</v>
      </c>
      <c r="L234" s="10">
        <f t="shared" si="42"/>
        <v>7.8100000000000005</v>
      </c>
      <c r="M234" s="12">
        <f t="shared" si="43"/>
        <v>19.616666666666667</v>
      </c>
      <c r="O234" s="9">
        <f t="shared" si="36"/>
        <v>7.5666666666666673</v>
      </c>
      <c r="P234" s="10">
        <f t="shared" si="37"/>
        <v>7.5666666666666673</v>
      </c>
      <c r="Q234" s="12">
        <f t="shared" si="38"/>
        <v>17.833333333333336</v>
      </c>
    </row>
    <row r="235" spans="1:17" x14ac:dyDescent="0.25">
      <c r="A235">
        <v>224</v>
      </c>
      <c r="B235" s="9">
        <f t="shared" si="39"/>
        <v>12.5</v>
      </c>
      <c r="C235" s="10">
        <f t="shared" si="40"/>
        <v>13.25</v>
      </c>
      <c r="D235" s="10"/>
      <c r="E235" s="9">
        <f t="shared" si="41"/>
        <v>10</v>
      </c>
      <c r="H235" s="9">
        <f t="shared" si="34"/>
        <v>7.7799999999999994</v>
      </c>
      <c r="I235" s="10">
        <f t="shared" si="35"/>
        <v>7.7799999999999994</v>
      </c>
      <c r="K235" s="9">
        <f t="shared" si="33"/>
        <v>7.7799999999999994</v>
      </c>
      <c r="L235" s="10">
        <f t="shared" si="42"/>
        <v>7.7799999999999994</v>
      </c>
      <c r="M235" s="12">
        <f t="shared" si="43"/>
        <v>19.433333333333334</v>
      </c>
      <c r="O235" s="9">
        <f t="shared" si="36"/>
        <v>7.5333333333333332</v>
      </c>
      <c r="P235" s="10">
        <f t="shared" si="37"/>
        <v>7.5333333333333332</v>
      </c>
      <c r="Q235" s="12">
        <f t="shared" si="38"/>
        <v>17.666666666666664</v>
      </c>
    </row>
    <row r="236" spans="1:17" x14ac:dyDescent="0.25">
      <c r="A236">
        <v>225</v>
      </c>
      <c r="B236" s="9">
        <f t="shared" si="39"/>
        <v>12.5</v>
      </c>
      <c r="C236" s="10">
        <f t="shared" si="40"/>
        <v>13.125</v>
      </c>
      <c r="D236" s="10"/>
      <c r="E236" s="9">
        <f t="shared" si="41"/>
        <v>10</v>
      </c>
      <c r="H236" s="9">
        <f t="shared" si="34"/>
        <v>7.75</v>
      </c>
      <c r="I236" s="10">
        <f t="shared" si="35"/>
        <v>7.75</v>
      </c>
      <c r="K236" s="9">
        <f t="shared" si="33"/>
        <v>7.75</v>
      </c>
      <c r="L236" s="10">
        <f t="shared" si="42"/>
        <v>7.75</v>
      </c>
      <c r="M236" s="12">
        <f t="shared" si="43"/>
        <v>19.25</v>
      </c>
      <c r="O236" s="9">
        <f t="shared" si="36"/>
        <v>7.5</v>
      </c>
      <c r="P236" s="10">
        <f t="shared" si="37"/>
        <v>7.5</v>
      </c>
      <c r="Q236" s="12">
        <f t="shared" si="38"/>
        <v>17.5</v>
      </c>
    </row>
    <row r="237" spans="1:17" x14ac:dyDescent="0.25">
      <c r="A237">
        <v>226</v>
      </c>
      <c r="B237" s="9">
        <f t="shared" si="39"/>
        <v>12.5</v>
      </c>
      <c r="C237" s="10">
        <f t="shared" si="40"/>
        <v>13</v>
      </c>
      <c r="D237" s="10"/>
      <c r="E237" s="9">
        <f t="shared" si="41"/>
        <v>10</v>
      </c>
      <c r="H237" s="9">
        <f t="shared" si="34"/>
        <v>7.7200000000000006</v>
      </c>
      <c r="I237" s="10">
        <f t="shared" si="35"/>
        <v>7.7200000000000006</v>
      </c>
      <c r="K237" s="9">
        <f t="shared" si="33"/>
        <v>7.7200000000000006</v>
      </c>
      <c r="L237" s="10">
        <f t="shared" si="42"/>
        <v>7.7200000000000006</v>
      </c>
      <c r="M237" s="12">
        <f t="shared" si="43"/>
        <v>19.066666666666666</v>
      </c>
      <c r="O237" s="9">
        <f t="shared" si="36"/>
        <v>7.4666666666666668</v>
      </c>
      <c r="P237" s="10">
        <f t="shared" si="37"/>
        <v>7.4666666666666668</v>
      </c>
      <c r="Q237" s="12">
        <f t="shared" si="38"/>
        <v>17.333333333333336</v>
      </c>
    </row>
    <row r="238" spans="1:17" x14ac:dyDescent="0.25">
      <c r="A238">
        <v>227</v>
      </c>
      <c r="B238" s="9">
        <f t="shared" si="39"/>
        <v>12.5</v>
      </c>
      <c r="C238" s="10">
        <f t="shared" si="40"/>
        <v>12.875</v>
      </c>
      <c r="D238" s="10"/>
      <c r="E238" s="9">
        <f t="shared" si="41"/>
        <v>10</v>
      </c>
      <c r="H238" s="9">
        <f t="shared" si="34"/>
        <v>7.6899999999999995</v>
      </c>
      <c r="I238" s="10">
        <f t="shared" si="35"/>
        <v>7.6899999999999995</v>
      </c>
      <c r="K238" s="9">
        <f t="shared" si="33"/>
        <v>7.6899999999999995</v>
      </c>
      <c r="L238" s="10">
        <f t="shared" si="42"/>
        <v>7.6899999999999995</v>
      </c>
      <c r="M238" s="12">
        <f t="shared" si="43"/>
        <v>18.883333333333333</v>
      </c>
      <c r="O238" s="9">
        <f t="shared" si="36"/>
        <v>7.4333333333333327</v>
      </c>
      <c r="P238" s="10">
        <f t="shared" si="37"/>
        <v>7.4333333333333327</v>
      </c>
      <c r="Q238" s="12">
        <f t="shared" si="38"/>
        <v>17.166666666666664</v>
      </c>
    </row>
    <row r="239" spans="1:17" x14ac:dyDescent="0.25">
      <c r="A239">
        <v>228</v>
      </c>
      <c r="B239" s="9">
        <f t="shared" si="39"/>
        <v>12.5</v>
      </c>
      <c r="C239" s="10">
        <f t="shared" si="40"/>
        <v>12.75</v>
      </c>
      <c r="D239" s="10"/>
      <c r="E239" s="9">
        <f t="shared" si="41"/>
        <v>10</v>
      </c>
      <c r="H239" s="9">
        <f t="shared" si="34"/>
        <v>7.66</v>
      </c>
      <c r="I239" s="10">
        <f t="shared" si="35"/>
        <v>7.66</v>
      </c>
      <c r="K239" s="9">
        <f t="shared" si="33"/>
        <v>7.66</v>
      </c>
      <c r="L239" s="10">
        <f t="shared" si="42"/>
        <v>7.66</v>
      </c>
      <c r="M239" s="12">
        <f t="shared" si="43"/>
        <v>18.7</v>
      </c>
      <c r="O239" s="9">
        <f t="shared" si="36"/>
        <v>7.4</v>
      </c>
      <c r="P239" s="10">
        <f t="shared" si="37"/>
        <v>7.4</v>
      </c>
      <c r="Q239" s="12">
        <f t="shared" si="38"/>
        <v>17</v>
      </c>
    </row>
    <row r="240" spans="1:17" x14ac:dyDescent="0.25">
      <c r="A240">
        <v>229</v>
      </c>
      <c r="B240" s="9">
        <f t="shared" si="39"/>
        <v>12.5</v>
      </c>
      <c r="C240" s="10">
        <f t="shared" si="40"/>
        <v>12.625</v>
      </c>
      <c r="D240" s="10"/>
      <c r="E240" s="9">
        <f t="shared" si="41"/>
        <v>10</v>
      </c>
      <c r="H240" s="9">
        <f t="shared" si="34"/>
        <v>7.6300000000000008</v>
      </c>
      <c r="I240" s="10">
        <f t="shared" si="35"/>
        <v>7.6300000000000008</v>
      </c>
      <c r="K240" s="9">
        <f t="shared" si="33"/>
        <v>7.6300000000000008</v>
      </c>
      <c r="L240" s="10">
        <f t="shared" si="42"/>
        <v>7.6300000000000008</v>
      </c>
      <c r="M240" s="12">
        <f t="shared" si="43"/>
        <v>18.516666666666666</v>
      </c>
      <c r="O240" s="9">
        <f t="shared" si="36"/>
        <v>7.3666666666666671</v>
      </c>
      <c r="P240" s="10">
        <f t="shared" si="37"/>
        <v>7.3666666666666671</v>
      </c>
      <c r="Q240" s="12">
        <f t="shared" si="38"/>
        <v>16.833333333333332</v>
      </c>
    </row>
    <row r="241" spans="1:17" x14ac:dyDescent="0.25">
      <c r="A241">
        <v>230</v>
      </c>
      <c r="B241" s="9">
        <f t="shared" si="39"/>
        <v>12.5</v>
      </c>
      <c r="C241" s="10">
        <f t="shared" si="40"/>
        <v>12.5</v>
      </c>
      <c r="D241" s="10"/>
      <c r="E241" s="9">
        <f t="shared" si="41"/>
        <v>10</v>
      </c>
      <c r="H241" s="9">
        <f t="shared" si="34"/>
        <v>7.6</v>
      </c>
      <c r="I241" s="10">
        <f t="shared" si="35"/>
        <v>7.6</v>
      </c>
      <c r="K241" s="9">
        <f t="shared" si="33"/>
        <v>7.6</v>
      </c>
      <c r="L241" s="10">
        <f t="shared" si="42"/>
        <v>7.6</v>
      </c>
      <c r="M241" s="12">
        <f t="shared" si="43"/>
        <v>18.333333333333332</v>
      </c>
      <c r="O241" s="9">
        <f t="shared" si="36"/>
        <v>7.333333333333333</v>
      </c>
      <c r="P241" s="10">
        <f t="shared" si="37"/>
        <v>7.333333333333333</v>
      </c>
      <c r="Q241" s="12">
        <f t="shared" si="38"/>
        <v>16.666666666666668</v>
      </c>
    </row>
    <row r="242" spans="1:17" x14ac:dyDescent="0.25">
      <c r="A242">
        <v>231</v>
      </c>
      <c r="B242" s="9">
        <f t="shared" si="39"/>
        <v>12.5</v>
      </c>
      <c r="C242" s="10">
        <f t="shared" si="40"/>
        <v>12.375</v>
      </c>
      <c r="D242" s="10"/>
      <c r="E242" s="9">
        <f t="shared" si="41"/>
        <v>10</v>
      </c>
      <c r="H242" s="9">
        <f t="shared" si="34"/>
        <v>7.57</v>
      </c>
      <c r="I242" s="10">
        <f t="shared" si="35"/>
        <v>7.57</v>
      </c>
      <c r="K242" s="9">
        <f t="shared" si="33"/>
        <v>7.57</v>
      </c>
      <c r="L242" s="10">
        <f t="shared" si="42"/>
        <v>7.57</v>
      </c>
      <c r="M242" s="12">
        <f t="shared" si="43"/>
        <v>18.149999999999999</v>
      </c>
      <c r="O242" s="9">
        <f t="shared" si="36"/>
        <v>7.3</v>
      </c>
      <c r="P242" s="10">
        <f t="shared" si="37"/>
        <v>7.3</v>
      </c>
      <c r="Q242" s="12">
        <f t="shared" si="38"/>
        <v>16.5</v>
      </c>
    </row>
    <row r="243" spans="1:17" x14ac:dyDescent="0.25">
      <c r="A243">
        <v>232</v>
      </c>
      <c r="B243" s="9">
        <f t="shared" si="39"/>
        <v>12.5</v>
      </c>
      <c r="C243" s="10">
        <f t="shared" si="40"/>
        <v>12.25</v>
      </c>
      <c r="D243" s="10"/>
      <c r="E243" s="9">
        <f t="shared" si="41"/>
        <v>10</v>
      </c>
      <c r="H243" s="9">
        <f t="shared" si="34"/>
        <v>7.54</v>
      </c>
      <c r="I243" s="10">
        <f t="shared" si="35"/>
        <v>7.54</v>
      </c>
      <c r="K243" s="9">
        <f t="shared" si="33"/>
        <v>7.54</v>
      </c>
      <c r="L243" s="10">
        <f t="shared" si="42"/>
        <v>7.54</v>
      </c>
      <c r="M243" s="12">
        <f t="shared" si="43"/>
        <v>17.966666666666665</v>
      </c>
      <c r="O243" s="9">
        <f t="shared" si="36"/>
        <v>7.2666666666666666</v>
      </c>
      <c r="P243" s="10">
        <f t="shared" si="37"/>
        <v>7.2666666666666666</v>
      </c>
      <c r="Q243" s="12">
        <f t="shared" si="38"/>
        <v>16.333333333333332</v>
      </c>
    </row>
    <row r="244" spans="1:17" x14ac:dyDescent="0.25">
      <c r="A244">
        <v>233</v>
      </c>
      <c r="B244" s="9">
        <f t="shared" si="39"/>
        <v>12.5</v>
      </c>
      <c r="C244" s="10">
        <f t="shared" si="40"/>
        <v>12.125</v>
      </c>
      <c r="D244" s="10"/>
      <c r="E244" s="9">
        <f t="shared" si="41"/>
        <v>10</v>
      </c>
      <c r="H244" s="9">
        <f t="shared" si="34"/>
        <v>7.5100000000000007</v>
      </c>
      <c r="I244" s="10">
        <f t="shared" si="35"/>
        <v>7.5100000000000007</v>
      </c>
      <c r="K244" s="9">
        <f t="shared" si="33"/>
        <v>7.5100000000000007</v>
      </c>
      <c r="L244" s="10">
        <f t="shared" si="42"/>
        <v>7.5100000000000007</v>
      </c>
      <c r="M244" s="12">
        <f t="shared" si="43"/>
        <v>17.783333333333335</v>
      </c>
      <c r="O244" s="9">
        <f t="shared" si="36"/>
        <v>7.2333333333333343</v>
      </c>
      <c r="P244" s="10">
        <f t="shared" si="37"/>
        <v>7.2333333333333343</v>
      </c>
      <c r="Q244" s="12">
        <f t="shared" si="38"/>
        <v>16.166666666666668</v>
      </c>
    </row>
    <row r="245" spans="1:17" x14ac:dyDescent="0.25">
      <c r="A245">
        <v>234</v>
      </c>
      <c r="B245" s="9">
        <f t="shared" si="39"/>
        <v>12.5</v>
      </c>
      <c r="C245" s="10">
        <f t="shared" si="40"/>
        <v>12</v>
      </c>
      <c r="D245" s="10"/>
      <c r="E245" s="9">
        <f t="shared" si="41"/>
        <v>10</v>
      </c>
      <c r="H245" s="9">
        <f t="shared" si="34"/>
        <v>7.4799999999999995</v>
      </c>
      <c r="I245" s="10">
        <f t="shared" si="35"/>
        <v>7.4799999999999995</v>
      </c>
      <c r="K245" s="9">
        <f t="shared" si="33"/>
        <v>7.4799999999999995</v>
      </c>
      <c r="L245" s="10">
        <f t="shared" si="42"/>
        <v>7.4799999999999995</v>
      </c>
      <c r="M245" s="12">
        <f t="shared" si="43"/>
        <v>17.600000000000001</v>
      </c>
      <c r="O245" s="9">
        <f t="shared" si="36"/>
        <v>7.1999999999999993</v>
      </c>
      <c r="P245" s="10">
        <f t="shared" si="37"/>
        <v>7.1999999999999993</v>
      </c>
      <c r="Q245" s="12">
        <f t="shared" si="38"/>
        <v>16</v>
      </c>
    </row>
    <row r="246" spans="1:17" x14ac:dyDescent="0.25">
      <c r="A246">
        <v>235</v>
      </c>
      <c r="B246" s="9">
        <f t="shared" si="39"/>
        <v>12.5</v>
      </c>
      <c r="C246" s="10">
        <f t="shared" si="40"/>
        <v>11.875</v>
      </c>
      <c r="D246" s="10"/>
      <c r="E246" s="9">
        <f t="shared" si="41"/>
        <v>10</v>
      </c>
      <c r="H246" s="9">
        <f t="shared" si="34"/>
        <v>7.45</v>
      </c>
      <c r="I246" s="10">
        <f t="shared" si="35"/>
        <v>7.45</v>
      </c>
      <c r="K246" s="9">
        <f t="shared" si="33"/>
        <v>7.45</v>
      </c>
      <c r="L246" s="10">
        <f t="shared" si="42"/>
        <v>7.45</v>
      </c>
      <c r="M246" s="12">
        <f t="shared" si="43"/>
        <v>17.416666666666668</v>
      </c>
      <c r="O246" s="9">
        <f t="shared" si="36"/>
        <v>7.166666666666667</v>
      </c>
      <c r="P246" s="10">
        <f t="shared" si="37"/>
        <v>7.166666666666667</v>
      </c>
      <c r="Q246" s="12">
        <f t="shared" si="38"/>
        <v>15.833333333333332</v>
      </c>
    </row>
    <row r="247" spans="1:17" x14ac:dyDescent="0.25">
      <c r="A247">
        <v>236</v>
      </c>
      <c r="B247" s="9">
        <f t="shared" si="39"/>
        <v>12.5</v>
      </c>
      <c r="C247" s="10">
        <f t="shared" si="40"/>
        <v>11.75</v>
      </c>
      <c r="D247" s="10"/>
      <c r="E247" s="9">
        <f t="shared" si="41"/>
        <v>10</v>
      </c>
      <c r="H247" s="9">
        <f t="shared" si="34"/>
        <v>7.42</v>
      </c>
      <c r="I247" s="10">
        <f t="shared" si="35"/>
        <v>7.42</v>
      </c>
      <c r="K247" s="9">
        <f t="shared" si="33"/>
        <v>7.42</v>
      </c>
      <c r="L247" s="10">
        <f t="shared" si="42"/>
        <v>7.42</v>
      </c>
      <c r="M247" s="12">
        <f t="shared" si="43"/>
        <v>17.233333333333334</v>
      </c>
      <c r="O247" s="9">
        <f t="shared" si="36"/>
        <v>7.1333333333333337</v>
      </c>
      <c r="P247" s="10">
        <f t="shared" si="37"/>
        <v>7.1333333333333337</v>
      </c>
      <c r="Q247" s="12">
        <f t="shared" si="38"/>
        <v>15.666666666666666</v>
      </c>
    </row>
    <row r="248" spans="1:17" x14ac:dyDescent="0.25">
      <c r="A248">
        <v>237</v>
      </c>
      <c r="B248" s="9">
        <f t="shared" si="39"/>
        <v>12.5</v>
      </c>
      <c r="C248" s="10">
        <f t="shared" si="40"/>
        <v>11.625</v>
      </c>
      <c r="D248" s="10"/>
      <c r="E248" s="9">
        <f t="shared" si="41"/>
        <v>10</v>
      </c>
      <c r="H248" s="9">
        <f t="shared" si="34"/>
        <v>7.39</v>
      </c>
      <c r="I248" s="10">
        <f t="shared" si="35"/>
        <v>7.39</v>
      </c>
      <c r="K248" s="9">
        <f t="shared" si="33"/>
        <v>7.39</v>
      </c>
      <c r="L248" s="10">
        <f t="shared" si="42"/>
        <v>7.39</v>
      </c>
      <c r="M248" s="12">
        <f t="shared" si="43"/>
        <v>17.05</v>
      </c>
      <c r="O248" s="9">
        <f t="shared" si="36"/>
        <v>7.1</v>
      </c>
      <c r="P248" s="10">
        <f t="shared" si="37"/>
        <v>7.1</v>
      </c>
      <c r="Q248" s="12">
        <f t="shared" si="38"/>
        <v>15.5</v>
      </c>
    </row>
    <row r="249" spans="1:17" x14ac:dyDescent="0.25">
      <c r="A249">
        <v>238</v>
      </c>
      <c r="B249" s="9">
        <f t="shared" si="39"/>
        <v>12.5</v>
      </c>
      <c r="C249" s="10">
        <f t="shared" si="40"/>
        <v>11.5</v>
      </c>
      <c r="D249" s="10"/>
      <c r="E249" s="9">
        <f t="shared" si="41"/>
        <v>10</v>
      </c>
      <c r="H249" s="9">
        <f t="shared" si="34"/>
        <v>7.3599999999999994</v>
      </c>
      <c r="I249" s="10">
        <f t="shared" si="35"/>
        <v>7.3599999999999994</v>
      </c>
      <c r="K249" s="9">
        <f t="shared" si="33"/>
        <v>7.3599999999999994</v>
      </c>
      <c r="L249" s="10">
        <f t="shared" si="42"/>
        <v>7.3599999999999994</v>
      </c>
      <c r="M249" s="12">
        <f t="shared" si="43"/>
        <v>16.866666666666667</v>
      </c>
      <c r="O249" s="9">
        <f t="shared" si="36"/>
        <v>7.0666666666666664</v>
      </c>
      <c r="P249" s="10">
        <f t="shared" si="37"/>
        <v>7.0666666666666664</v>
      </c>
      <c r="Q249" s="12">
        <f t="shared" si="38"/>
        <v>15.333333333333334</v>
      </c>
    </row>
    <row r="250" spans="1:17" x14ac:dyDescent="0.25">
      <c r="A250">
        <v>239</v>
      </c>
      <c r="B250" s="9">
        <f t="shared" si="39"/>
        <v>12.5</v>
      </c>
      <c r="C250" s="10">
        <f t="shared" si="40"/>
        <v>11.375</v>
      </c>
      <c r="D250" s="10"/>
      <c r="E250" s="9">
        <f t="shared" si="41"/>
        <v>10</v>
      </c>
      <c r="H250" s="9">
        <f t="shared" si="34"/>
        <v>7.33</v>
      </c>
      <c r="I250" s="10">
        <f t="shared" si="35"/>
        <v>7.33</v>
      </c>
      <c r="K250" s="9">
        <f t="shared" si="33"/>
        <v>7.33</v>
      </c>
      <c r="L250" s="10">
        <f t="shared" si="42"/>
        <v>7.33</v>
      </c>
      <c r="M250" s="12">
        <f t="shared" si="43"/>
        <v>16.683333333333334</v>
      </c>
      <c r="O250" s="9">
        <f t="shared" si="36"/>
        <v>7.0333333333333332</v>
      </c>
      <c r="P250" s="10">
        <f t="shared" si="37"/>
        <v>7.0333333333333332</v>
      </c>
      <c r="Q250" s="12">
        <f t="shared" si="38"/>
        <v>15.166666666666666</v>
      </c>
    </row>
    <row r="251" spans="1:17" x14ac:dyDescent="0.25">
      <c r="A251">
        <v>240</v>
      </c>
      <c r="B251" s="9">
        <f t="shared" si="39"/>
        <v>12.5</v>
      </c>
      <c r="C251" s="10">
        <f t="shared" si="40"/>
        <v>11.25</v>
      </c>
      <c r="D251" s="10"/>
      <c r="E251" s="9">
        <f t="shared" si="41"/>
        <v>10</v>
      </c>
      <c r="H251" s="9">
        <f t="shared" si="34"/>
        <v>7.3</v>
      </c>
      <c r="I251" s="10">
        <f t="shared" si="35"/>
        <v>7.3</v>
      </c>
      <c r="K251" s="9">
        <f t="shared" si="33"/>
        <v>7.3</v>
      </c>
      <c r="L251" s="10">
        <f t="shared" si="42"/>
        <v>7.3</v>
      </c>
      <c r="M251" s="12">
        <f t="shared" si="43"/>
        <v>16.5</v>
      </c>
      <c r="O251" s="9">
        <f t="shared" si="36"/>
        <v>7</v>
      </c>
      <c r="P251" s="10">
        <f t="shared" si="37"/>
        <v>7</v>
      </c>
      <c r="Q251" s="12">
        <f t="shared" si="38"/>
        <v>15</v>
      </c>
    </row>
    <row r="252" spans="1:17" x14ac:dyDescent="0.25">
      <c r="A252">
        <v>241</v>
      </c>
      <c r="B252" s="9">
        <f t="shared" si="39"/>
        <v>11.125</v>
      </c>
      <c r="C252" s="10">
        <f t="shared" si="40"/>
        <v>11.125</v>
      </c>
      <c r="D252" s="10"/>
      <c r="E252" s="9">
        <f t="shared" si="41"/>
        <v>10</v>
      </c>
      <c r="H252" s="9">
        <f t="shared" si="34"/>
        <v>7.27</v>
      </c>
      <c r="I252" s="10">
        <f t="shared" si="35"/>
        <v>7.27</v>
      </c>
      <c r="K252" s="9">
        <f t="shared" si="33"/>
        <v>7.27</v>
      </c>
      <c r="L252" s="10">
        <f t="shared" si="42"/>
        <v>7.27</v>
      </c>
      <c r="M252" s="12">
        <f t="shared" si="43"/>
        <v>16.316666666666666</v>
      </c>
      <c r="O252" s="9">
        <f t="shared" si="36"/>
        <v>6.9666666666666668</v>
      </c>
      <c r="P252" s="10">
        <f t="shared" si="37"/>
        <v>6.9666666666666668</v>
      </c>
      <c r="Q252" s="12">
        <f t="shared" si="38"/>
        <v>14.833333333333334</v>
      </c>
    </row>
    <row r="253" spans="1:17" x14ac:dyDescent="0.25">
      <c r="A253">
        <v>242</v>
      </c>
      <c r="B253" s="9">
        <f t="shared" si="39"/>
        <v>11</v>
      </c>
      <c r="C253" s="10">
        <f t="shared" si="40"/>
        <v>11</v>
      </c>
      <c r="D253" s="10"/>
      <c r="E253" s="9">
        <f t="shared" si="41"/>
        <v>10</v>
      </c>
      <c r="H253" s="9">
        <f t="shared" si="34"/>
        <v>7.24</v>
      </c>
      <c r="I253" s="10">
        <f t="shared" si="35"/>
        <v>7.24</v>
      </c>
      <c r="K253" s="9">
        <f t="shared" si="33"/>
        <v>7.24</v>
      </c>
      <c r="L253" s="10">
        <f t="shared" si="42"/>
        <v>7.24</v>
      </c>
      <c r="M253" s="12">
        <f t="shared" si="43"/>
        <v>16.133333333333333</v>
      </c>
      <c r="O253" s="9">
        <f t="shared" si="36"/>
        <v>6.9333333333333336</v>
      </c>
      <c r="P253" s="10">
        <f t="shared" si="37"/>
        <v>6.9333333333333336</v>
      </c>
      <c r="Q253" s="12">
        <f t="shared" si="38"/>
        <v>14.666666666666668</v>
      </c>
    </row>
    <row r="254" spans="1:17" x14ac:dyDescent="0.25">
      <c r="A254">
        <v>243</v>
      </c>
      <c r="B254" s="9">
        <f t="shared" si="39"/>
        <v>10.875</v>
      </c>
      <c r="C254" s="10">
        <f t="shared" si="40"/>
        <v>10.875</v>
      </c>
      <c r="D254" s="10"/>
      <c r="E254" s="9">
        <f t="shared" si="41"/>
        <v>10</v>
      </c>
      <c r="H254" s="9">
        <f t="shared" si="34"/>
        <v>7.2099999999999991</v>
      </c>
      <c r="I254" s="10">
        <f t="shared" si="35"/>
        <v>7.2099999999999991</v>
      </c>
      <c r="K254" s="9">
        <f t="shared" si="33"/>
        <v>7.2099999999999991</v>
      </c>
      <c r="L254" s="10">
        <f t="shared" si="42"/>
        <v>7.2099999999999991</v>
      </c>
      <c r="M254" s="12">
        <f t="shared" si="43"/>
        <v>15.95</v>
      </c>
      <c r="O254" s="9">
        <f t="shared" si="36"/>
        <v>6.8999999999999995</v>
      </c>
      <c r="P254" s="10">
        <f t="shared" si="37"/>
        <v>6.8999999999999995</v>
      </c>
      <c r="Q254" s="12">
        <f t="shared" si="38"/>
        <v>14.5</v>
      </c>
    </row>
    <row r="255" spans="1:17" x14ac:dyDescent="0.25">
      <c r="A255">
        <v>244</v>
      </c>
      <c r="B255" s="9">
        <f t="shared" si="39"/>
        <v>10.75</v>
      </c>
      <c r="C255" s="10">
        <f t="shared" si="40"/>
        <v>10.75</v>
      </c>
      <c r="D255" s="10"/>
      <c r="E255" s="9">
        <f t="shared" si="41"/>
        <v>10</v>
      </c>
      <c r="H255" s="9">
        <f t="shared" si="34"/>
        <v>7.18</v>
      </c>
      <c r="I255" s="10">
        <f t="shared" si="35"/>
        <v>7.18</v>
      </c>
      <c r="K255" s="9">
        <f t="shared" si="33"/>
        <v>7.18</v>
      </c>
      <c r="L255" s="10">
        <f t="shared" si="42"/>
        <v>7.18</v>
      </c>
      <c r="M255" s="12">
        <f t="shared" si="43"/>
        <v>15.766666666666667</v>
      </c>
      <c r="O255" s="9">
        <f t="shared" si="36"/>
        <v>6.8666666666666663</v>
      </c>
      <c r="P255" s="10">
        <f t="shared" si="37"/>
        <v>6.8666666666666663</v>
      </c>
      <c r="Q255" s="12">
        <f t="shared" si="38"/>
        <v>14.333333333333334</v>
      </c>
    </row>
    <row r="256" spans="1:17" x14ac:dyDescent="0.25">
      <c r="A256">
        <v>245</v>
      </c>
      <c r="B256" s="9">
        <f t="shared" si="39"/>
        <v>10.625</v>
      </c>
      <c r="C256" s="10">
        <f t="shared" si="40"/>
        <v>10.625</v>
      </c>
      <c r="D256" s="10"/>
      <c r="E256" s="9">
        <f t="shared" si="41"/>
        <v>10</v>
      </c>
      <c r="H256" s="9">
        <f t="shared" si="34"/>
        <v>7.15</v>
      </c>
      <c r="I256" s="10">
        <f t="shared" si="35"/>
        <v>7.15</v>
      </c>
      <c r="K256" s="9">
        <f t="shared" si="33"/>
        <v>7.15</v>
      </c>
      <c r="L256" s="10">
        <f t="shared" si="42"/>
        <v>7.15</v>
      </c>
      <c r="M256" s="12">
        <f t="shared" si="43"/>
        <v>15.583333333333334</v>
      </c>
      <c r="O256" s="9">
        <f t="shared" si="36"/>
        <v>6.8333333333333339</v>
      </c>
      <c r="P256" s="10">
        <f t="shared" si="37"/>
        <v>6.8333333333333339</v>
      </c>
      <c r="Q256" s="12">
        <f t="shared" si="38"/>
        <v>14.166666666666664</v>
      </c>
    </row>
    <row r="257" spans="1:17" x14ac:dyDescent="0.25">
      <c r="A257">
        <v>246</v>
      </c>
      <c r="B257" s="9">
        <f t="shared" si="39"/>
        <v>10.5</v>
      </c>
      <c r="C257" s="10">
        <f t="shared" si="40"/>
        <v>10.5</v>
      </c>
      <c r="D257" s="10"/>
      <c r="E257" s="9">
        <f t="shared" si="41"/>
        <v>10</v>
      </c>
      <c r="H257" s="9">
        <f t="shared" si="34"/>
        <v>7.120000000000001</v>
      </c>
      <c r="I257" s="10">
        <f t="shared" si="35"/>
        <v>7.120000000000001</v>
      </c>
      <c r="K257" s="9">
        <f t="shared" ref="K257:K320" si="44">IF(A257&gt;=$M$8,0,MAX(IF(A257&gt;=$L$8,M257,L257),0))</f>
        <v>7.120000000000001</v>
      </c>
      <c r="L257" s="10">
        <f t="shared" si="42"/>
        <v>7.120000000000001</v>
      </c>
      <c r="M257" s="12">
        <f t="shared" si="43"/>
        <v>15.4</v>
      </c>
      <c r="O257" s="9">
        <f t="shared" si="36"/>
        <v>6.8000000000000007</v>
      </c>
      <c r="P257" s="10">
        <f t="shared" si="37"/>
        <v>6.8000000000000007</v>
      </c>
      <c r="Q257" s="12">
        <f t="shared" si="38"/>
        <v>14</v>
      </c>
    </row>
    <row r="258" spans="1:17" x14ac:dyDescent="0.25">
      <c r="A258">
        <v>247</v>
      </c>
      <c r="B258" s="9">
        <f t="shared" si="39"/>
        <v>10.375</v>
      </c>
      <c r="C258" s="10">
        <f t="shared" si="40"/>
        <v>10.375</v>
      </c>
      <c r="D258" s="10"/>
      <c r="E258" s="9">
        <f t="shared" si="41"/>
        <v>10</v>
      </c>
      <c r="H258" s="9">
        <f t="shared" si="34"/>
        <v>7.09</v>
      </c>
      <c r="I258" s="10">
        <f t="shared" si="35"/>
        <v>7.09</v>
      </c>
      <c r="K258" s="9">
        <f t="shared" si="44"/>
        <v>7.09</v>
      </c>
      <c r="L258" s="10">
        <f t="shared" si="42"/>
        <v>7.09</v>
      </c>
      <c r="M258" s="12">
        <f t="shared" si="43"/>
        <v>15.216666666666667</v>
      </c>
      <c r="O258" s="9">
        <f t="shared" si="36"/>
        <v>6.7666666666666666</v>
      </c>
      <c r="P258" s="10">
        <f t="shared" si="37"/>
        <v>6.7666666666666666</v>
      </c>
      <c r="Q258" s="12">
        <f t="shared" si="38"/>
        <v>13.833333333333332</v>
      </c>
    </row>
    <row r="259" spans="1:17" x14ac:dyDescent="0.25">
      <c r="A259">
        <v>248</v>
      </c>
      <c r="B259" s="9">
        <f t="shared" si="39"/>
        <v>10.25</v>
      </c>
      <c r="C259" s="10">
        <f t="shared" si="40"/>
        <v>10.25</v>
      </c>
      <c r="D259" s="10"/>
      <c r="E259" s="9">
        <f t="shared" si="41"/>
        <v>10</v>
      </c>
      <c r="H259" s="9">
        <f t="shared" si="34"/>
        <v>7.0600000000000005</v>
      </c>
      <c r="I259" s="10">
        <f t="shared" si="35"/>
        <v>7.0600000000000005</v>
      </c>
      <c r="K259" s="9">
        <f t="shared" si="44"/>
        <v>7.0600000000000005</v>
      </c>
      <c r="L259" s="10">
        <f t="shared" si="42"/>
        <v>7.0600000000000005</v>
      </c>
      <c r="M259" s="12">
        <f t="shared" si="43"/>
        <v>15.033333333333333</v>
      </c>
      <c r="O259" s="9">
        <f t="shared" si="36"/>
        <v>6.7333333333333334</v>
      </c>
      <c r="P259" s="10">
        <f t="shared" si="37"/>
        <v>6.7333333333333334</v>
      </c>
      <c r="Q259" s="12">
        <f t="shared" si="38"/>
        <v>13.666666666666668</v>
      </c>
    </row>
    <row r="260" spans="1:17" x14ac:dyDescent="0.25">
      <c r="A260">
        <v>249</v>
      </c>
      <c r="B260" s="9">
        <f t="shared" si="39"/>
        <v>10.125</v>
      </c>
      <c r="C260" s="10">
        <f t="shared" si="40"/>
        <v>10.125</v>
      </c>
      <c r="D260" s="10"/>
      <c r="E260" s="9">
        <f t="shared" si="41"/>
        <v>10</v>
      </c>
      <c r="H260" s="9">
        <f t="shared" si="34"/>
        <v>7.03</v>
      </c>
      <c r="I260" s="10">
        <f t="shared" si="35"/>
        <v>7.03</v>
      </c>
      <c r="K260" s="9">
        <f t="shared" si="44"/>
        <v>7.03</v>
      </c>
      <c r="L260" s="10">
        <f t="shared" si="42"/>
        <v>7.03</v>
      </c>
      <c r="M260" s="12">
        <f t="shared" si="43"/>
        <v>14.85</v>
      </c>
      <c r="O260" s="9">
        <f t="shared" si="36"/>
        <v>6.7</v>
      </c>
      <c r="P260" s="10">
        <f t="shared" si="37"/>
        <v>6.7</v>
      </c>
      <c r="Q260" s="12">
        <f t="shared" si="38"/>
        <v>13.5</v>
      </c>
    </row>
    <row r="261" spans="1:17" x14ac:dyDescent="0.25">
      <c r="A261">
        <v>250</v>
      </c>
      <c r="B261" s="9">
        <f t="shared" si="39"/>
        <v>10</v>
      </c>
      <c r="C261" s="10">
        <f t="shared" si="40"/>
        <v>10</v>
      </c>
      <c r="D261" s="10"/>
      <c r="E261" s="9">
        <f t="shared" si="41"/>
        <v>10</v>
      </c>
      <c r="H261" s="9">
        <f t="shared" si="34"/>
        <v>7</v>
      </c>
      <c r="I261" s="10">
        <f t="shared" si="35"/>
        <v>7</v>
      </c>
      <c r="K261" s="9">
        <f t="shared" si="44"/>
        <v>7</v>
      </c>
      <c r="L261" s="10">
        <f t="shared" si="42"/>
        <v>7</v>
      </c>
      <c r="M261" s="12">
        <f t="shared" si="43"/>
        <v>14.666666666666666</v>
      </c>
      <c r="O261" s="9">
        <f t="shared" si="36"/>
        <v>6.6666666666666661</v>
      </c>
      <c r="P261" s="10">
        <f t="shared" si="37"/>
        <v>6.6666666666666661</v>
      </c>
      <c r="Q261" s="12">
        <f t="shared" si="38"/>
        <v>13.333333333333336</v>
      </c>
    </row>
    <row r="262" spans="1:17" x14ac:dyDescent="0.25">
      <c r="A262">
        <v>251</v>
      </c>
      <c r="B262" s="9">
        <f t="shared" si="39"/>
        <v>9.875</v>
      </c>
      <c r="C262" s="10">
        <f t="shared" si="40"/>
        <v>9.875</v>
      </c>
      <c r="D262" s="10"/>
      <c r="E262" s="9">
        <f t="shared" si="41"/>
        <v>10</v>
      </c>
      <c r="H262" s="9">
        <f t="shared" si="34"/>
        <v>6.97</v>
      </c>
      <c r="I262" s="10">
        <f t="shared" si="35"/>
        <v>6.97</v>
      </c>
      <c r="K262" s="9">
        <f t="shared" si="44"/>
        <v>6.97</v>
      </c>
      <c r="L262" s="10">
        <f t="shared" si="42"/>
        <v>6.97</v>
      </c>
      <c r="M262" s="12">
        <f t="shared" si="43"/>
        <v>14.483333333333333</v>
      </c>
      <c r="O262" s="9">
        <f t="shared" si="36"/>
        <v>6.6333333333333329</v>
      </c>
      <c r="P262" s="10">
        <f t="shared" si="37"/>
        <v>6.6333333333333329</v>
      </c>
      <c r="Q262" s="12">
        <f t="shared" si="38"/>
        <v>13.166666666666666</v>
      </c>
    </row>
    <row r="263" spans="1:17" x14ac:dyDescent="0.25">
      <c r="A263">
        <v>252</v>
      </c>
      <c r="B263" s="9">
        <f t="shared" si="39"/>
        <v>9.75</v>
      </c>
      <c r="C263" s="10">
        <f t="shared" si="40"/>
        <v>9.75</v>
      </c>
      <c r="D263" s="10"/>
      <c r="E263" s="9">
        <f t="shared" si="41"/>
        <v>10</v>
      </c>
      <c r="H263" s="9">
        <f t="shared" si="34"/>
        <v>6.94</v>
      </c>
      <c r="I263" s="10">
        <f t="shared" si="35"/>
        <v>6.94</v>
      </c>
      <c r="K263" s="9">
        <f t="shared" si="44"/>
        <v>6.94</v>
      </c>
      <c r="L263" s="10">
        <f t="shared" si="42"/>
        <v>6.94</v>
      </c>
      <c r="M263" s="12">
        <f t="shared" si="43"/>
        <v>14.3</v>
      </c>
      <c r="O263" s="9">
        <f t="shared" si="36"/>
        <v>6.6000000000000005</v>
      </c>
      <c r="P263" s="10">
        <f t="shared" si="37"/>
        <v>6.6000000000000005</v>
      </c>
      <c r="Q263" s="12">
        <f t="shared" si="38"/>
        <v>13</v>
      </c>
    </row>
    <row r="264" spans="1:17" x14ac:dyDescent="0.25">
      <c r="A264">
        <v>253</v>
      </c>
      <c r="B264" s="9">
        <f t="shared" si="39"/>
        <v>9.625</v>
      </c>
      <c r="C264" s="10">
        <f t="shared" si="40"/>
        <v>9.625</v>
      </c>
      <c r="D264" s="10"/>
      <c r="E264" s="9">
        <f t="shared" si="41"/>
        <v>10</v>
      </c>
      <c r="H264" s="9">
        <f t="shared" si="34"/>
        <v>6.91</v>
      </c>
      <c r="I264" s="10">
        <f t="shared" si="35"/>
        <v>6.91</v>
      </c>
      <c r="K264" s="9">
        <f t="shared" si="44"/>
        <v>6.91</v>
      </c>
      <c r="L264" s="10">
        <f t="shared" si="42"/>
        <v>6.91</v>
      </c>
      <c r="M264" s="12">
        <f t="shared" si="43"/>
        <v>14.116666666666667</v>
      </c>
      <c r="O264" s="9">
        <f t="shared" si="36"/>
        <v>6.5666666666666664</v>
      </c>
      <c r="P264" s="10">
        <f t="shared" si="37"/>
        <v>6.5666666666666664</v>
      </c>
      <c r="Q264" s="12">
        <f t="shared" si="38"/>
        <v>12.833333333333332</v>
      </c>
    </row>
    <row r="265" spans="1:17" x14ac:dyDescent="0.25">
      <c r="A265">
        <v>254</v>
      </c>
      <c r="B265" s="9">
        <f t="shared" si="39"/>
        <v>9.5</v>
      </c>
      <c r="C265" s="10">
        <f t="shared" si="40"/>
        <v>9.5</v>
      </c>
      <c r="D265" s="10"/>
      <c r="E265" s="9">
        <f t="shared" si="41"/>
        <v>10</v>
      </c>
      <c r="H265" s="9">
        <f t="shared" si="34"/>
        <v>6.88</v>
      </c>
      <c r="I265" s="10">
        <f t="shared" si="35"/>
        <v>6.88</v>
      </c>
      <c r="K265" s="9">
        <f t="shared" si="44"/>
        <v>6.88</v>
      </c>
      <c r="L265" s="10">
        <f t="shared" si="42"/>
        <v>6.88</v>
      </c>
      <c r="M265" s="12">
        <f t="shared" si="43"/>
        <v>13.933333333333334</v>
      </c>
      <c r="O265" s="9">
        <f t="shared" si="36"/>
        <v>6.5333333333333332</v>
      </c>
      <c r="P265" s="10">
        <f t="shared" si="37"/>
        <v>6.5333333333333332</v>
      </c>
      <c r="Q265" s="12">
        <f t="shared" si="38"/>
        <v>12.666666666666666</v>
      </c>
    </row>
    <row r="266" spans="1:17" x14ac:dyDescent="0.25">
      <c r="A266">
        <v>255</v>
      </c>
      <c r="B266" s="9">
        <f t="shared" si="39"/>
        <v>9.375</v>
      </c>
      <c r="C266" s="10">
        <f t="shared" si="40"/>
        <v>9.375</v>
      </c>
      <c r="D266" s="10"/>
      <c r="E266" s="9">
        <f t="shared" si="41"/>
        <v>10</v>
      </c>
      <c r="H266" s="9">
        <f t="shared" si="34"/>
        <v>6.85</v>
      </c>
      <c r="I266" s="10">
        <f t="shared" si="35"/>
        <v>6.85</v>
      </c>
      <c r="K266" s="9">
        <f t="shared" si="44"/>
        <v>6.85</v>
      </c>
      <c r="L266" s="10">
        <f t="shared" si="42"/>
        <v>6.85</v>
      </c>
      <c r="M266" s="12">
        <f t="shared" si="43"/>
        <v>13.75</v>
      </c>
      <c r="O266" s="9">
        <f t="shared" si="36"/>
        <v>6.5</v>
      </c>
      <c r="P266" s="10">
        <f t="shared" si="37"/>
        <v>6.5</v>
      </c>
      <c r="Q266" s="12">
        <f t="shared" si="38"/>
        <v>12.5</v>
      </c>
    </row>
    <row r="267" spans="1:17" x14ac:dyDescent="0.25">
      <c r="A267">
        <v>256</v>
      </c>
      <c r="B267" s="9">
        <f t="shared" si="39"/>
        <v>9.25</v>
      </c>
      <c r="C267" s="10">
        <f t="shared" si="40"/>
        <v>9.25</v>
      </c>
      <c r="D267" s="10"/>
      <c r="E267" s="9">
        <f t="shared" si="41"/>
        <v>10</v>
      </c>
      <c r="H267" s="9">
        <f t="shared" ref="H267:H330" si="45">IF(A267&gt;=$I$8,0,I267)</f>
        <v>6.8199999999999994</v>
      </c>
      <c r="I267" s="10">
        <f t="shared" ref="I267:I330" si="46">$H$5+$H$5*(((1-A267/$I$8)*$H$6)+$H$7)</f>
        <v>6.8199999999999994</v>
      </c>
      <c r="K267" s="9">
        <f t="shared" si="44"/>
        <v>6.8199999999999994</v>
      </c>
      <c r="L267" s="10">
        <f t="shared" si="42"/>
        <v>6.8199999999999994</v>
      </c>
      <c r="M267" s="12">
        <f t="shared" si="43"/>
        <v>13.566666666666666</v>
      </c>
      <c r="O267" s="9">
        <f t="shared" ref="O267:O330" si="47">IF(A267&gt;=$P$8,0,MAX(IF(A267&gt;=$P$6,Q267,P267),0))</f>
        <v>6.4666666666666659</v>
      </c>
      <c r="P267" s="10">
        <f t="shared" ref="P267:P330" si="48">($P$3+$P$4*(1-A267/$P$6))*$A$2+($Q$3+$Q$4*(1-A267/$P$6))*$B$2</f>
        <v>6.4666666666666659</v>
      </c>
      <c r="Q267" s="12">
        <f t="shared" ref="Q267:Q330" si="49">($P$3*$A$2+$Q$3*$B$2)*(1-(A267-$P$6)/$P$7)</f>
        <v>12.333333333333334</v>
      </c>
    </row>
    <row r="268" spans="1:17" x14ac:dyDescent="0.25">
      <c r="A268">
        <v>257</v>
      </c>
      <c r="B268" s="9">
        <f t="shared" ref="B268:B331" si="50">MAX(IF(A268&gt;$C$8,C268,$B$8),0)</f>
        <v>9.125</v>
      </c>
      <c r="C268" s="10">
        <f t="shared" ref="C268:C311" si="51">$B$5+$B$5*(SUM($B$6:$B$7)-1-0.1*(A268-$C$8))</f>
        <v>9.125</v>
      </c>
      <c r="D268" s="10"/>
      <c r="E268" s="9">
        <f t="shared" ref="E268:E331" si="52">IF(A268&gt;=$F$8,0,$E$8)</f>
        <v>10</v>
      </c>
      <c r="H268" s="9">
        <f t="shared" si="45"/>
        <v>6.79</v>
      </c>
      <c r="I268" s="10">
        <f t="shared" si="46"/>
        <v>6.79</v>
      </c>
      <c r="K268" s="9">
        <f t="shared" si="44"/>
        <v>6.79</v>
      </c>
      <c r="L268" s="10">
        <f t="shared" ref="L268:L331" si="53">$K$5+$K$6*(1-A268/$L$8)+$K$7</f>
        <v>6.79</v>
      </c>
      <c r="M268" s="12">
        <f t="shared" ref="M268:M331" si="54">($K$5+$K$7)*($M$8-A268)/($M$8-$L$8)</f>
        <v>13.383333333333333</v>
      </c>
      <c r="O268" s="9">
        <f t="shared" si="47"/>
        <v>6.4333333333333336</v>
      </c>
      <c r="P268" s="10">
        <f t="shared" si="48"/>
        <v>6.4333333333333336</v>
      </c>
      <c r="Q268" s="12">
        <f t="shared" si="49"/>
        <v>12.166666666666668</v>
      </c>
    </row>
    <row r="269" spans="1:17" x14ac:dyDescent="0.25">
      <c r="A269">
        <v>258</v>
      </c>
      <c r="B269" s="9">
        <f t="shared" si="50"/>
        <v>9</v>
      </c>
      <c r="C269" s="10">
        <f t="shared" si="51"/>
        <v>9</v>
      </c>
      <c r="D269" s="10"/>
      <c r="E269" s="9">
        <f t="shared" si="52"/>
        <v>10</v>
      </c>
      <c r="H269" s="9">
        <f t="shared" si="45"/>
        <v>6.76</v>
      </c>
      <c r="I269" s="10">
        <f t="shared" si="46"/>
        <v>6.76</v>
      </c>
      <c r="K269" s="9">
        <f t="shared" si="44"/>
        <v>6.76</v>
      </c>
      <c r="L269" s="10">
        <f t="shared" si="53"/>
        <v>6.76</v>
      </c>
      <c r="M269" s="12">
        <f t="shared" si="54"/>
        <v>13.2</v>
      </c>
      <c r="O269" s="9">
        <f t="shared" si="47"/>
        <v>6.4</v>
      </c>
      <c r="P269" s="10">
        <f t="shared" si="48"/>
        <v>6.4</v>
      </c>
      <c r="Q269" s="12">
        <f t="shared" si="49"/>
        <v>12</v>
      </c>
    </row>
    <row r="270" spans="1:17" x14ac:dyDescent="0.25">
      <c r="A270">
        <v>259</v>
      </c>
      <c r="B270" s="9">
        <f t="shared" si="50"/>
        <v>8.875</v>
      </c>
      <c r="C270" s="10">
        <f t="shared" si="51"/>
        <v>8.875</v>
      </c>
      <c r="D270" s="10"/>
      <c r="E270" s="9">
        <f t="shared" si="52"/>
        <v>10</v>
      </c>
      <c r="H270" s="9">
        <f t="shared" si="45"/>
        <v>6.73</v>
      </c>
      <c r="I270" s="10">
        <f t="shared" si="46"/>
        <v>6.73</v>
      </c>
      <c r="K270" s="9">
        <f t="shared" si="44"/>
        <v>6.73</v>
      </c>
      <c r="L270" s="10">
        <f t="shared" si="53"/>
        <v>6.73</v>
      </c>
      <c r="M270" s="12">
        <f t="shared" si="54"/>
        <v>13.016666666666667</v>
      </c>
      <c r="O270" s="9">
        <f t="shared" si="47"/>
        <v>6.3666666666666671</v>
      </c>
      <c r="P270" s="10">
        <f t="shared" si="48"/>
        <v>6.3666666666666671</v>
      </c>
      <c r="Q270" s="12">
        <f t="shared" si="49"/>
        <v>11.833333333333334</v>
      </c>
    </row>
    <row r="271" spans="1:17" x14ac:dyDescent="0.25">
      <c r="A271">
        <v>260</v>
      </c>
      <c r="B271" s="9">
        <f t="shared" si="50"/>
        <v>8.75</v>
      </c>
      <c r="C271" s="10">
        <f t="shared" si="51"/>
        <v>8.75</v>
      </c>
      <c r="D271" s="10"/>
      <c r="E271" s="9">
        <f t="shared" si="52"/>
        <v>10</v>
      </c>
      <c r="H271" s="9">
        <f t="shared" si="45"/>
        <v>6.6999999999999993</v>
      </c>
      <c r="I271" s="10">
        <f t="shared" si="46"/>
        <v>6.6999999999999993</v>
      </c>
      <c r="K271" s="9">
        <f t="shared" si="44"/>
        <v>6.6999999999999993</v>
      </c>
      <c r="L271" s="10">
        <f t="shared" si="53"/>
        <v>6.6999999999999993</v>
      </c>
      <c r="M271" s="12">
        <f t="shared" si="54"/>
        <v>12.833333333333334</v>
      </c>
      <c r="O271" s="9">
        <f t="shared" si="47"/>
        <v>6.333333333333333</v>
      </c>
      <c r="P271" s="10">
        <f t="shared" si="48"/>
        <v>6.333333333333333</v>
      </c>
      <c r="Q271" s="12">
        <f t="shared" si="49"/>
        <v>11.666666666666664</v>
      </c>
    </row>
    <row r="272" spans="1:17" x14ac:dyDescent="0.25">
      <c r="A272">
        <v>261</v>
      </c>
      <c r="B272" s="9">
        <f t="shared" si="50"/>
        <v>8.625</v>
      </c>
      <c r="C272" s="10">
        <f t="shared" si="51"/>
        <v>8.625</v>
      </c>
      <c r="D272" s="10"/>
      <c r="E272" s="9">
        <f t="shared" si="52"/>
        <v>10</v>
      </c>
      <c r="H272" s="9">
        <f t="shared" si="45"/>
        <v>6.67</v>
      </c>
      <c r="I272" s="10">
        <f t="shared" si="46"/>
        <v>6.67</v>
      </c>
      <c r="K272" s="9">
        <f t="shared" si="44"/>
        <v>6.67</v>
      </c>
      <c r="L272" s="10">
        <f t="shared" si="53"/>
        <v>6.67</v>
      </c>
      <c r="M272" s="12">
        <f t="shared" si="54"/>
        <v>12.65</v>
      </c>
      <c r="O272" s="9">
        <f t="shared" si="47"/>
        <v>6.3</v>
      </c>
      <c r="P272" s="10">
        <f t="shared" si="48"/>
        <v>6.3</v>
      </c>
      <c r="Q272" s="12">
        <f t="shared" si="49"/>
        <v>11.5</v>
      </c>
    </row>
    <row r="273" spans="1:17" x14ac:dyDescent="0.25">
      <c r="A273">
        <v>262</v>
      </c>
      <c r="B273" s="9">
        <f t="shared" si="50"/>
        <v>8.5</v>
      </c>
      <c r="C273" s="10">
        <f t="shared" si="51"/>
        <v>8.5</v>
      </c>
      <c r="D273" s="10"/>
      <c r="E273" s="9">
        <f t="shared" si="52"/>
        <v>10</v>
      </c>
      <c r="H273" s="9">
        <f t="shared" si="45"/>
        <v>6.6400000000000006</v>
      </c>
      <c r="I273" s="10">
        <f t="shared" si="46"/>
        <v>6.6400000000000006</v>
      </c>
      <c r="K273" s="9">
        <f t="shared" si="44"/>
        <v>6.6400000000000006</v>
      </c>
      <c r="L273" s="10">
        <f t="shared" si="53"/>
        <v>6.6400000000000006</v>
      </c>
      <c r="M273" s="12">
        <f t="shared" si="54"/>
        <v>12.466666666666667</v>
      </c>
      <c r="O273" s="9">
        <f t="shared" si="47"/>
        <v>6.2666666666666675</v>
      </c>
      <c r="P273" s="10">
        <f t="shared" si="48"/>
        <v>6.2666666666666675</v>
      </c>
      <c r="Q273" s="12">
        <f t="shared" si="49"/>
        <v>11.333333333333332</v>
      </c>
    </row>
    <row r="274" spans="1:17" x14ac:dyDescent="0.25">
      <c r="A274">
        <v>263</v>
      </c>
      <c r="B274" s="9">
        <f t="shared" si="50"/>
        <v>8.375</v>
      </c>
      <c r="C274" s="10">
        <f t="shared" si="51"/>
        <v>8.375</v>
      </c>
      <c r="D274" s="10"/>
      <c r="E274" s="9">
        <f t="shared" si="52"/>
        <v>10</v>
      </c>
      <c r="H274" s="9">
        <f t="shared" si="45"/>
        <v>6.6099999999999994</v>
      </c>
      <c r="I274" s="10">
        <f t="shared" si="46"/>
        <v>6.6099999999999994</v>
      </c>
      <c r="K274" s="9">
        <f t="shared" si="44"/>
        <v>6.6099999999999994</v>
      </c>
      <c r="L274" s="10">
        <f t="shared" si="53"/>
        <v>6.6099999999999994</v>
      </c>
      <c r="M274" s="12">
        <f t="shared" si="54"/>
        <v>12.283333333333333</v>
      </c>
      <c r="O274" s="9">
        <f t="shared" si="47"/>
        <v>6.2333333333333325</v>
      </c>
      <c r="P274" s="10">
        <f t="shared" si="48"/>
        <v>6.2333333333333325</v>
      </c>
      <c r="Q274" s="12">
        <f t="shared" si="49"/>
        <v>11.166666666666668</v>
      </c>
    </row>
    <row r="275" spans="1:17" x14ac:dyDescent="0.25">
      <c r="A275">
        <v>264</v>
      </c>
      <c r="B275" s="9">
        <f t="shared" si="50"/>
        <v>8.25</v>
      </c>
      <c r="C275" s="10">
        <f t="shared" si="51"/>
        <v>8.25</v>
      </c>
      <c r="D275" s="10"/>
      <c r="E275" s="9">
        <f t="shared" si="52"/>
        <v>10</v>
      </c>
      <c r="H275" s="9">
        <f t="shared" si="45"/>
        <v>6.58</v>
      </c>
      <c r="I275" s="10">
        <f t="shared" si="46"/>
        <v>6.58</v>
      </c>
      <c r="K275" s="9">
        <f t="shared" si="44"/>
        <v>6.58</v>
      </c>
      <c r="L275" s="10">
        <f t="shared" si="53"/>
        <v>6.58</v>
      </c>
      <c r="M275" s="12">
        <f t="shared" si="54"/>
        <v>12.1</v>
      </c>
      <c r="O275" s="9">
        <f t="shared" si="47"/>
        <v>6.2</v>
      </c>
      <c r="P275" s="10">
        <f t="shared" si="48"/>
        <v>6.2</v>
      </c>
      <c r="Q275" s="12">
        <f t="shared" si="49"/>
        <v>11</v>
      </c>
    </row>
    <row r="276" spans="1:17" x14ac:dyDescent="0.25">
      <c r="A276">
        <v>265</v>
      </c>
      <c r="B276" s="9">
        <f t="shared" si="50"/>
        <v>8.125</v>
      </c>
      <c r="C276" s="10">
        <f t="shared" si="51"/>
        <v>8.125</v>
      </c>
      <c r="D276" s="10"/>
      <c r="E276" s="9">
        <f t="shared" si="52"/>
        <v>10</v>
      </c>
      <c r="H276" s="9">
        <f t="shared" si="45"/>
        <v>6.5500000000000007</v>
      </c>
      <c r="I276" s="10">
        <f t="shared" si="46"/>
        <v>6.5500000000000007</v>
      </c>
      <c r="K276" s="9">
        <f t="shared" si="44"/>
        <v>6.5500000000000007</v>
      </c>
      <c r="L276" s="10">
        <f t="shared" si="53"/>
        <v>6.5500000000000007</v>
      </c>
      <c r="M276" s="12">
        <f t="shared" si="54"/>
        <v>11.916666666666666</v>
      </c>
      <c r="O276" s="9">
        <f t="shared" si="47"/>
        <v>6.166666666666667</v>
      </c>
      <c r="P276" s="10">
        <f t="shared" si="48"/>
        <v>6.166666666666667</v>
      </c>
      <c r="Q276" s="12">
        <f t="shared" si="49"/>
        <v>10.833333333333336</v>
      </c>
    </row>
    <row r="277" spans="1:17" x14ac:dyDescent="0.25">
      <c r="A277">
        <v>266</v>
      </c>
      <c r="B277" s="9">
        <f t="shared" si="50"/>
        <v>8</v>
      </c>
      <c r="C277" s="10">
        <f t="shared" si="51"/>
        <v>8</v>
      </c>
      <c r="D277" s="10"/>
      <c r="E277" s="9">
        <f t="shared" si="52"/>
        <v>10</v>
      </c>
      <c r="H277" s="9">
        <f t="shared" si="45"/>
        <v>6.52</v>
      </c>
      <c r="I277" s="10">
        <f t="shared" si="46"/>
        <v>6.52</v>
      </c>
      <c r="K277" s="9">
        <f t="shared" si="44"/>
        <v>6.52</v>
      </c>
      <c r="L277" s="10">
        <f t="shared" si="53"/>
        <v>6.52</v>
      </c>
      <c r="M277" s="12">
        <f t="shared" si="54"/>
        <v>11.733333333333333</v>
      </c>
      <c r="O277" s="9">
        <f t="shared" si="47"/>
        <v>6.1333333333333329</v>
      </c>
      <c r="P277" s="10">
        <f t="shared" si="48"/>
        <v>6.1333333333333329</v>
      </c>
      <c r="Q277" s="12">
        <f t="shared" si="49"/>
        <v>10.666666666666666</v>
      </c>
    </row>
    <row r="278" spans="1:17" x14ac:dyDescent="0.25">
      <c r="A278">
        <v>267</v>
      </c>
      <c r="B278" s="9">
        <f t="shared" si="50"/>
        <v>7.875</v>
      </c>
      <c r="C278" s="10">
        <f t="shared" si="51"/>
        <v>7.875</v>
      </c>
      <c r="D278" s="10"/>
      <c r="E278" s="9">
        <f t="shared" si="52"/>
        <v>10</v>
      </c>
      <c r="H278" s="9">
        <f t="shared" si="45"/>
        <v>6.49</v>
      </c>
      <c r="I278" s="10">
        <f t="shared" si="46"/>
        <v>6.49</v>
      </c>
      <c r="K278" s="9">
        <f t="shared" si="44"/>
        <v>6.49</v>
      </c>
      <c r="L278" s="10">
        <f t="shared" si="53"/>
        <v>6.49</v>
      </c>
      <c r="M278" s="12">
        <f t="shared" si="54"/>
        <v>11.55</v>
      </c>
      <c r="O278" s="9">
        <f t="shared" si="47"/>
        <v>6.1</v>
      </c>
      <c r="P278" s="10">
        <f t="shared" si="48"/>
        <v>6.1</v>
      </c>
      <c r="Q278" s="12">
        <f t="shared" si="49"/>
        <v>10.5</v>
      </c>
    </row>
    <row r="279" spans="1:17" x14ac:dyDescent="0.25">
      <c r="A279">
        <v>268</v>
      </c>
      <c r="B279" s="9">
        <f t="shared" si="50"/>
        <v>7.7499999999999991</v>
      </c>
      <c r="C279" s="10">
        <f t="shared" si="51"/>
        <v>7.7499999999999991</v>
      </c>
      <c r="D279" s="10"/>
      <c r="E279" s="9">
        <f t="shared" si="52"/>
        <v>10</v>
      </c>
      <c r="H279" s="9">
        <f t="shared" si="45"/>
        <v>6.46</v>
      </c>
      <c r="I279" s="10">
        <f t="shared" si="46"/>
        <v>6.46</v>
      </c>
      <c r="K279" s="9">
        <f t="shared" si="44"/>
        <v>6.46</v>
      </c>
      <c r="L279" s="10">
        <f t="shared" si="53"/>
        <v>6.46</v>
      </c>
      <c r="M279" s="12">
        <f t="shared" si="54"/>
        <v>11.366666666666667</v>
      </c>
      <c r="O279" s="9">
        <f t="shared" si="47"/>
        <v>6.0666666666666664</v>
      </c>
      <c r="P279" s="10">
        <f t="shared" si="48"/>
        <v>6.0666666666666664</v>
      </c>
      <c r="Q279" s="12">
        <f t="shared" si="49"/>
        <v>10.333333333333332</v>
      </c>
    </row>
    <row r="280" spans="1:17" x14ac:dyDescent="0.25">
      <c r="A280">
        <v>269</v>
      </c>
      <c r="B280" s="9">
        <f t="shared" si="50"/>
        <v>7.625</v>
      </c>
      <c r="C280" s="10">
        <f t="shared" si="51"/>
        <v>7.625</v>
      </c>
      <c r="D280" s="10"/>
      <c r="E280" s="9">
        <f t="shared" si="52"/>
        <v>10</v>
      </c>
      <c r="H280" s="9">
        <f t="shared" si="45"/>
        <v>6.4300000000000006</v>
      </c>
      <c r="I280" s="10">
        <f t="shared" si="46"/>
        <v>6.4300000000000006</v>
      </c>
      <c r="K280" s="9">
        <f t="shared" si="44"/>
        <v>6.4300000000000006</v>
      </c>
      <c r="L280" s="10">
        <f t="shared" si="53"/>
        <v>6.4300000000000006</v>
      </c>
      <c r="M280" s="12">
        <f t="shared" si="54"/>
        <v>11.183333333333334</v>
      </c>
      <c r="O280" s="9">
        <f t="shared" si="47"/>
        <v>6.0333333333333341</v>
      </c>
      <c r="P280" s="10">
        <f t="shared" si="48"/>
        <v>6.0333333333333341</v>
      </c>
      <c r="Q280" s="12">
        <f t="shared" si="49"/>
        <v>10.166666666666666</v>
      </c>
    </row>
    <row r="281" spans="1:17" x14ac:dyDescent="0.25">
      <c r="A281">
        <v>270</v>
      </c>
      <c r="B281" s="9">
        <f t="shared" si="50"/>
        <v>7.5</v>
      </c>
      <c r="C281" s="10">
        <f t="shared" si="51"/>
        <v>7.5</v>
      </c>
      <c r="D281" s="10"/>
      <c r="E281" s="9">
        <f t="shared" si="52"/>
        <v>10</v>
      </c>
      <c r="H281" s="9">
        <f t="shared" si="45"/>
        <v>6.3999999999999995</v>
      </c>
      <c r="I281" s="10">
        <f t="shared" si="46"/>
        <v>6.3999999999999995</v>
      </c>
      <c r="K281" s="9">
        <f t="shared" si="44"/>
        <v>6.4</v>
      </c>
      <c r="L281" s="10">
        <f t="shared" si="53"/>
        <v>6.4</v>
      </c>
      <c r="M281" s="12">
        <f t="shared" si="54"/>
        <v>11</v>
      </c>
      <c r="O281" s="9">
        <f t="shared" si="47"/>
        <v>6</v>
      </c>
      <c r="P281" s="10">
        <f t="shared" si="48"/>
        <v>6</v>
      </c>
      <c r="Q281" s="12">
        <f t="shared" si="49"/>
        <v>10</v>
      </c>
    </row>
    <row r="282" spans="1:17" x14ac:dyDescent="0.25">
      <c r="A282">
        <v>271</v>
      </c>
      <c r="B282" s="9">
        <f t="shared" si="50"/>
        <v>7.375</v>
      </c>
      <c r="C282" s="10">
        <f t="shared" si="51"/>
        <v>7.375</v>
      </c>
      <c r="D282" s="10"/>
      <c r="E282" s="9">
        <f t="shared" si="52"/>
        <v>10</v>
      </c>
      <c r="H282" s="9">
        <f t="shared" si="45"/>
        <v>6.37</v>
      </c>
      <c r="I282" s="10">
        <f t="shared" si="46"/>
        <v>6.37</v>
      </c>
      <c r="K282" s="9">
        <f t="shared" si="44"/>
        <v>6.37</v>
      </c>
      <c r="L282" s="10">
        <f t="shared" si="53"/>
        <v>6.37</v>
      </c>
      <c r="M282" s="12">
        <f t="shared" si="54"/>
        <v>10.816666666666666</v>
      </c>
      <c r="O282" s="9">
        <f t="shared" si="47"/>
        <v>5.9666666666666668</v>
      </c>
      <c r="P282" s="10">
        <f t="shared" si="48"/>
        <v>5.9666666666666668</v>
      </c>
      <c r="Q282" s="12">
        <f t="shared" si="49"/>
        <v>9.8333333333333339</v>
      </c>
    </row>
    <row r="283" spans="1:17" x14ac:dyDescent="0.25">
      <c r="A283">
        <v>272</v>
      </c>
      <c r="B283" s="9">
        <f t="shared" si="50"/>
        <v>7.25</v>
      </c>
      <c r="C283" s="10">
        <f t="shared" si="51"/>
        <v>7.25</v>
      </c>
      <c r="D283" s="10"/>
      <c r="E283" s="9">
        <f t="shared" si="52"/>
        <v>10</v>
      </c>
      <c r="H283" s="9">
        <f t="shared" si="45"/>
        <v>6.3400000000000007</v>
      </c>
      <c r="I283" s="10">
        <f t="shared" si="46"/>
        <v>6.3400000000000007</v>
      </c>
      <c r="K283" s="9">
        <f t="shared" si="44"/>
        <v>6.34</v>
      </c>
      <c r="L283" s="10">
        <f t="shared" si="53"/>
        <v>6.34</v>
      </c>
      <c r="M283" s="12">
        <f t="shared" si="54"/>
        <v>10.633333333333333</v>
      </c>
      <c r="O283" s="9">
        <f t="shared" si="47"/>
        <v>5.9333333333333336</v>
      </c>
      <c r="P283" s="10">
        <f t="shared" si="48"/>
        <v>5.9333333333333336</v>
      </c>
      <c r="Q283" s="12">
        <f t="shared" si="49"/>
        <v>9.6666666666666661</v>
      </c>
    </row>
    <row r="284" spans="1:17" x14ac:dyDescent="0.25">
      <c r="A284">
        <v>273</v>
      </c>
      <c r="B284" s="9">
        <f t="shared" si="50"/>
        <v>7.1249999999999991</v>
      </c>
      <c r="C284" s="10">
        <f t="shared" si="51"/>
        <v>7.1249999999999991</v>
      </c>
      <c r="D284" s="10"/>
      <c r="E284" s="9">
        <f t="shared" si="52"/>
        <v>10</v>
      </c>
      <c r="H284" s="9">
        <f t="shared" si="45"/>
        <v>6.31</v>
      </c>
      <c r="I284" s="10">
        <f t="shared" si="46"/>
        <v>6.31</v>
      </c>
      <c r="K284" s="9">
        <f t="shared" si="44"/>
        <v>6.31</v>
      </c>
      <c r="L284" s="10">
        <f t="shared" si="53"/>
        <v>6.31</v>
      </c>
      <c r="M284" s="12">
        <f t="shared" si="54"/>
        <v>10.45</v>
      </c>
      <c r="O284" s="9">
        <f t="shared" si="47"/>
        <v>5.8999999999999995</v>
      </c>
      <c r="P284" s="10">
        <f t="shared" si="48"/>
        <v>5.8999999999999995</v>
      </c>
      <c r="Q284" s="12">
        <f t="shared" si="49"/>
        <v>9.5</v>
      </c>
    </row>
    <row r="285" spans="1:17" x14ac:dyDescent="0.25">
      <c r="A285">
        <v>274</v>
      </c>
      <c r="B285" s="9">
        <f t="shared" si="50"/>
        <v>7</v>
      </c>
      <c r="C285" s="10">
        <f t="shared" si="51"/>
        <v>7</v>
      </c>
      <c r="D285" s="10"/>
      <c r="E285" s="9">
        <f t="shared" si="52"/>
        <v>10</v>
      </c>
      <c r="H285" s="9">
        <f t="shared" si="45"/>
        <v>6.28</v>
      </c>
      <c r="I285" s="10">
        <f t="shared" si="46"/>
        <v>6.28</v>
      </c>
      <c r="K285" s="9">
        <f t="shared" si="44"/>
        <v>6.28</v>
      </c>
      <c r="L285" s="10">
        <f t="shared" si="53"/>
        <v>6.28</v>
      </c>
      <c r="M285" s="12">
        <f t="shared" si="54"/>
        <v>10.266666666666667</v>
      </c>
      <c r="O285" s="9">
        <f t="shared" si="47"/>
        <v>5.8666666666666671</v>
      </c>
      <c r="P285" s="10">
        <f t="shared" si="48"/>
        <v>5.8666666666666671</v>
      </c>
      <c r="Q285" s="12">
        <f t="shared" si="49"/>
        <v>9.3333333333333339</v>
      </c>
    </row>
    <row r="286" spans="1:17" x14ac:dyDescent="0.25">
      <c r="A286">
        <v>275</v>
      </c>
      <c r="B286" s="9">
        <f t="shared" si="50"/>
        <v>6.875</v>
      </c>
      <c r="C286" s="10">
        <f t="shared" si="51"/>
        <v>6.875</v>
      </c>
      <c r="D286" s="10"/>
      <c r="E286" s="9">
        <f t="shared" si="52"/>
        <v>10</v>
      </c>
      <c r="H286" s="9">
        <f t="shared" si="45"/>
        <v>6.25</v>
      </c>
      <c r="I286" s="10">
        <f t="shared" si="46"/>
        <v>6.25</v>
      </c>
      <c r="K286" s="9">
        <f t="shared" si="44"/>
        <v>6.25</v>
      </c>
      <c r="L286" s="10">
        <f t="shared" si="53"/>
        <v>6.25</v>
      </c>
      <c r="M286" s="12">
        <f t="shared" si="54"/>
        <v>10.083333333333334</v>
      </c>
      <c r="O286" s="9">
        <f t="shared" si="47"/>
        <v>5.8333333333333339</v>
      </c>
      <c r="P286" s="10">
        <f t="shared" si="48"/>
        <v>5.8333333333333339</v>
      </c>
      <c r="Q286" s="12">
        <f t="shared" si="49"/>
        <v>9.1666666666666679</v>
      </c>
    </row>
    <row r="287" spans="1:17" x14ac:dyDescent="0.25">
      <c r="A287">
        <v>276</v>
      </c>
      <c r="B287" s="9">
        <f t="shared" si="50"/>
        <v>6.75</v>
      </c>
      <c r="C287" s="10">
        <f t="shared" si="51"/>
        <v>6.75</v>
      </c>
      <c r="D287" s="10"/>
      <c r="E287" s="9">
        <f t="shared" si="52"/>
        <v>10</v>
      </c>
      <c r="H287" s="9">
        <f t="shared" si="45"/>
        <v>6.22</v>
      </c>
      <c r="I287" s="10">
        <f t="shared" si="46"/>
        <v>6.22</v>
      </c>
      <c r="K287" s="9">
        <f t="shared" si="44"/>
        <v>6.22</v>
      </c>
      <c r="L287" s="10">
        <f t="shared" si="53"/>
        <v>6.22</v>
      </c>
      <c r="M287" s="12">
        <f t="shared" si="54"/>
        <v>9.9</v>
      </c>
      <c r="O287" s="9">
        <f t="shared" si="47"/>
        <v>5.8</v>
      </c>
      <c r="P287" s="10">
        <f t="shared" si="48"/>
        <v>5.8</v>
      </c>
      <c r="Q287" s="12">
        <f t="shared" si="49"/>
        <v>9</v>
      </c>
    </row>
    <row r="288" spans="1:17" x14ac:dyDescent="0.25">
      <c r="A288">
        <v>277</v>
      </c>
      <c r="B288" s="9">
        <f t="shared" si="50"/>
        <v>6.625</v>
      </c>
      <c r="C288" s="10">
        <f t="shared" si="51"/>
        <v>6.625</v>
      </c>
      <c r="D288" s="10"/>
      <c r="E288" s="9">
        <f t="shared" si="52"/>
        <v>10</v>
      </c>
      <c r="H288" s="9">
        <f t="shared" si="45"/>
        <v>6.1899999999999995</v>
      </c>
      <c r="I288" s="10">
        <f t="shared" si="46"/>
        <v>6.1899999999999995</v>
      </c>
      <c r="K288" s="9">
        <f t="shared" si="44"/>
        <v>6.1899999999999995</v>
      </c>
      <c r="L288" s="10">
        <f t="shared" si="53"/>
        <v>6.1899999999999995</v>
      </c>
      <c r="M288" s="12">
        <f t="shared" si="54"/>
        <v>9.7166666666666668</v>
      </c>
      <c r="O288" s="9">
        <f t="shared" si="47"/>
        <v>5.7666666666666666</v>
      </c>
      <c r="P288" s="10">
        <f t="shared" si="48"/>
        <v>5.7666666666666666</v>
      </c>
      <c r="Q288" s="12">
        <f t="shared" si="49"/>
        <v>8.8333333333333321</v>
      </c>
    </row>
    <row r="289" spans="1:17" x14ac:dyDescent="0.25">
      <c r="A289">
        <v>278</v>
      </c>
      <c r="B289" s="9">
        <f t="shared" si="50"/>
        <v>6.4999999999999991</v>
      </c>
      <c r="C289" s="10">
        <f t="shared" si="51"/>
        <v>6.4999999999999991</v>
      </c>
      <c r="D289" s="10"/>
      <c r="E289" s="9">
        <f t="shared" si="52"/>
        <v>10</v>
      </c>
      <c r="H289" s="9">
        <f t="shared" si="45"/>
        <v>6.16</v>
      </c>
      <c r="I289" s="10">
        <f t="shared" si="46"/>
        <v>6.16</v>
      </c>
      <c r="K289" s="9">
        <f t="shared" si="44"/>
        <v>6.16</v>
      </c>
      <c r="L289" s="10">
        <f t="shared" si="53"/>
        <v>6.16</v>
      </c>
      <c r="M289" s="12">
        <f t="shared" si="54"/>
        <v>9.5333333333333332</v>
      </c>
      <c r="O289" s="9">
        <f t="shared" si="47"/>
        <v>5.7333333333333334</v>
      </c>
      <c r="P289" s="10">
        <f t="shared" si="48"/>
        <v>5.7333333333333334</v>
      </c>
      <c r="Q289" s="12">
        <f t="shared" si="49"/>
        <v>8.6666666666666679</v>
      </c>
    </row>
    <row r="290" spans="1:17" x14ac:dyDescent="0.25">
      <c r="A290">
        <v>279</v>
      </c>
      <c r="B290" s="9">
        <f t="shared" si="50"/>
        <v>6.375</v>
      </c>
      <c r="C290" s="10">
        <f t="shared" si="51"/>
        <v>6.375</v>
      </c>
      <c r="D290" s="10"/>
      <c r="E290" s="9">
        <f t="shared" si="52"/>
        <v>10</v>
      </c>
      <c r="H290" s="9">
        <f t="shared" si="45"/>
        <v>6.13</v>
      </c>
      <c r="I290" s="10">
        <f t="shared" si="46"/>
        <v>6.13</v>
      </c>
      <c r="K290" s="9">
        <f t="shared" si="44"/>
        <v>6.129999999999999</v>
      </c>
      <c r="L290" s="10">
        <f t="shared" si="53"/>
        <v>6.129999999999999</v>
      </c>
      <c r="M290" s="12">
        <f t="shared" si="54"/>
        <v>9.35</v>
      </c>
      <c r="O290" s="9">
        <f t="shared" si="47"/>
        <v>5.6999999999999993</v>
      </c>
      <c r="P290" s="10">
        <f t="shared" si="48"/>
        <v>5.6999999999999993</v>
      </c>
      <c r="Q290" s="12">
        <f t="shared" si="49"/>
        <v>8.5</v>
      </c>
    </row>
    <row r="291" spans="1:17" x14ac:dyDescent="0.25">
      <c r="A291">
        <v>280</v>
      </c>
      <c r="B291" s="9">
        <f t="shared" si="50"/>
        <v>6.25</v>
      </c>
      <c r="C291" s="10">
        <f t="shared" si="51"/>
        <v>6.25</v>
      </c>
      <c r="D291" s="10"/>
      <c r="E291" s="9">
        <f t="shared" si="52"/>
        <v>10</v>
      </c>
      <c r="H291" s="9">
        <f t="shared" si="45"/>
        <v>6.1</v>
      </c>
      <c r="I291" s="10">
        <f t="shared" si="46"/>
        <v>6.1</v>
      </c>
      <c r="K291" s="9">
        <f t="shared" si="44"/>
        <v>6.1</v>
      </c>
      <c r="L291" s="10">
        <f t="shared" si="53"/>
        <v>6.1</v>
      </c>
      <c r="M291" s="12">
        <f t="shared" si="54"/>
        <v>9.1666666666666661</v>
      </c>
      <c r="O291" s="9">
        <f t="shared" si="47"/>
        <v>5.6666666666666661</v>
      </c>
      <c r="P291" s="10">
        <f t="shared" si="48"/>
        <v>5.6666666666666661</v>
      </c>
      <c r="Q291" s="12">
        <f t="shared" si="49"/>
        <v>8.3333333333333321</v>
      </c>
    </row>
    <row r="292" spans="1:17" x14ac:dyDescent="0.25">
      <c r="A292">
        <v>281</v>
      </c>
      <c r="B292" s="9">
        <f t="shared" si="50"/>
        <v>6.1249999999999991</v>
      </c>
      <c r="C292" s="10">
        <f t="shared" si="51"/>
        <v>6.1249999999999991</v>
      </c>
      <c r="D292" s="10"/>
      <c r="E292" s="9">
        <f t="shared" si="52"/>
        <v>10</v>
      </c>
      <c r="H292" s="9">
        <f t="shared" si="45"/>
        <v>6.07</v>
      </c>
      <c r="I292" s="10">
        <f t="shared" si="46"/>
        <v>6.07</v>
      </c>
      <c r="K292" s="9">
        <f t="shared" si="44"/>
        <v>6.07</v>
      </c>
      <c r="L292" s="10">
        <f t="shared" si="53"/>
        <v>6.07</v>
      </c>
      <c r="M292" s="12">
        <f t="shared" si="54"/>
        <v>8.9833333333333325</v>
      </c>
      <c r="O292" s="9">
        <f t="shared" si="47"/>
        <v>5.6333333333333337</v>
      </c>
      <c r="P292" s="10">
        <f t="shared" si="48"/>
        <v>5.6333333333333337</v>
      </c>
      <c r="Q292" s="12">
        <f t="shared" si="49"/>
        <v>8.1666666666666661</v>
      </c>
    </row>
    <row r="293" spans="1:17" x14ac:dyDescent="0.25">
      <c r="A293">
        <v>282</v>
      </c>
      <c r="B293" s="9">
        <f t="shared" si="50"/>
        <v>6</v>
      </c>
      <c r="C293" s="10">
        <f t="shared" si="51"/>
        <v>6</v>
      </c>
      <c r="D293" s="10"/>
      <c r="E293" s="9">
        <f t="shared" si="52"/>
        <v>10</v>
      </c>
      <c r="H293" s="9">
        <f t="shared" si="45"/>
        <v>6.0400000000000009</v>
      </c>
      <c r="I293" s="10">
        <f t="shared" si="46"/>
        <v>6.0400000000000009</v>
      </c>
      <c r="K293" s="9">
        <f t="shared" si="44"/>
        <v>6.0400000000000009</v>
      </c>
      <c r="L293" s="10">
        <f t="shared" si="53"/>
        <v>6.0400000000000009</v>
      </c>
      <c r="M293" s="12">
        <f t="shared" si="54"/>
        <v>8.8000000000000007</v>
      </c>
      <c r="O293" s="9">
        <f t="shared" si="47"/>
        <v>5.6000000000000005</v>
      </c>
      <c r="P293" s="10">
        <f t="shared" si="48"/>
        <v>5.6000000000000005</v>
      </c>
      <c r="Q293" s="12">
        <f t="shared" si="49"/>
        <v>8</v>
      </c>
    </row>
    <row r="294" spans="1:17" x14ac:dyDescent="0.25">
      <c r="A294">
        <v>283</v>
      </c>
      <c r="B294" s="9">
        <f t="shared" si="50"/>
        <v>5.875</v>
      </c>
      <c r="C294" s="10">
        <f t="shared" si="51"/>
        <v>5.875</v>
      </c>
      <c r="D294" s="10"/>
      <c r="E294" s="9">
        <f t="shared" si="52"/>
        <v>10</v>
      </c>
      <c r="H294" s="9">
        <f t="shared" si="45"/>
        <v>6.01</v>
      </c>
      <c r="I294" s="10">
        <f t="shared" si="46"/>
        <v>6.01</v>
      </c>
      <c r="K294" s="9">
        <f t="shared" si="44"/>
        <v>6.01</v>
      </c>
      <c r="L294" s="10">
        <f t="shared" si="53"/>
        <v>6.01</v>
      </c>
      <c r="M294" s="12">
        <f t="shared" si="54"/>
        <v>8.6166666666666671</v>
      </c>
      <c r="O294" s="9">
        <f t="shared" si="47"/>
        <v>5.5666666666666664</v>
      </c>
      <c r="P294" s="10">
        <f t="shared" si="48"/>
        <v>5.5666666666666664</v>
      </c>
      <c r="Q294" s="12">
        <f t="shared" si="49"/>
        <v>7.833333333333333</v>
      </c>
    </row>
    <row r="295" spans="1:17" x14ac:dyDescent="0.25">
      <c r="A295">
        <v>284</v>
      </c>
      <c r="B295" s="9">
        <f t="shared" si="50"/>
        <v>5.75</v>
      </c>
      <c r="C295" s="10">
        <f t="shared" si="51"/>
        <v>5.75</v>
      </c>
      <c r="D295" s="10"/>
      <c r="E295" s="9">
        <f t="shared" si="52"/>
        <v>10</v>
      </c>
      <c r="H295" s="9">
        <f t="shared" si="45"/>
        <v>5.98</v>
      </c>
      <c r="I295" s="10">
        <f t="shared" si="46"/>
        <v>5.98</v>
      </c>
      <c r="K295" s="9">
        <f t="shared" si="44"/>
        <v>5.98</v>
      </c>
      <c r="L295" s="10">
        <f t="shared" si="53"/>
        <v>5.98</v>
      </c>
      <c r="M295" s="12">
        <f t="shared" si="54"/>
        <v>8.4333333333333336</v>
      </c>
      <c r="O295" s="9">
        <f t="shared" si="47"/>
        <v>5.5333333333333332</v>
      </c>
      <c r="P295" s="10">
        <f t="shared" si="48"/>
        <v>5.5333333333333332</v>
      </c>
      <c r="Q295" s="12">
        <f t="shared" si="49"/>
        <v>7.6666666666666661</v>
      </c>
    </row>
    <row r="296" spans="1:17" x14ac:dyDescent="0.25">
      <c r="A296">
        <v>285</v>
      </c>
      <c r="B296" s="9">
        <f t="shared" si="50"/>
        <v>5.625</v>
      </c>
      <c r="C296" s="10">
        <f t="shared" si="51"/>
        <v>5.625</v>
      </c>
      <c r="D296" s="10"/>
      <c r="E296" s="9">
        <f t="shared" si="52"/>
        <v>10</v>
      </c>
      <c r="H296" s="9">
        <f t="shared" si="45"/>
        <v>5.95</v>
      </c>
      <c r="I296" s="10">
        <f t="shared" si="46"/>
        <v>5.95</v>
      </c>
      <c r="K296" s="9">
        <f t="shared" si="44"/>
        <v>5.95</v>
      </c>
      <c r="L296" s="10">
        <f t="shared" si="53"/>
        <v>5.95</v>
      </c>
      <c r="M296" s="12">
        <f t="shared" si="54"/>
        <v>8.25</v>
      </c>
      <c r="O296" s="9">
        <f t="shared" si="47"/>
        <v>5.5</v>
      </c>
      <c r="P296" s="10">
        <f t="shared" si="48"/>
        <v>5.5</v>
      </c>
      <c r="Q296" s="12">
        <f t="shared" si="49"/>
        <v>7.5</v>
      </c>
    </row>
    <row r="297" spans="1:17" x14ac:dyDescent="0.25">
      <c r="A297">
        <v>286</v>
      </c>
      <c r="B297" s="9">
        <f t="shared" si="50"/>
        <v>5.4999999999999991</v>
      </c>
      <c r="C297" s="10">
        <f t="shared" si="51"/>
        <v>5.4999999999999991</v>
      </c>
      <c r="D297" s="10"/>
      <c r="E297" s="9">
        <f t="shared" si="52"/>
        <v>10</v>
      </c>
      <c r="H297" s="9">
        <f t="shared" si="45"/>
        <v>5.92</v>
      </c>
      <c r="I297" s="10">
        <f t="shared" si="46"/>
        <v>5.92</v>
      </c>
      <c r="K297" s="9">
        <f t="shared" si="44"/>
        <v>5.92</v>
      </c>
      <c r="L297" s="10">
        <f t="shared" si="53"/>
        <v>5.92</v>
      </c>
      <c r="M297" s="12">
        <f t="shared" si="54"/>
        <v>8.0666666666666664</v>
      </c>
      <c r="O297" s="9">
        <f t="shared" si="47"/>
        <v>5.4666666666666668</v>
      </c>
      <c r="P297" s="10">
        <f t="shared" si="48"/>
        <v>5.4666666666666668</v>
      </c>
      <c r="Q297" s="12">
        <f t="shared" si="49"/>
        <v>7.3333333333333339</v>
      </c>
    </row>
    <row r="298" spans="1:17" x14ac:dyDescent="0.25">
      <c r="A298">
        <v>287</v>
      </c>
      <c r="B298" s="9">
        <f t="shared" si="50"/>
        <v>5.375</v>
      </c>
      <c r="C298" s="10">
        <f t="shared" si="51"/>
        <v>5.375</v>
      </c>
      <c r="D298" s="10"/>
      <c r="E298" s="9">
        <f t="shared" si="52"/>
        <v>10</v>
      </c>
      <c r="H298" s="9">
        <f t="shared" si="45"/>
        <v>5.89</v>
      </c>
      <c r="I298" s="10">
        <f t="shared" si="46"/>
        <v>5.89</v>
      </c>
      <c r="K298" s="9">
        <f t="shared" si="44"/>
        <v>5.8900000000000006</v>
      </c>
      <c r="L298" s="10">
        <f t="shared" si="53"/>
        <v>5.8900000000000006</v>
      </c>
      <c r="M298" s="12">
        <f t="shared" si="54"/>
        <v>7.8833333333333337</v>
      </c>
      <c r="O298" s="9">
        <f t="shared" si="47"/>
        <v>5.4333333333333336</v>
      </c>
      <c r="P298" s="10">
        <f t="shared" si="48"/>
        <v>5.4333333333333336</v>
      </c>
      <c r="Q298" s="12">
        <f t="shared" si="49"/>
        <v>7.166666666666667</v>
      </c>
    </row>
    <row r="299" spans="1:17" x14ac:dyDescent="0.25">
      <c r="A299">
        <v>288</v>
      </c>
      <c r="B299" s="9">
        <f t="shared" si="50"/>
        <v>5.2499999999999991</v>
      </c>
      <c r="C299" s="10">
        <f t="shared" si="51"/>
        <v>5.2499999999999991</v>
      </c>
      <c r="D299" s="10"/>
      <c r="E299" s="9">
        <f t="shared" si="52"/>
        <v>10</v>
      </c>
      <c r="H299" s="9">
        <f t="shared" si="45"/>
        <v>5.86</v>
      </c>
      <c r="I299" s="10">
        <f t="shared" si="46"/>
        <v>5.86</v>
      </c>
      <c r="K299" s="9">
        <f t="shared" si="44"/>
        <v>5.86</v>
      </c>
      <c r="L299" s="10">
        <f t="shared" si="53"/>
        <v>5.86</v>
      </c>
      <c r="M299" s="12">
        <f t="shared" si="54"/>
        <v>7.7</v>
      </c>
      <c r="O299" s="9">
        <f t="shared" si="47"/>
        <v>5.4</v>
      </c>
      <c r="P299" s="10">
        <f t="shared" si="48"/>
        <v>5.4</v>
      </c>
      <c r="Q299" s="12">
        <f t="shared" si="49"/>
        <v>7</v>
      </c>
    </row>
    <row r="300" spans="1:17" x14ac:dyDescent="0.25">
      <c r="A300">
        <v>289</v>
      </c>
      <c r="B300" s="9">
        <f t="shared" si="50"/>
        <v>5.125</v>
      </c>
      <c r="C300" s="10">
        <f t="shared" si="51"/>
        <v>5.125</v>
      </c>
      <c r="D300" s="10"/>
      <c r="E300" s="9">
        <f t="shared" si="52"/>
        <v>10</v>
      </c>
      <c r="H300" s="9">
        <f t="shared" si="45"/>
        <v>5.83</v>
      </c>
      <c r="I300" s="10">
        <f t="shared" si="46"/>
        <v>5.83</v>
      </c>
      <c r="K300" s="9">
        <f t="shared" si="44"/>
        <v>5.83</v>
      </c>
      <c r="L300" s="10">
        <f t="shared" si="53"/>
        <v>5.83</v>
      </c>
      <c r="M300" s="12">
        <f t="shared" si="54"/>
        <v>7.5166666666666666</v>
      </c>
      <c r="O300" s="9">
        <f t="shared" si="47"/>
        <v>5.3666666666666663</v>
      </c>
      <c r="P300" s="10">
        <f t="shared" si="48"/>
        <v>5.3666666666666663</v>
      </c>
      <c r="Q300" s="12">
        <f t="shared" si="49"/>
        <v>6.8333333333333339</v>
      </c>
    </row>
    <row r="301" spans="1:17" x14ac:dyDescent="0.25">
      <c r="A301">
        <v>290</v>
      </c>
      <c r="B301" s="9">
        <f t="shared" si="50"/>
        <v>5</v>
      </c>
      <c r="C301" s="10">
        <f t="shared" si="51"/>
        <v>5</v>
      </c>
      <c r="D301" s="10"/>
      <c r="E301" s="9">
        <f t="shared" si="52"/>
        <v>10</v>
      </c>
      <c r="H301" s="9">
        <f t="shared" si="45"/>
        <v>5.8</v>
      </c>
      <c r="I301" s="10">
        <f t="shared" si="46"/>
        <v>5.8</v>
      </c>
      <c r="K301" s="9">
        <f t="shared" si="44"/>
        <v>5.8</v>
      </c>
      <c r="L301" s="10">
        <f t="shared" si="53"/>
        <v>5.8</v>
      </c>
      <c r="M301" s="12">
        <f t="shared" si="54"/>
        <v>7.333333333333333</v>
      </c>
      <c r="O301" s="9">
        <f t="shared" si="47"/>
        <v>5.333333333333333</v>
      </c>
      <c r="P301" s="10">
        <f t="shared" si="48"/>
        <v>5.333333333333333</v>
      </c>
      <c r="Q301" s="12">
        <f t="shared" si="49"/>
        <v>6.6666666666666661</v>
      </c>
    </row>
    <row r="302" spans="1:17" x14ac:dyDescent="0.25">
      <c r="A302">
        <v>291</v>
      </c>
      <c r="B302" s="9">
        <f t="shared" si="50"/>
        <v>4.8749999999999991</v>
      </c>
      <c r="C302" s="10">
        <f t="shared" si="51"/>
        <v>4.8749999999999991</v>
      </c>
      <c r="D302" s="10"/>
      <c r="E302" s="9">
        <f t="shared" si="52"/>
        <v>10</v>
      </c>
      <c r="H302" s="9">
        <f t="shared" si="45"/>
        <v>5.7700000000000005</v>
      </c>
      <c r="I302" s="10">
        <f t="shared" si="46"/>
        <v>5.7700000000000005</v>
      </c>
      <c r="K302" s="9">
        <f t="shared" si="44"/>
        <v>5.7700000000000005</v>
      </c>
      <c r="L302" s="10">
        <f t="shared" si="53"/>
        <v>5.7700000000000005</v>
      </c>
      <c r="M302" s="12">
        <f t="shared" si="54"/>
        <v>7.15</v>
      </c>
      <c r="O302" s="9">
        <f t="shared" si="47"/>
        <v>5.3000000000000007</v>
      </c>
      <c r="P302" s="10">
        <f t="shared" si="48"/>
        <v>5.3000000000000007</v>
      </c>
      <c r="Q302" s="12">
        <f t="shared" si="49"/>
        <v>6.5</v>
      </c>
    </row>
    <row r="303" spans="1:17" x14ac:dyDescent="0.25">
      <c r="A303">
        <v>292</v>
      </c>
      <c r="B303" s="9">
        <f t="shared" si="50"/>
        <v>4.75</v>
      </c>
      <c r="C303" s="10">
        <f t="shared" si="51"/>
        <v>4.75</v>
      </c>
      <c r="D303" s="10"/>
      <c r="E303" s="9">
        <f t="shared" si="52"/>
        <v>10</v>
      </c>
      <c r="H303" s="9">
        <f t="shared" si="45"/>
        <v>5.7399999999999993</v>
      </c>
      <c r="I303" s="10">
        <f t="shared" si="46"/>
        <v>5.7399999999999993</v>
      </c>
      <c r="K303" s="9">
        <f t="shared" si="44"/>
        <v>5.7399999999999993</v>
      </c>
      <c r="L303" s="10">
        <f t="shared" si="53"/>
        <v>5.7399999999999993</v>
      </c>
      <c r="M303" s="12">
        <f t="shared" si="54"/>
        <v>6.9666666666666668</v>
      </c>
      <c r="O303" s="9">
        <f t="shared" si="47"/>
        <v>5.2666666666666657</v>
      </c>
      <c r="P303" s="10">
        <f t="shared" si="48"/>
        <v>5.2666666666666657</v>
      </c>
      <c r="Q303" s="12">
        <f t="shared" si="49"/>
        <v>6.333333333333333</v>
      </c>
    </row>
    <row r="304" spans="1:17" x14ac:dyDescent="0.25">
      <c r="A304">
        <v>293</v>
      </c>
      <c r="B304" s="9">
        <f t="shared" si="50"/>
        <v>4.6249999999999991</v>
      </c>
      <c r="C304" s="10">
        <f t="shared" si="51"/>
        <v>4.6249999999999991</v>
      </c>
      <c r="D304" s="10"/>
      <c r="E304" s="9">
        <f t="shared" si="52"/>
        <v>10</v>
      </c>
      <c r="H304" s="9">
        <f t="shared" si="45"/>
        <v>5.71</v>
      </c>
      <c r="I304" s="10">
        <f t="shared" si="46"/>
        <v>5.71</v>
      </c>
      <c r="K304" s="9">
        <f t="shared" si="44"/>
        <v>5.71</v>
      </c>
      <c r="L304" s="10">
        <f t="shared" si="53"/>
        <v>5.71</v>
      </c>
      <c r="M304" s="12">
        <f t="shared" si="54"/>
        <v>6.7833333333333332</v>
      </c>
      <c r="O304" s="9">
        <f t="shared" si="47"/>
        <v>5.2333333333333334</v>
      </c>
      <c r="P304" s="10">
        <f t="shared" si="48"/>
        <v>5.2333333333333334</v>
      </c>
      <c r="Q304" s="12">
        <f t="shared" si="49"/>
        <v>6.166666666666667</v>
      </c>
    </row>
    <row r="305" spans="1:17" x14ac:dyDescent="0.25">
      <c r="A305">
        <v>294</v>
      </c>
      <c r="B305" s="9">
        <f t="shared" si="50"/>
        <v>4.5</v>
      </c>
      <c r="C305" s="10">
        <f t="shared" si="51"/>
        <v>4.5</v>
      </c>
      <c r="D305" s="10"/>
      <c r="E305" s="9">
        <f t="shared" si="52"/>
        <v>10</v>
      </c>
      <c r="H305" s="9">
        <f t="shared" si="45"/>
        <v>5.68</v>
      </c>
      <c r="I305" s="10">
        <f t="shared" si="46"/>
        <v>5.68</v>
      </c>
      <c r="K305" s="9">
        <f t="shared" si="44"/>
        <v>5.68</v>
      </c>
      <c r="L305" s="10">
        <f t="shared" si="53"/>
        <v>5.68</v>
      </c>
      <c r="M305" s="12">
        <f t="shared" si="54"/>
        <v>6.6</v>
      </c>
      <c r="O305" s="9">
        <f t="shared" si="47"/>
        <v>5.2</v>
      </c>
      <c r="P305" s="10">
        <f t="shared" si="48"/>
        <v>5.2</v>
      </c>
      <c r="Q305" s="12">
        <f t="shared" si="49"/>
        <v>6</v>
      </c>
    </row>
    <row r="306" spans="1:17" x14ac:dyDescent="0.25">
      <c r="A306">
        <v>295</v>
      </c>
      <c r="B306" s="9">
        <f t="shared" si="50"/>
        <v>4.375</v>
      </c>
      <c r="C306" s="10">
        <f t="shared" si="51"/>
        <v>4.375</v>
      </c>
      <c r="D306" s="10"/>
      <c r="E306" s="9">
        <f t="shared" si="52"/>
        <v>10</v>
      </c>
      <c r="H306" s="9">
        <f t="shared" si="45"/>
        <v>5.65</v>
      </c>
      <c r="I306" s="10">
        <f t="shared" si="46"/>
        <v>5.65</v>
      </c>
      <c r="K306" s="9">
        <f t="shared" si="44"/>
        <v>5.65</v>
      </c>
      <c r="L306" s="10">
        <f t="shared" si="53"/>
        <v>5.65</v>
      </c>
      <c r="M306" s="12">
        <f t="shared" si="54"/>
        <v>6.416666666666667</v>
      </c>
      <c r="O306" s="9">
        <f t="shared" si="47"/>
        <v>5.166666666666667</v>
      </c>
      <c r="P306" s="10">
        <f t="shared" si="48"/>
        <v>5.166666666666667</v>
      </c>
      <c r="Q306" s="12">
        <f t="shared" si="49"/>
        <v>5.8333333333333339</v>
      </c>
    </row>
    <row r="307" spans="1:17" x14ac:dyDescent="0.25">
      <c r="A307">
        <v>296</v>
      </c>
      <c r="B307" s="9">
        <f t="shared" si="50"/>
        <v>4.2499999999999991</v>
      </c>
      <c r="C307" s="10">
        <f t="shared" si="51"/>
        <v>4.2499999999999991</v>
      </c>
      <c r="D307" s="10"/>
      <c r="E307" s="9">
        <f t="shared" si="52"/>
        <v>10</v>
      </c>
      <c r="H307" s="9">
        <f t="shared" si="45"/>
        <v>5.62</v>
      </c>
      <c r="I307" s="10">
        <f t="shared" si="46"/>
        <v>5.62</v>
      </c>
      <c r="K307" s="9">
        <f t="shared" si="44"/>
        <v>5.6199999999999992</v>
      </c>
      <c r="L307" s="10">
        <f t="shared" si="53"/>
        <v>5.6199999999999992</v>
      </c>
      <c r="M307" s="12">
        <f t="shared" si="54"/>
        <v>6.2333333333333334</v>
      </c>
      <c r="O307" s="9">
        <f t="shared" si="47"/>
        <v>5.1333333333333329</v>
      </c>
      <c r="P307" s="10">
        <f t="shared" si="48"/>
        <v>5.1333333333333329</v>
      </c>
      <c r="Q307" s="12">
        <f t="shared" si="49"/>
        <v>5.6666666666666661</v>
      </c>
    </row>
    <row r="308" spans="1:17" x14ac:dyDescent="0.25">
      <c r="A308">
        <v>297</v>
      </c>
      <c r="B308" s="9">
        <f t="shared" si="50"/>
        <v>4.125</v>
      </c>
      <c r="C308" s="10">
        <f t="shared" si="51"/>
        <v>4.125</v>
      </c>
      <c r="D308" s="10"/>
      <c r="E308" s="9">
        <f t="shared" si="52"/>
        <v>10</v>
      </c>
      <c r="H308" s="9">
        <f t="shared" si="45"/>
        <v>5.59</v>
      </c>
      <c r="I308" s="10">
        <f t="shared" si="46"/>
        <v>5.59</v>
      </c>
      <c r="K308" s="9">
        <f t="shared" si="44"/>
        <v>5.59</v>
      </c>
      <c r="L308" s="10">
        <f t="shared" si="53"/>
        <v>5.59</v>
      </c>
      <c r="M308" s="12">
        <f t="shared" si="54"/>
        <v>6.05</v>
      </c>
      <c r="O308" s="9">
        <f t="shared" si="47"/>
        <v>5.0999999999999996</v>
      </c>
      <c r="P308" s="10">
        <f t="shared" si="48"/>
        <v>5.0999999999999996</v>
      </c>
      <c r="Q308" s="12">
        <f t="shared" si="49"/>
        <v>5.5</v>
      </c>
    </row>
    <row r="309" spans="1:17" x14ac:dyDescent="0.25">
      <c r="A309">
        <v>298</v>
      </c>
      <c r="B309" s="9">
        <f t="shared" si="50"/>
        <v>3.9999999999999991</v>
      </c>
      <c r="C309" s="10">
        <f t="shared" si="51"/>
        <v>3.9999999999999991</v>
      </c>
      <c r="D309" s="10"/>
      <c r="E309" s="9">
        <f t="shared" si="52"/>
        <v>10</v>
      </c>
      <c r="H309" s="9">
        <f t="shared" si="45"/>
        <v>5.5600000000000005</v>
      </c>
      <c r="I309" s="10">
        <f t="shared" si="46"/>
        <v>5.5600000000000005</v>
      </c>
      <c r="K309" s="9">
        <f t="shared" si="44"/>
        <v>5.5600000000000005</v>
      </c>
      <c r="L309" s="10">
        <f t="shared" si="53"/>
        <v>5.5600000000000005</v>
      </c>
      <c r="M309" s="12">
        <f t="shared" si="54"/>
        <v>5.8666666666666663</v>
      </c>
      <c r="O309" s="9">
        <f t="shared" si="47"/>
        <v>5.0666666666666673</v>
      </c>
      <c r="P309" s="10">
        <f t="shared" si="48"/>
        <v>5.0666666666666673</v>
      </c>
      <c r="Q309" s="12">
        <f t="shared" si="49"/>
        <v>5.333333333333333</v>
      </c>
    </row>
    <row r="310" spans="1:17" x14ac:dyDescent="0.25">
      <c r="A310">
        <v>299</v>
      </c>
      <c r="B310" s="9">
        <f t="shared" si="50"/>
        <v>3.8749999999999996</v>
      </c>
      <c r="C310" s="10">
        <f t="shared" si="51"/>
        <v>3.8749999999999996</v>
      </c>
      <c r="D310" s="10"/>
      <c r="E310" s="9">
        <f t="shared" si="52"/>
        <v>10</v>
      </c>
      <c r="H310" s="9">
        <f t="shared" si="45"/>
        <v>5.5299999999999994</v>
      </c>
      <c r="I310" s="10">
        <f t="shared" si="46"/>
        <v>5.5299999999999994</v>
      </c>
      <c r="K310" s="9">
        <f t="shared" si="44"/>
        <v>5.5299999999999994</v>
      </c>
      <c r="L310" s="10">
        <f t="shared" si="53"/>
        <v>5.5299999999999994</v>
      </c>
      <c r="M310" s="12">
        <f t="shared" si="54"/>
        <v>5.6833333333333336</v>
      </c>
      <c r="O310" s="9">
        <f t="shared" si="47"/>
        <v>5.0333333333333332</v>
      </c>
      <c r="P310" s="10">
        <f t="shared" si="48"/>
        <v>5.0333333333333332</v>
      </c>
      <c r="Q310" s="12">
        <f t="shared" si="49"/>
        <v>5.166666666666667</v>
      </c>
    </row>
    <row r="311" spans="1:17" x14ac:dyDescent="0.25">
      <c r="A311">
        <v>300</v>
      </c>
      <c r="B311" s="9">
        <f t="shared" si="50"/>
        <v>3.75</v>
      </c>
      <c r="C311" s="10">
        <f t="shared" si="51"/>
        <v>3.75</v>
      </c>
      <c r="D311" s="10"/>
      <c r="E311" s="9">
        <f t="shared" si="52"/>
        <v>0</v>
      </c>
      <c r="H311" s="9">
        <f t="shared" si="45"/>
        <v>0</v>
      </c>
      <c r="I311" s="10">
        <f t="shared" si="46"/>
        <v>5.5</v>
      </c>
      <c r="K311" s="9">
        <f t="shared" si="44"/>
        <v>5.5</v>
      </c>
      <c r="L311" s="10">
        <f t="shared" si="53"/>
        <v>5.5</v>
      </c>
      <c r="M311" s="12">
        <f t="shared" si="54"/>
        <v>5.5</v>
      </c>
      <c r="O311" s="9">
        <f t="shared" si="47"/>
        <v>5</v>
      </c>
      <c r="P311" s="10">
        <f t="shared" si="48"/>
        <v>5</v>
      </c>
      <c r="Q311" s="12">
        <f t="shared" si="49"/>
        <v>5</v>
      </c>
    </row>
    <row r="312" spans="1:17" x14ac:dyDescent="0.25">
      <c r="A312">
        <v>301</v>
      </c>
      <c r="B312" s="9">
        <f t="shared" si="50"/>
        <v>3.6249999999999991</v>
      </c>
      <c r="C312" s="10">
        <f t="shared" ref="C312:C324" si="55">$B$5+$B$5*(SUM($B$6:$B$7)-1-0.1*(A312-$C$8))</f>
        <v>3.6249999999999991</v>
      </c>
      <c r="D312" s="10"/>
      <c r="E312" s="9">
        <f t="shared" si="52"/>
        <v>0</v>
      </c>
      <c r="H312" s="9">
        <f t="shared" si="45"/>
        <v>0</v>
      </c>
      <c r="I312" s="10">
        <f t="shared" si="46"/>
        <v>5.4699999999999989</v>
      </c>
      <c r="K312" s="9">
        <f t="shared" si="44"/>
        <v>5.3166666666666664</v>
      </c>
      <c r="L312" s="10">
        <f t="shared" si="53"/>
        <v>5.4699999999999989</v>
      </c>
      <c r="M312" s="12">
        <f t="shared" si="54"/>
        <v>5.3166666666666664</v>
      </c>
      <c r="O312" s="9">
        <f t="shared" si="47"/>
        <v>4.833333333333333</v>
      </c>
      <c r="P312" s="10">
        <f t="shared" si="48"/>
        <v>4.9666666666666659</v>
      </c>
      <c r="Q312" s="12">
        <f t="shared" si="49"/>
        <v>4.833333333333333</v>
      </c>
    </row>
    <row r="313" spans="1:17" x14ac:dyDescent="0.25">
      <c r="A313">
        <v>302</v>
      </c>
      <c r="B313" s="9">
        <f t="shared" si="50"/>
        <v>3.5</v>
      </c>
      <c r="C313" s="10">
        <f t="shared" si="55"/>
        <v>3.5</v>
      </c>
      <c r="D313" s="10"/>
      <c r="E313" s="9">
        <f t="shared" si="52"/>
        <v>0</v>
      </c>
      <c r="H313" s="9">
        <f t="shared" si="45"/>
        <v>0</v>
      </c>
      <c r="I313" s="10">
        <f t="shared" si="46"/>
        <v>5.44</v>
      </c>
      <c r="K313" s="9">
        <f t="shared" si="44"/>
        <v>5.1333333333333337</v>
      </c>
      <c r="L313" s="10">
        <f t="shared" si="53"/>
        <v>5.44</v>
      </c>
      <c r="M313" s="12">
        <f t="shared" si="54"/>
        <v>5.1333333333333337</v>
      </c>
      <c r="O313" s="9">
        <f t="shared" si="47"/>
        <v>4.666666666666667</v>
      </c>
      <c r="P313" s="10">
        <f t="shared" si="48"/>
        <v>4.9333333333333336</v>
      </c>
      <c r="Q313" s="12">
        <f t="shared" si="49"/>
        <v>4.666666666666667</v>
      </c>
    </row>
    <row r="314" spans="1:17" x14ac:dyDescent="0.25">
      <c r="A314">
        <v>303</v>
      </c>
      <c r="B314" s="9">
        <f t="shared" si="50"/>
        <v>3.3749999999999991</v>
      </c>
      <c r="C314" s="10">
        <f t="shared" si="55"/>
        <v>3.3749999999999991</v>
      </c>
      <c r="D314" s="10"/>
      <c r="E314" s="9">
        <f t="shared" si="52"/>
        <v>0</v>
      </c>
      <c r="H314" s="9">
        <f t="shared" si="45"/>
        <v>0</v>
      </c>
      <c r="I314" s="10">
        <f t="shared" si="46"/>
        <v>5.41</v>
      </c>
      <c r="K314" s="9">
        <f t="shared" si="44"/>
        <v>4.95</v>
      </c>
      <c r="L314" s="10">
        <f t="shared" si="53"/>
        <v>5.41</v>
      </c>
      <c r="M314" s="12">
        <f t="shared" si="54"/>
        <v>4.95</v>
      </c>
      <c r="O314" s="9">
        <f t="shared" si="47"/>
        <v>4.5</v>
      </c>
      <c r="P314" s="10">
        <f t="shared" si="48"/>
        <v>4.9000000000000004</v>
      </c>
      <c r="Q314" s="12">
        <f t="shared" si="49"/>
        <v>4.5</v>
      </c>
    </row>
    <row r="315" spans="1:17" x14ac:dyDescent="0.25">
      <c r="A315">
        <v>304</v>
      </c>
      <c r="B315" s="9">
        <f t="shared" si="50"/>
        <v>3.2499999999999996</v>
      </c>
      <c r="C315" s="10">
        <f t="shared" si="55"/>
        <v>3.2499999999999996</v>
      </c>
      <c r="D315" s="10"/>
      <c r="E315" s="9">
        <f t="shared" si="52"/>
        <v>0</v>
      </c>
      <c r="H315" s="9">
        <f t="shared" si="45"/>
        <v>0</v>
      </c>
      <c r="I315" s="10">
        <f t="shared" si="46"/>
        <v>5.379999999999999</v>
      </c>
      <c r="K315" s="9">
        <f t="shared" si="44"/>
        <v>4.7666666666666666</v>
      </c>
      <c r="L315" s="10">
        <f t="shared" si="53"/>
        <v>5.379999999999999</v>
      </c>
      <c r="M315" s="12">
        <f t="shared" si="54"/>
        <v>4.7666666666666666</v>
      </c>
      <c r="O315" s="9">
        <f t="shared" si="47"/>
        <v>4.3333333333333339</v>
      </c>
      <c r="P315" s="10">
        <f t="shared" si="48"/>
        <v>4.8666666666666654</v>
      </c>
      <c r="Q315" s="12">
        <f t="shared" si="49"/>
        <v>4.3333333333333339</v>
      </c>
    </row>
    <row r="316" spans="1:17" x14ac:dyDescent="0.25">
      <c r="A316">
        <v>305</v>
      </c>
      <c r="B316" s="9">
        <f t="shared" si="50"/>
        <v>3.125</v>
      </c>
      <c r="C316" s="10">
        <f t="shared" si="55"/>
        <v>3.125</v>
      </c>
      <c r="D316" s="10"/>
      <c r="E316" s="9">
        <f t="shared" si="52"/>
        <v>0</v>
      </c>
      <c r="H316" s="9">
        <f t="shared" si="45"/>
        <v>0</v>
      </c>
      <c r="I316" s="10">
        <f t="shared" si="46"/>
        <v>5.3500000000000005</v>
      </c>
      <c r="K316" s="9">
        <f t="shared" si="44"/>
        <v>4.583333333333333</v>
      </c>
      <c r="L316" s="10">
        <f t="shared" si="53"/>
        <v>5.3500000000000005</v>
      </c>
      <c r="M316" s="12">
        <f t="shared" si="54"/>
        <v>4.583333333333333</v>
      </c>
      <c r="O316" s="9">
        <f t="shared" si="47"/>
        <v>4.166666666666667</v>
      </c>
      <c r="P316" s="10">
        <f t="shared" si="48"/>
        <v>4.8333333333333339</v>
      </c>
      <c r="Q316" s="12">
        <f t="shared" si="49"/>
        <v>4.166666666666667</v>
      </c>
    </row>
    <row r="317" spans="1:17" x14ac:dyDescent="0.25">
      <c r="A317">
        <v>306</v>
      </c>
      <c r="B317" s="9">
        <f t="shared" si="50"/>
        <v>2.9999999999999991</v>
      </c>
      <c r="C317" s="10">
        <f t="shared" si="55"/>
        <v>2.9999999999999991</v>
      </c>
      <c r="D317" s="10"/>
      <c r="E317" s="9">
        <f t="shared" si="52"/>
        <v>0</v>
      </c>
      <c r="H317" s="9">
        <f t="shared" si="45"/>
        <v>0</v>
      </c>
      <c r="I317" s="10">
        <f t="shared" si="46"/>
        <v>5.32</v>
      </c>
      <c r="K317" s="9">
        <f t="shared" si="44"/>
        <v>4.4000000000000004</v>
      </c>
      <c r="L317" s="10">
        <f t="shared" si="53"/>
        <v>5.32</v>
      </c>
      <c r="M317" s="12">
        <f t="shared" si="54"/>
        <v>4.4000000000000004</v>
      </c>
      <c r="O317" s="9">
        <f t="shared" si="47"/>
        <v>4</v>
      </c>
      <c r="P317" s="10">
        <f t="shared" si="48"/>
        <v>4.8</v>
      </c>
      <c r="Q317" s="12">
        <f t="shared" si="49"/>
        <v>4</v>
      </c>
    </row>
    <row r="318" spans="1:17" x14ac:dyDescent="0.25">
      <c r="A318">
        <v>307</v>
      </c>
      <c r="B318" s="9">
        <f t="shared" si="50"/>
        <v>2.875</v>
      </c>
      <c r="C318" s="10">
        <f t="shared" si="55"/>
        <v>2.875</v>
      </c>
      <c r="D318" s="10"/>
      <c r="E318" s="9">
        <f t="shared" si="52"/>
        <v>0</v>
      </c>
      <c r="H318" s="9">
        <f t="shared" si="45"/>
        <v>0</v>
      </c>
      <c r="I318" s="10">
        <f t="shared" si="46"/>
        <v>5.2899999999999991</v>
      </c>
      <c r="K318" s="9">
        <f t="shared" si="44"/>
        <v>4.2166666666666668</v>
      </c>
      <c r="L318" s="10">
        <f t="shared" si="53"/>
        <v>5.2899999999999991</v>
      </c>
      <c r="M318" s="12">
        <f t="shared" si="54"/>
        <v>4.2166666666666668</v>
      </c>
      <c r="O318" s="9">
        <f t="shared" si="47"/>
        <v>3.833333333333333</v>
      </c>
      <c r="P318" s="10">
        <f t="shared" si="48"/>
        <v>4.7666666666666657</v>
      </c>
      <c r="Q318" s="12">
        <f t="shared" si="49"/>
        <v>3.833333333333333</v>
      </c>
    </row>
    <row r="319" spans="1:17" x14ac:dyDescent="0.25">
      <c r="A319">
        <v>308</v>
      </c>
      <c r="B319" s="9">
        <f t="shared" si="50"/>
        <v>2.7499999999999991</v>
      </c>
      <c r="C319" s="10">
        <f t="shared" si="55"/>
        <v>2.7499999999999991</v>
      </c>
      <c r="D319" s="10"/>
      <c r="E319" s="9">
        <f t="shared" si="52"/>
        <v>0</v>
      </c>
      <c r="H319" s="9">
        <f t="shared" si="45"/>
        <v>0</v>
      </c>
      <c r="I319" s="10">
        <f t="shared" si="46"/>
        <v>5.2600000000000007</v>
      </c>
      <c r="K319" s="9">
        <f t="shared" si="44"/>
        <v>4.0333333333333332</v>
      </c>
      <c r="L319" s="10">
        <f t="shared" si="53"/>
        <v>5.2600000000000007</v>
      </c>
      <c r="M319" s="12">
        <f t="shared" si="54"/>
        <v>4.0333333333333332</v>
      </c>
      <c r="O319" s="9">
        <f t="shared" si="47"/>
        <v>3.666666666666667</v>
      </c>
      <c r="P319" s="10">
        <f t="shared" si="48"/>
        <v>4.7333333333333343</v>
      </c>
      <c r="Q319" s="12">
        <f t="shared" si="49"/>
        <v>3.666666666666667</v>
      </c>
    </row>
    <row r="320" spans="1:17" x14ac:dyDescent="0.25">
      <c r="A320">
        <v>309</v>
      </c>
      <c r="B320" s="9">
        <f t="shared" si="50"/>
        <v>2.6249999999999996</v>
      </c>
      <c r="C320" s="10">
        <f t="shared" si="55"/>
        <v>2.6249999999999996</v>
      </c>
      <c r="D320" s="10"/>
      <c r="E320" s="9">
        <f t="shared" si="52"/>
        <v>0</v>
      </c>
      <c r="H320" s="9">
        <f t="shared" si="45"/>
        <v>0</v>
      </c>
      <c r="I320" s="10">
        <f t="shared" si="46"/>
        <v>5.2299999999999995</v>
      </c>
      <c r="K320" s="9">
        <f t="shared" si="44"/>
        <v>3.85</v>
      </c>
      <c r="L320" s="10">
        <f t="shared" si="53"/>
        <v>5.2299999999999995</v>
      </c>
      <c r="M320" s="12">
        <f t="shared" si="54"/>
        <v>3.85</v>
      </c>
      <c r="O320" s="9">
        <f t="shared" si="47"/>
        <v>3.5</v>
      </c>
      <c r="P320" s="10">
        <f t="shared" si="48"/>
        <v>4.6999999999999993</v>
      </c>
      <c r="Q320" s="12">
        <f t="shared" si="49"/>
        <v>3.5</v>
      </c>
    </row>
    <row r="321" spans="1:17" x14ac:dyDescent="0.25">
      <c r="A321">
        <v>310</v>
      </c>
      <c r="B321" s="9">
        <f t="shared" si="50"/>
        <v>2.5</v>
      </c>
      <c r="C321" s="10">
        <f t="shared" si="55"/>
        <v>2.5</v>
      </c>
      <c r="D321" s="10"/>
      <c r="E321" s="9">
        <f t="shared" si="52"/>
        <v>0</v>
      </c>
      <c r="H321" s="9">
        <f t="shared" si="45"/>
        <v>0</v>
      </c>
      <c r="I321" s="10">
        <f t="shared" si="46"/>
        <v>5.1999999999999993</v>
      </c>
      <c r="K321" s="9">
        <f t="shared" ref="K321:K341" si="56">IF(A321&gt;=$M$8,0,MAX(IF(A321&gt;=$L$8,M321,L321),0))</f>
        <v>3.6666666666666665</v>
      </c>
      <c r="L321" s="10">
        <f t="shared" si="53"/>
        <v>5.1999999999999993</v>
      </c>
      <c r="M321" s="12">
        <f t="shared" si="54"/>
        <v>3.6666666666666665</v>
      </c>
      <c r="O321" s="9">
        <f t="shared" si="47"/>
        <v>3.3333333333333339</v>
      </c>
      <c r="P321" s="10">
        <f t="shared" si="48"/>
        <v>4.6666666666666661</v>
      </c>
      <c r="Q321" s="12">
        <f t="shared" si="49"/>
        <v>3.3333333333333339</v>
      </c>
    </row>
    <row r="322" spans="1:17" x14ac:dyDescent="0.25">
      <c r="A322">
        <v>311</v>
      </c>
      <c r="B322" s="9">
        <f t="shared" si="50"/>
        <v>2.3749999999999991</v>
      </c>
      <c r="C322" s="10">
        <f t="shared" si="55"/>
        <v>2.3749999999999991</v>
      </c>
      <c r="D322" s="10"/>
      <c r="E322" s="9">
        <f t="shared" si="52"/>
        <v>0</v>
      </c>
      <c r="H322" s="9">
        <f t="shared" si="45"/>
        <v>0</v>
      </c>
      <c r="I322" s="10">
        <f t="shared" si="46"/>
        <v>5.17</v>
      </c>
      <c r="K322" s="9">
        <f t="shared" si="56"/>
        <v>3.4833333333333334</v>
      </c>
      <c r="L322" s="10">
        <f t="shared" si="53"/>
        <v>5.17</v>
      </c>
      <c r="M322" s="12">
        <f t="shared" si="54"/>
        <v>3.4833333333333334</v>
      </c>
      <c r="O322" s="9">
        <f t="shared" si="47"/>
        <v>3.1666666666666665</v>
      </c>
      <c r="P322" s="10">
        <f t="shared" si="48"/>
        <v>4.6333333333333337</v>
      </c>
      <c r="Q322" s="12">
        <f t="shared" si="49"/>
        <v>3.1666666666666665</v>
      </c>
    </row>
    <row r="323" spans="1:17" x14ac:dyDescent="0.25">
      <c r="A323">
        <v>312</v>
      </c>
      <c r="B323" s="9">
        <f t="shared" si="50"/>
        <v>2.25</v>
      </c>
      <c r="C323" s="10">
        <f t="shared" si="55"/>
        <v>2.25</v>
      </c>
      <c r="D323" s="10"/>
      <c r="E323" s="9">
        <f t="shared" si="52"/>
        <v>0</v>
      </c>
      <c r="H323" s="9">
        <f t="shared" si="45"/>
        <v>0</v>
      </c>
      <c r="I323" s="10">
        <f t="shared" si="46"/>
        <v>5.14</v>
      </c>
      <c r="K323" s="9">
        <f t="shared" si="56"/>
        <v>3.3</v>
      </c>
      <c r="L323" s="10">
        <f t="shared" si="53"/>
        <v>5.14</v>
      </c>
      <c r="M323" s="12">
        <f t="shared" si="54"/>
        <v>3.3</v>
      </c>
      <c r="O323" s="9">
        <f t="shared" si="47"/>
        <v>3</v>
      </c>
      <c r="P323" s="10">
        <f t="shared" si="48"/>
        <v>4.5999999999999996</v>
      </c>
      <c r="Q323" s="12">
        <f t="shared" si="49"/>
        <v>3</v>
      </c>
    </row>
    <row r="324" spans="1:17" x14ac:dyDescent="0.25">
      <c r="A324">
        <v>313</v>
      </c>
      <c r="B324" s="9">
        <f t="shared" si="50"/>
        <v>2.1249999999999991</v>
      </c>
      <c r="C324" s="10">
        <f t="shared" si="55"/>
        <v>2.1249999999999991</v>
      </c>
      <c r="D324" s="10"/>
      <c r="E324" s="9">
        <f t="shared" si="52"/>
        <v>0</v>
      </c>
      <c r="H324" s="9">
        <f t="shared" si="45"/>
        <v>0</v>
      </c>
      <c r="I324" s="10">
        <f t="shared" si="46"/>
        <v>5.1100000000000012</v>
      </c>
      <c r="K324" s="9">
        <f t="shared" si="56"/>
        <v>3.1166666666666667</v>
      </c>
      <c r="L324" s="10">
        <f t="shared" si="53"/>
        <v>5.1100000000000012</v>
      </c>
      <c r="M324" s="12">
        <f t="shared" si="54"/>
        <v>3.1166666666666667</v>
      </c>
      <c r="O324" s="9">
        <f t="shared" si="47"/>
        <v>2.833333333333333</v>
      </c>
      <c r="P324" s="10">
        <f t="shared" si="48"/>
        <v>4.5666666666666682</v>
      </c>
      <c r="Q324" s="12">
        <f t="shared" si="49"/>
        <v>2.833333333333333</v>
      </c>
    </row>
    <row r="325" spans="1:17" x14ac:dyDescent="0.25">
      <c r="A325">
        <v>314</v>
      </c>
      <c r="B325" s="9">
        <f t="shared" si="50"/>
        <v>1.9999999999999996</v>
      </c>
      <c r="C325" s="10">
        <f t="shared" ref="C325:C341" si="57">$B$5+$B$5*(SUM($B$6:$B$7)-1-0.1*(A325-$C$8))</f>
        <v>1.9999999999999996</v>
      </c>
      <c r="D325" s="10"/>
      <c r="E325" s="9">
        <f t="shared" si="52"/>
        <v>0</v>
      </c>
      <c r="H325" s="9">
        <f t="shared" si="45"/>
        <v>0</v>
      </c>
      <c r="I325" s="10">
        <f t="shared" si="46"/>
        <v>5.08</v>
      </c>
      <c r="K325" s="9">
        <f t="shared" si="56"/>
        <v>2.9333333333333331</v>
      </c>
      <c r="L325" s="10">
        <f t="shared" si="53"/>
        <v>5.08</v>
      </c>
      <c r="M325" s="12">
        <f t="shared" si="54"/>
        <v>2.9333333333333331</v>
      </c>
      <c r="O325" s="9">
        <f t="shared" si="47"/>
        <v>2.6666666666666665</v>
      </c>
      <c r="P325" s="10">
        <f t="shared" si="48"/>
        <v>4.5333333333333332</v>
      </c>
      <c r="Q325" s="12">
        <f t="shared" si="49"/>
        <v>2.6666666666666665</v>
      </c>
    </row>
    <row r="326" spans="1:17" x14ac:dyDescent="0.25">
      <c r="A326">
        <v>315</v>
      </c>
      <c r="B326" s="9">
        <f t="shared" si="50"/>
        <v>1.875</v>
      </c>
      <c r="C326" s="10">
        <f t="shared" si="57"/>
        <v>1.875</v>
      </c>
      <c r="D326" s="10"/>
      <c r="E326" s="9">
        <f t="shared" si="52"/>
        <v>0</v>
      </c>
      <c r="H326" s="9">
        <f t="shared" si="45"/>
        <v>0</v>
      </c>
      <c r="I326" s="10">
        <f t="shared" si="46"/>
        <v>5.05</v>
      </c>
      <c r="K326" s="9">
        <f t="shared" si="56"/>
        <v>2.75</v>
      </c>
      <c r="L326" s="10">
        <f t="shared" si="53"/>
        <v>5.05</v>
      </c>
      <c r="M326" s="12">
        <f t="shared" si="54"/>
        <v>2.75</v>
      </c>
      <c r="O326" s="9">
        <f t="shared" si="47"/>
        <v>2.5</v>
      </c>
      <c r="P326" s="10">
        <f t="shared" si="48"/>
        <v>4.5</v>
      </c>
      <c r="Q326" s="12">
        <f t="shared" si="49"/>
        <v>2.5</v>
      </c>
    </row>
    <row r="327" spans="1:17" x14ac:dyDescent="0.25">
      <c r="A327">
        <v>316</v>
      </c>
      <c r="B327" s="9">
        <f t="shared" si="50"/>
        <v>1.7499999999999993</v>
      </c>
      <c r="C327" s="10">
        <f t="shared" si="57"/>
        <v>1.7499999999999993</v>
      </c>
      <c r="D327" s="10"/>
      <c r="E327" s="9">
        <f t="shared" si="52"/>
        <v>0</v>
      </c>
      <c r="H327" s="9">
        <f t="shared" si="45"/>
        <v>0</v>
      </c>
      <c r="I327" s="10">
        <f t="shared" si="46"/>
        <v>5.0200000000000014</v>
      </c>
      <c r="K327" s="9">
        <f t="shared" si="56"/>
        <v>2.5666666666666669</v>
      </c>
      <c r="L327" s="10">
        <f t="shared" si="53"/>
        <v>5.0200000000000014</v>
      </c>
      <c r="M327" s="12">
        <f t="shared" si="54"/>
        <v>2.5666666666666669</v>
      </c>
      <c r="O327" s="9">
        <f t="shared" si="47"/>
        <v>2.3333333333333335</v>
      </c>
      <c r="P327" s="10">
        <f t="shared" si="48"/>
        <v>4.4666666666666677</v>
      </c>
      <c r="Q327" s="12">
        <f t="shared" si="49"/>
        <v>2.3333333333333335</v>
      </c>
    </row>
    <row r="328" spans="1:17" x14ac:dyDescent="0.25">
      <c r="A328">
        <v>317</v>
      </c>
      <c r="B328" s="9">
        <f t="shared" si="50"/>
        <v>1.6249999999999998</v>
      </c>
      <c r="C328" s="10">
        <f t="shared" si="57"/>
        <v>1.6249999999999998</v>
      </c>
      <c r="D328" s="10"/>
      <c r="E328" s="9">
        <f t="shared" si="52"/>
        <v>0</v>
      </c>
      <c r="H328" s="9">
        <f t="shared" si="45"/>
        <v>0</v>
      </c>
      <c r="I328" s="10">
        <f t="shared" si="46"/>
        <v>4.99</v>
      </c>
      <c r="K328" s="9">
        <f t="shared" si="56"/>
        <v>2.3833333333333333</v>
      </c>
      <c r="L328" s="10">
        <f t="shared" si="53"/>
        <v>4.99</v>
      </c>
      <c r="M328" s="12">
        <f t="shared" si="54"/>
        <v>2.3833333333333333</v>
      </c>
      <c r="O328" s="9">
        <f t="shared" si="47"/>
        <v>2.166666666666667</v>
      </c>
      <c r="P328" s="10">
        <f t="shared" si="48"/>
        <v>4.4333333333333336</v>
      </c>
      <c r="Q328" s="12">
        <f t="shared" si="49"/>
        <v>2.166666666666667</v>
      </c>
    </row>
    <row r="329" spans="1:17" x14ac:dyDescent="0.25">
      <c r="A329">
        <v>318</v>
      </c>
      <c r="B329" s="9">
        <f t="shared" si="50"/>
        <v>1.4999999999999991</v>
      </c>
      <c r="C329" s="10">
        <f t="shared" si="57"/>
        <v>1.4999999999999991</v>
      </c>
      <c r="D329" s="10"/>
      <c r="E329" s="9">
        <f t="shared" si="52"/>
        <v>0</v>
      </c>
      <c r="H329" s="9">
        <f t="shared" si="45"/>
        <v>0</v>
      </c>
      <c r="I329" s="10">
        <f t="shared" si="46"/>
        <v>4.9599999999999991</v>
      </c>
      <c r="K329" s="9">
        <f t="shared" si="56"/>
        <v>2.2000000000000002</v>
      </c>
      <c r="L329" s="10">
        <f t="shared" si="53"/>
        <v>4.9599999999999991</v>
      </c>
      <c r="M329" s="12">
        <f t="shared" si="54"/>
        <v>2.2000000000000002</v>
      </c>
      <c r="O329" s="9">
        <f t="shared" si="47"/>
        <v>2</v>
      </c>
      <c r="P329" s="10">
        <f t="shared" si="48"/>
        <v>4.3999999999999995</v>
      </c>
      <c r="Q329" s="12">
        <f t="shared" si="49"/>
        <v>2</v>
      </c>
    </row>
    <row r="330" spans="1:17" x14ac:dyDescent="0.25">
      <c r="A330">
        <v>319</v>
      </c>
      <c r="B330" s="9">
        <f t="shared" si="50"/>
        <v>1.3749999999999996</v>
      </c>
      <c r="C330" s="10">
        <f t="shared" si="57"/>
        <v>1.3749999999999996</v>
      </c>
      <c r="D330" s="10"/>
      <c r="E330" s="9">
        <f t="shared" si="52"/>
        <v>0</v>
      </c>
      <c r="H330" s="9">
        <f t="shared" si="45"/>
        <v>0</v>
      </c>
      <c r="I330" s="10">
        <f t="shared" si="46"/>
        <v>4.9300000000000006</v>
      </c>
      <c r="K330" s="9">
        <f t="shared" si="56"/>
        <v>2.0166666666666666</v>
      </c>
      <c r="L330" s="10">
        <f t="shared" si="53"/>
        <v>4.9300000000000006</v>
      </c>
      <c r="M330" s="12">
        <f t="shared" si="54"/>
        <v>2.0166666666666666</v>
      </c>
      <c r="O330" s="9">
        <f t="shared" si="47"/>
        <v>1.8333333333333335</v>
      </c>
      <c r="P330" s="10">
        <f t="shared" si="48"/>
        <v>4.3666666666666671</v>
      </c>
      <c r="Q330" s="12">
        <f t="shared" si="49"/>
        <v>1.8333333333333335</v>
      </c>
    </row>
    <row r="331" spans="1:17" x14ac:dyDescent="0.25">
      <c r="A331">
        <v>320</v>
      </c>
      <c r="B331" s="9">
        <f t="shared" si="50"/>
        <v>1.25</v>
      </c>
      <c r="C331" s="10">
        <f t="shared" si="57"/>
        <v>1.25</v>
      </c>
      <c r="D331" s="10"/>
      <c r="E331" s="9">
        <f t="shared" si="52"/>
        <v>0</v>
      </c>
      <c r="H331" s="9">
        <f t="shared" ref="H331:H341" si="58">IF(A331&gt;=$I$8,0,I331)</f>
        <v>0</v>
      </c>
      <c r="I331" s="10">
        <f t="shared" ref="I331:I341" si="59">$H$5+$H$5*(((1-A331/$I$8)*$H$6)+$H$7)</f>
        <v>4.9000000000000004</v>
      </c>
      <c r="K331" s="9">
        <f t="shared" si="56"/>
        <v>1.8333333333333333</v>
      </c>
      <c r="L331" s="10">
        <f t="shared" si="53"/>
        <v>4.9000000000000004</v>
      </c>
      <c r="M331" s="12">
        <f t="shared" si="54"/>
        <v>1.8333333333333333</v>
      </c>
      <c r="O331" s="9">
        <f t="shared" ref="O331:O394" si="60">IF(A331&gt;=$P$8,0,MAX(IF(A331&gt;=$P$6,Q331,P331),0))</f>
        <v>1.666666666666667</v>
      </c>
      <c r="P331" s="10">
        <f t="shared" ref="P331:P361" si="61">($P$3+$P$4*(1-A331/$P$6))*$A$2+($Q$3+$Q$4*(1-A331/$P$6))*$B$2</f>
        <v>4.3333333333333339</v>
      </c>
      <c r="Q331" s="12">
        <f t="shared" ref="Q331:Q361" si="62">($P$3*$A$2+$Q$3*$B$2)*(1-(A331-$P$6)/$P$7)</f>
        <v>1.666666666666667</v>
      </c>
    </row>
    <row r="332" spans="1:17" x14ac:dyDescent="0.25">
      <c r="A332">
        <v>321</v>
      </c>
      <c r="B332" s="9">
        <f t="shared" ref="B332:B341" si="63">MAX(IF(A332&gt;$C$8,C332,$B$8),0)</f>
        <v>1.1250000000000004</v>
      </c>
      <c r="C332" s="10">
        <f t="shared" si="57"/>
        <v>1.1250000000000004</v>
      </c>
      <c r="D332" s="10"/>
      <c r="E332" s="9">
        <f t="shared" ref="E332:E341" si="64">IF(A332&gt;=$F$8,0,$E$8)</f>
        <v>0</v>
      </c>
      <c r="H332" s="9">
        <f t="shared" si="58"/>
        <v>0</v>
      </c>
      <c r="I332" s="10">
        <f t="shared" si="59"/>
        <v>4.8699999999999992</v>
      </c>
      <c r="K332" s="9">
        <f t="shared" si="56"/>
        <v>1.65</v>
      </c>
      <c r="L332" s="10">
        <f t="shared" ref="L332:L341" si="65">$K$5+$K$6*(1-A332/$L$8)+$K$7</f>
        <v>4.8699999999999992</v>
      </c>
      <c r="M332" s="12">
        <f t="shared" ref="M332:M341" si="66">($K$5+$K$7)*($M$8-A332)/($M$8-$L$8)</f>
        <v>1.65</v>
      </c>
      <c r="O332" s="9">
        <f t="shared" si="60"/>
        <v>1.5000000000000002</v>
      </c>
      <c r="P332" s="10">
        <f t="shared" si="61"/>
        <v>4.2999999999999989</v>
      </c>
      <c r="Q332" s="12">
        <f t="shared" si="62"/>
        <v>1.5000000000000002</v>
      </c>
    </row>
    <row r="333" spans="1:17" x14ac:dyDescent="0.25">
      <c r="A333">
        <v>322</v>
      </c>
      <c r="B333" s="9">
        <f t="shared" si="63"/>
        <v>0.99999999999999867</v>
      </c>
      <c r="C333" s="10">
        <f t="shared" si="57"/>
        <v>0.99999999999999867</v>
      </c>
      <c r="D333" s="10"/>
      <c r="E333" s="9">
        <f t="shared" si="64"/>
        <v>0</v>
      </c>
      <c r="H333" s="9">
        <f t="shared" si="58"/>
        <v>0</v>
      </c>
      <c r="I333" s="10">
        <f t="shared" si="59"/>
        <v>4.8400000000000007</v>
      </c>
      <c r="K333" s="9">
        <f t="shared" si="56"/>
        <v>1.4666666666666666</v>
      </c>
      <c r="L333" s="10">
        <f t="shared" si="65"/>
        <v>4.8400000000000007</v>
      </c>
      <c r="M333" s="12">
        <f t="shared" si="66"/>
        <v>1.4666666666666666</v>
      </c>
      <c r="O333" s="9">
        <f t="shared" si="60"/>
        <v>1.3333333333333335</v>
      </c>
      <c r="P333" s="10">
        <f t="shared" si="61"/>
        <v>4.2666666666666675</v>
      </c>
      <c r="Q333" s="12">
        <f t="shared" si="62"/>
        <v>1.3333333333333335</v>
      </c>
    </row>
    <row r="334" spans="1:17" x14ac:dyDescent="0.25">
      <c r="A334">
        <v>323</v>
      </c>
      <c r="B334" s="9">
        <f t="shared" si="63"/>
        <v>0.87499999999999911</v>
      </c>
      <c r="C334" s="10">
        <f t="shared" si="57"/>
        <v>0.87499999999999911</v>
      </c>
      <c r="D334" s="10"/>
      <c r="E334" s="9">
        <f t="shared" si="64"/>
        <v>0</v>
      </c>
      <c r="H334" s="9">
        <f t="shared" si="58"/>
        <v>0</v>
      </c>
      <c r="I334" s="10">
        <f t="shared" si="59"/>
        <v>4.8100000000000005</v>
      </c>
      <c r="K334" s="9">
        <f t="shared" si="56"/>
        <v>1.2833333333333334</v>
      </c>
      <c r="L334" s="10">
        <f t="shared" si="65"/>
        <v>4.8100000000000005</v>
      </c>
      <c r="M334" s="12">
        <f t="shared" si="66"/>
        <v>1.2833333333333334</v>
      </c>
      <c r="O334" s="9">
        <f t="shared" si="60"/>
        <v>1.1666666666666665</v>
      </c>
      <c r="P334" s="10">
        <f t="shared" si="61"/>
        <v>4.2333333333333334</v>
      </c>
      <c r="Q334" s="12">
        <f t="shared" si="62"/>
        <v>1.1666666666666665</v>
      </c>
    </row>
    <row r="335" spans="1:17" x14ac:dyDescent="0.25">
      <c r="A335">
        <v>324</v>
      </c>
      <c r="B335" s="9">
        <f t="shared" si="63"/>
        <v>0.74999999999999956</v>
      </c>
      <c r="C335" s="10">
        <f t="shared" si="57"/>
        <v>0.74999999999999956</v>
      </c>
      <c r="D335" s="10"/>
      <c r="E335" s="9">
        <f t="shared" si="64"/>
        <v>0</v>
      </c>
      <c r="H335" s="9">
        <f t="shared" si="58"/>
        <v>0</v>
      </c>
      <c r="I335" s="10">
        <f t="shared" si="59"/>
        <v>4.7799999999999994</v>
      </c>
      <c r="K335" s="9">
        <f t="shared" si="56"/>
        <v>1.1000000000000001</v>
      </c>
      <c r="L335" s="10">
        <f t="shared" si="65"/>
        <v>4.7799999999999994</v>
      </c>
      <c r="M335" s="12">
        <f t="shared" si="66"/>
        <v>1.1000000000000001</v>
      </c>
      <c r="O335" s="9">
        <f t="shared" si="60"/>
        <v>0.99999999999999978</v>
      </c>
      <c r="P335" s="10">
        <f t="shared" si="61"/>
        <v>4.1999999999999993</v>
      </c>
      <c r="Q335" s="12">
        <f t="shared" si="62"/>
        <v>0.99999999999999978</v>
      </c>
    </row>
    <row r="336" spans="1:17" x14ac:dyDescent="0.25">
      <c r="A336">
        <v>325</v>
      </c>
      <c r="B336" s="9">
        <f t="shared" si="63"/>
        <v>0.625</v>
      </c>
      <c r="C336" s="10">
        <f t="shared" si="57"/>
        <v>0.625</v>
      </c>
      <c r="D336" s="10"/>
      <c r="E336" s="9">
        <f t="shared" si="64"/>
        <v>0</v>
      </c>
      <c r="H336" s="9">
        <f t="shared" si="58"/>
        <v>0</v>
      </c>
      <c r="I336" s="10">
        <f t="shared" si="59"/>
        <v>4.7500000000000009</v>
      </c>
      <c r="K336" s="9">
        <f t="shared" si="56"/>
        <v>0.91666666666666663</v>
      </c>
      <c r="L336" s="10">
        <f t="shared" si="65"/>
        <v>4.7500000000000009</v>
      </c>
      <c r="M336" s="12">
        <f t="shared" si="66"/>
        <v>0.91666666666666663</v>
      </c>
      <c r="O336" s="9">
        <f t="shared" si="60"/>
        <v>0.83333333333333315</v>
      </c>
      <c r="P336" s="10">
        <f t="shared" si="61"/>
        <v>4.1666666666666679</v>
      </c>
      <c r="Q336" s="12">
        <f t="shared" si="62"/>
        <v>0.83333333333333315</v>
      </c>
    </row>
    <row r="337" spans="1:17" x14ac:dyDescent="0.25">
      <c r="A337">
        <v>326</v>
      </c>
      <c r="B337" s="9">
        <f t="shared" si="63"/>
        <v>0.50000000000000044</v>
      </c>
      <c r="C337" s="10">
        <f t="shared" si="57"/>
        <v>0.50000000000000044</v>
      </c>
      <c r="D337" s="10"/>
      <c r="E337" s="9">
        <f t="shared" si="64"/>
        <v>0</v>
      </c>
      <c r="H337" s="9">
        <f t="shared" si="58"/>
        <v>0</v>
      </c>
      <c r="I337" s="10">
        <f t="shared" si="59"/>
        <v>4.72</v>
      </c>
      <c r="K337" s="9">
        <f t="shared" si="56"/>
        <v>0.73333333333333328</v>
      </c>
      <c r="L337" s="10">
        <f t="shared" si="65"/>
        <v>4.72</v>
      </c>
      <c r="M337" s="12">
        <f t="shared" si="66"/>
        <v>0.73333333333333328</v>
      </c>
      <c r="O337" s="9">
        <f t="shared" si="60"/>
        <v>0.66666666666666652</v>
      </c>
      <c r="P337" s="10">
        <f t="shared" si="61"/>
        <v>4.1333333333333329</v>
      </c>
      <c r="Q337" s="12">
        <f t="shared" si="62"/>
        <v>0.66666666666666652</v>
      </c>
    </row>
    <row r="338" spans="1:17" x14ac:dyDescent="0.25">
      <c r="A338">
        <v>327</v>
      </c>
      <c r="B338" s="9">
        <f t="shared" si="63"/>
        <v>0.37499999999999867</v>
      </c>
      <c r="C338" s="10">
        <f t="shared" si="57"/>
        <v>0.37499999999999867</v>
      </c>
      <c r="D338" s="10"/>
      <c r="E338" s="9">
        <f t="shared" si="64"/>
        <v>0</v>
      </c>
      <c r="H338" s="9">
        <f t="shared" si="58"/>
        <v>0</v>
      </c>
      <c r="I338" s="10">
        <f t="shared" si="59"/>
        <v>4.6899999999999995</v>
      </c>
      <c r="K338" s="9">
        <f t="shared" si="56"/>
        <v>0.55000000000000004</v>
      </c>
      <c r="L338" s="10">
        <f t="shared" si="65"/>
        <v>4.6899999999999995</v>
      </c>
      <c r="M338" s="12">
        <f t="shared" si="66"/>
        <v>0.55000000000000004</v>
      </c>
      <c r="O338" s="9">
        <f t="shared" si="60"/>
        <v>0.49999999999999989</v>
      </c>
      <c r="P338" s="10">
        <f t="shared" si="61"/>
        <v>4.0999999999999996</v>
      </c>
      <c r="Q338" s="12">
        <f t="shared" si="62"/>
        <v>0.49999999999999989</v>
      </c>
    </row>
    <row r="339" spans="1:17" x14ac:dyDescent="0.25">
      <c r="A339">
        <v>328</v>
      </c>
      <c r="B339" s="9">
        <f t="shared" si="63"/>
        <v>0.24999999999999911</v>
      </c>
      <c r="C339" s="10">
        <f t="shared" si="57"/>
        <v>0.24999999999999911</v>
      </c>
      <c r="D339" s="10"/>
      <c r="E339" s="9">
        <f t="shared" si="64"/>
        <v>0</v>
      </c>
      <c r="H339" s="9">
        <f t="shared" si="58"/>
        <v>0</v>
      </c>
      <c r="I339" s="10">
        <f t="shared" si="59"/>
        <v>4.66</v>
      </c>
      <c r="K339" s="9">
        <f t="shared" si="56"/>
        <v>0.36666666666666664</v>
      </c>
      <c r="L339" s="10">
        <f t="shared" si="65"/>
        <v>4.66</v>
      </c>
      <c r="M339" s="12">
        <f t="shared" si="66"/>
        <v>0.36666666666666664</v>
      </c>
      <c r="O339" s="9">
        <f t="shared" si="60"/>
        <v>0.33333333333333326</v>
      </c>
      <c r="P339" s="10">
        <f t="shared" si="61"/>
        <v>4.0666666666666673</v>
      </c>
      <c r="Q339" s="12">
        <f t="shared" si="62"/>
        <v>0.33333333333333326</v>
      </c>
    </row>
    <row r="340" spans="1:17" x14ac:dyDescent="0.25">
      <c r="A340">
        <v>329</v>
      </c>
      <c r="B340" s="9">
        <f t="shared" si="63"/>
        <v>0.12499999999999956</v>
      </c>
      <c r="C340" s="10">
        <f t="shared" si="57"/>
        <v>0.12499999999999956</v>
      </c>
      <c r="D340" s="10"/>
      <c r="E340" s="9">
        <f t="shared" si="64"/>
        <v>0</v>
      </c>
      <c r="H340" s="9">
        <f t="shared" si="58"/>
        <v>0</v>
      </c>
      <c r="I340" s="10">
        <f t="shared" si="59"/>
        <v>4.63</v>
      </c>
      <c r="K340" s="9">
        <f t="shared" si="56"/>
        <v>0.18333333333333332</v>
      </c>
      <c r="L340" s="10">
        <f t="shared" si="65"/>
        <v>4.63</v>
      </c>
      <c r="M340" s="12">
        <f t="shared" si="66"/>
        <v>0.18333333333333332</v>
      </c>
      <c r="O340" s="9">
        <f t="shared" si="60"/>
        <v>0.16666666666666663</v>
      </c>
      <c r="P340" s="10">
        <f t="shared" si="61"/>
        <v>4.0333333333333332</v>
      </c>
      <c r="Q340" s="12">
        <f t="shared" si="62"/>
        <v>0.16666666666666663</v>
      </c>
    </row>
    <row r="341" spans="1:17" x14ac:dyDescent="0.25">
      <c r="A341">
        <v>330</v>
      </c>
      <c r="B341" s="9">
        <f t="shared" si="63"/>
        <v>0</v>
      </c>
      <c r="C341" s="10">
        <f t="shared" si="57"/>
        <v>0</v>
      </c>
      <c r="D341" s="10"/>
      <c r="E341" s="9">
        <f t="shared" si="64"/>
        <v>0</v>
      </c>
      <c r="H341" s="9">
        <f t="shared" si="58"/>
        <v>0</v>
      </c>
      <c r="I341" s="10">
        <f t="shared" si="59"/>
        <v>4.5999999999999996</v>
      </c>
      <c r="K341" s="9">
        <f t="shared" si="56"/>
        <v>0</v>
      </c>
      <c r="L341" s="10">
        <f t="shared" si="65"/>
        <v>4.5999999999999996</v>
      </c>
      <c r="M341" s="12">
        <f t="shared" si="66"/>
        <v>0</v>
      </c>
      <c r="O341" s="9">
        <f t="shared" si="60"/>
        <v>0</v>
      </c>
      <c r="P341" s="10">
        <f t="shared" si="61"/>
        <v>3.9999999999999991</v>
      </c>
      <c r="Q341" s="12">
        <f t="shared" si="62"/>
        <v>0</v>
      </c>
    </row>
    <row r="342" spans="1:17" x14ac:dyDescent="0.25">
      <c r="A342">
        <v>331</v>
      </c>
      <c r="B342" s="9">
        <f t="shared" ref="B342:B357" si="67">MAX(IF(A342&gt;$C$8,C342,$B$8),0)</f>
        <v>0</v>
      </c>
      <c r="C342" s="10">
        <f t="shared" ref="C342:C357" si="68">$B$5+$B$5*(SUM($B$6:$B$7)-1-0.1*(A342-$C$8))</f>
        <v>-0.12499999999999956</v>
      </c>
      <c r="D342" s="10"/>
      <c r="E342" s="9">
        <f t="shared" ref="E342:E357" si="69">IF(A342&gt;=$F$8,0,$E$8)</f>
        <v>0</v>
      </c>
      <c r="H342" s="9">
        <f t="shared" ref="H342:H357" si="70">IF(A342&gt;=$I$8,0,I342)</f>
        <v>0</v>
      </c>
      <c r="I342" s="10">
        <f t="shared" ref="I342:I357" si="71">$H$5+$H$5*(((1-A342/$I$8)*$H$6)+$H$7)</f>
        <v>4.57</v>
      </c>
      <c r="K342" s="9">
        <f t="shared" ref="K342:K357" si="72">IF(A342&gt;=$M$8,0,MAX(IF(A342&gt;=$L$8,M342,L342),0))</f>
        <v>0</v>
      </c>
      <c r="L342" s="10">
        <f t="shared" ref="L342:L357" si="73">$K$5+$K$6*(1-A342/$L$8)+$K$7</f>
        <v>4.57</v>
      </c>
      <c r="M342" s="12">
        <f t="shared" ref="M342:M357" si="74">($K$5+$K$7)*($M$8-A342)/($M$8-$L$8)</f>
        <v>-0.18333333333333332</v>
      </c>
      <c r="O342" s="9">
        <f t="shared" si="60"/>
        <v>0</v>
      </c>
      <c r="P342" s="10">
        <f t="shared" si="61"/>
        <v>3.9666666666666672</v>
      </c>
      <c r="Q342" s="12">
        <f t="shared" si="62"/>
        <v>-0.16666666666666718</v>
      </c>
    </row>
    <row r="343" spans="1:17" x14ac:dyDescent="0.25">
      <c r="A343">
        <v>332</v>
      </c>
      <c r="B343" s="9">
        <f t="shared" si="67"/>
        <v>0</v>
      </c>
      <c r="C343" s="10">
        <f t="shared" si="68"/>
        <v>-0.25000000000000133</v>
      </c>
      <c r="D343" s="10"/>
      <c r="E343" s="9">
        <f t="shared" si="69"/>
        <v>0</v>
      </c>
      <c r="H343" s="9">
        <f t="shared" si="70"/>
        <v>0</v>
      </c>
      <c r="I343" s="10">
        <f t="shared" si="71"/>
        <v>4.54</v>
      </c>
      <c r="K343" s="9">
        <f t="shared" si="72"/>
        <v>0</v>
      </c>
      <c r="L343" s="10">
        <f t="shared" si="73"/>
        <v>4.54</v>
      </c>
      <c r="M343" s="12">
        <f t="shared" si="74"/>
        <v>-0.36666666666666664</v>
      </c>
      <c r="O343" s="9">
        <f t="shared" si="60"/>
        <v>0</v>
      </c>
      <c r="P343" s="10">
        <f t="shared" si="61"/>
        <v>3.9333333333333331</v>
      </c>
      <c r="Q343" s="12">
        <f t="shared" si="62"/>
        <v>-0.33333333333333326</v>
      </c>
    </row>
    <row r="344" spans="1:17" x14ac:dyDescent="0.25">
      <c r="A344">
        <v>333</v>
      </c>
      <c r="B344" s="9">
        <f t="shared" si="67"/>
        <v>0</v>
      </c>
      <c r="C344" s="10">
        <f t="shared" si="68"/>
        <v>-0.37500000000000089</v>
      </c>
      <c r="D344" s="10"/>
      <c r="E344" s="9">
        <f t="shared" si="69"/>
        <v>0</v>
      </c>
      <c r="H344" s="9">
        <f t="shared" si="70"/>
        <v>0</v>
      </c>
      <c r="I344" s="10">
        <f t="shared" si="71"/>
        <v>4.5099999999999989</v>
      </c>
      <c r="K344" s="9">
        <f t="shared" si="72"/>
        <v>0</v>
      </c>
      <c r="L344" s="10">
        <f t="shared" si="73"/>
        <v>4.5099999999999989</v>
      </c>
      <c r="M344" s="12">
        <f t="shared" si="74"/>
        <v>-0.55000000000000004</v>
      </c>
      <c r="O344" s="9">
        <f t="shared" si="60"/>
        <v>0</v>
      </c>
      <c r="P344" s="10">
        <f t="shared" si="61"/>
        <v>3.899999999999999</v>
      </c>
      <c r="Q344" s="12">
        <f t="shared" si="62"/>
        <v>-0.50000000000000044</v>
      </c>
    </row>
    <row r="345" spans="1:17" x14ac:dyDescent="0.25">
      <c r="A345">
        <v>334</v>
      </c>
      <c r="B345" s="9">
        <f t="shared" si="67"/>
        <v>0</v>
      </c>
      <c r="C345" s="10">
        <f t="shared" si="68"/>
        <v>-0.50000000000000044</v>
      </c>
      <c r="D345" s="10"/>
      <c r="E345" s="9">
        <f t="shared" si="69"/>
        <v>0</v>
      </c>
      <c r="H345" s="9">
        <f t="shared" si="70"/>
        <v>0</v>
      </c>
      <c r="I345" s="10">
        <f t="shared" si="71"/>
        <v>4.4800000000000004</v>
      </c>
      <c r="K345" s="9">
        <f t="shared" si="72"/>
        <v>0</v>
      </c>
      <c r="L345" s="10">
        <f t="shared" si="73"/>
        <v>4.4800000000000004</v>
      </c>
      <c r="M345" s="12">
        <f t="shared" si="74"/>
        <v>-0.73333333333333328</v>
      </c>
      <c r="O345" s="9">
        <f t="shared" si="60"/>
        <v>0</v>
      </c>
      <c r="P345" s="10">
        <f t="shared" si="61"/>
        <v>3.8666666666666671</v>
      </c>
      <c r="Q345" s="12">
        <f t="shared" si="62"/>
        <v>-0.66666666666666652</v>
      </c>
    </row>
    <row r="346" spans="1:17" x14ac:dyDescent="0.25">
      <c r="A346">
        <v>335</v>
      </c>
      <c r="B346" s="9">
        <f t="shared" si="67"/>
        <v>0</v>
      </c>
      <c r="C346" s="10">
        <f t="shared" si="68"/>
        <v>-0.625</v>
      </c>
      <c r="D346" s="10"/>
      <c r="E346" s="9">
        <f t="shared" si="69"/>
        <v>0</v>
      </c>
      <c r="H346" s="9">
        <f t="shared" si="70"/>
        <v>0</v>
      </c>
      <c r="I346" s="10">
        <f t="shared" si="71"/>
        <v>4.4499999999999993</v>
      </c>
      <c r="K346" s="9">
        <f t="shared" si="72"/>
        <v>0</v>
      </c>
      <c r="L346" s="10">
        <f t="shared" si="73"/>
        <v>4.4499999999999993</v>
      </c>
      <c r="M346" s="12">
        <f t="shared" si="74"/>
        <v>-0.91666666666666663</v>
      </c>
      <c r="O346" s="9">
        <f t="shared" si="60"/>
        <v>0</v>
      </c>
      <c r="P346" s="10">
        <f t="shared" si="61"/>
        <v>3.833333333333333</v>
      </c>
      <c r="Q346" s="12">
        <f t="shared" si="62"/>
        <v>-0.8333333333333337</v>
      </c>
    </row>
    <row r="347" spans="1:17" x14ac:dyDescent="0.25">
      <c r="A347">
        <v>336</v>
      </c>
      <c r="B347" s="9">
        <f t="shared" si="67"/>
        <v>0</v>
      </c>
      <c r="C347" s="10">
        <f t="shared" si="68"/>
        <v>-0.75000000000000178</v>
      </c>
      <c r="D347" s="10"/>
      <c r="E347" s="9">
        <f t="shared" si="69"/>
        <v>0</v>
      </c>
      <c r="H347" s="9">
        <f t="shared" si="70"/>
        <v>0</v>
      </c>
      <c r="I347" s="10">
        <f t="shared" si="71"/>
        <v>4.419999999999999</v>
      </c>
      <c r="K347" s="9">
        <f t="shared" si="72"/>
        <v>0</v>
      </c>
      <c r="L347" s="10">
        <f t="shared" si="73"/>
        <v>4.419999999999999</v>
      </c>
      <c r="M347" s="12">
        <f t="shared" si="74"/>
        <v>-1.1000000000000001</v>
      </c>
      <c r="O347" s="9">
        <f t="shared" si="60"/>
        <v>0</v>
      </c>
      <c r="P347" s="10">
        <f t="shared" si="61"/>
        <v>3.7999999999999989</v>
      </c>
      <c r="Q347" s="12">
        <f t="shared" si="62"/>
        <v>-0.99999999999999978</v>
      </c>
    </row>
    <row r="348" spans="1:17" x14ac:dyDescent="0.25">
      <c r="A348">
        <v>337</v>
      </c>
      <c r="B348" s="9">
        <f t="shared" si="67"/>
        <v>0</v>
      </c>
      <c r="C348" s="10">
        <f t="shared" si="68"/>
        <v>-0.87500000000000133</v>
      </c>
      <c r="D348" s="10"/>
      <c r="E348" s="9">
        <f t="shared" si="69"/>
        <v>0</v>
      </c>
      <c r="H348" s="9">
        <f t="shared" si="70"/>
        <v>0</v>
      </c>
      <c r="I348" s="10">
        <f t="shared" si="71"/>
        <v>4.3900000000000006</v>
      </c>
      <c r="K348" s="9">
        <f t="shared" si="72"/>
        <v>0</v>
      </c>
      <c r="L348" s="10">
        <f t="shared" si="73"/>
        <v>4.3900000000000006</v>
      </c>
      <c r="M348" s="12">
        <f t="shared" si="74"/>
        <v>-1.2833333333333334</v>
      </c>
      <c r="O348" s="9">
        <f t="shared" si="60"/>
        <v>0</v>
      </c>
      <c r="P348" s="10">
        <f t="shared" si="61"/>
        <v>3.7666666666666671</v>
      </c>
      <c r="Q348" s="12">
        <f t="shared" si="62"/>
        <v>-1.166666666666667</v>
      </c>
    </row>
    <row r="349" spans="1:17" x14ac:dyDescent="0.25">
      <c r="A349">
        <v>338</v>
      </c>
      <c r="B349" s="9">
        <f t="shared" si="67"/>
        <v>0</v>
      </c>
      <c r="C349" s="10">
        <f t="shared" si="68"/>
        <v>-1.0000000000000009</v>
      </c>
      <c r="D349" s="10"/>
      <c r="E349" s="9">
        <f t="shared" si="69"/>
        <v>0</v>
      </c>
      <c r="H349" s="9">
        <f t="shared" si="70"/>
        <v>0</v>
      </c>
      <c r="I349" s="10">
        <f t="shared" si="71"/>
        <v>4.3599999999999994</v>
      </c>
      <c r="K349" s="9">
        <f t="shared" si="72"/>
        <v>0</v>
      </c>
      <c r="L349" s="10">
        <f t="shared" si="73"/>
        <v>4.3599999999999994</v>
      </c>
      <c r="M349" s="12">
        <f t="shared" si="74"/>
        <v>-1.4666666666666666</v>
      </c>
      <c r="O349" s="9">
        <f t="shared" si="60"/>
        <v>0</v>
      </c>
      <c r="P349" s="10">
        <f t="shared" si="61"/>
        <v>3.7333333333333329</v>
      </c>
      <c r="Q349" s="12">
        <f t="shared" si="62"/>
        <v>-1.333333333333333</v>
      </c>
    </row>
    <row r="350" spans="1:17" x14ac:dyDescent="0.25">
      <c r="A350">
        <v>339</v>
      </c>
      <c r="B350" s="9">
        <f t="shared" si="67"/>
        <v>0</v>
      </c>
      <c r="C350" s="10">
        <f t="shared" si="68"/>
        <v>-1.1250000000000004</v>
      </c>
      <c r="D350" s="10"/>
      <c r="E350" s="9">
        <f t="shared" si="69"/>
        <v>0</v>
      </c>
      <c r="H350" s="9">
        <f t="shared" si="70"/>
        <v>0</v>
      </c>
      <c r="I350" s="10">
        <f t="shared" si="71"/>
        <v>4.330000000000001</v>
      </c>
      <c r="K350" s="9">
        <f t="shared" si="72"/>
        <v>0</v>
      </c>
      <c r="L350" s="10">
        <f t="shared" si="73"/>
        <v>4.330000000000001</v>
      </c>
      <c r="M350" s="12">
        <f t="shared" si="74"/>
        <v>-1.65</v>
      </c>
      <c r="O350" s="9">
        <f t="shared" si="60"/>
        <v>0</v>
      </c>
      <c r="P350" s="10">
        <f t="shared" si="61"/>
        <v>3.7000000000000011</v>
      </c>
      <c r="Q350" s="12">
        <f t="shared" si="62"/>
        <v>-1.5000000000000002</v>
      </c>
    </row>
    <row r="351" spans="1:17" x14ac:dyDescent="0.25">
      <c r="A351">
        <v>340</v>
      </c>
      <c r="B351" s="9">
        <f t="shared" si="67"/>
        <v>0</v>
      </c>
      <c r="C351" s="10">
        <f t="shared" si="68"/>
        <v>-1.25</v>
      </c>
      <c r="D351" s="10"/>
      <c r="E351" s="9">
        <f t="shared" si="69"/>
        <v>0</v>
      </c>
      <c r="H351" s="9">
        <f t="shared" si="70"/>
        <v>0</v>
      </c>
      <c r="I351" s="10">
        <f t="shared" si="71"/>
        <v>4.3000000000000007</v>
      </c>
      <c r="K351" s="9">
        <f t="shared" si="72"/>
        <v>0</v>
      </c>
      <c r="L351" s="10">
        <f t="shared" si="73"/>
        <v>4.3000000000000007</v>
      </c>
      <c r="M351" s="12">
        <f t="shared" si="74"/>
        <v>-1.8333333333333333</v>
      </c>
      <c r="O351" s="9">
        <f t="shared" si="60"/>
        <v>0</v>
      </c>
      <c r="P351" s="10">
        <f t="shared" si="61"/>
        <v>3.666666666666667</v>
      </c>
      <c r="Q351" s="12">
        <f t="shared" si="62"/>
        <v>-1.6666666666666663</v>
      </c>
    </row>
    <row r="352" spans="1:17" x14ac:dyDescent="0.25">
      <c r="A352">
        <v>341</v>
      </c>
      <c r="B352" s="9">
        <f t="shared" si="67"/>
        <v>0</v>
      </c>
      <c r="C352" s="10">
        <f t="shared" si="68"/>
        <v>-1.3750000000000018</v>
      </c>
      <c r="D352" s="10"/>
      <c r="E352" s="9">
        <f t="shared" si="69"/>
        <v>0</v>
      </c>
      <c r="H352" s="9">
        <f t="shared" si="70"/>
        <v>0</v>
      </c>
      <c r="I352" s="10">
        <f t="shared" si="71"/>
        <v>4.2699999999999996</v>
      </c>
      <c r="K352" s="9">
        <f t="shared" si="72"/>
        <v>0</v>
      </c>
      <c r="L352" s="10">
        <f t="shared" si="73"/>
        <v>4.2699999999999996</v>
      </c>
      <c r="M352" s="12">
        <f t="shared" si="74"/>
        <v>-2.0166666666666666</v>
      </c>
      <c r="O352" s="9">
        <f t="shared" si="60"/>
        <v>0</v>
      </c>
      <c r="P352" s="10">
        <f t="shared" si="61"/>
        <v>3.6333333333333329</v>
      </c>
      <c r="Q352" s="12">
        <f t="shared" si="62"/>
        <v>-1.8333333333333335</v>
      </c>
    </row>
    <row r="353" spans="1:17" x14ac:dyDescent="0.25">
      <c r="A353">
        <v>342</v>
      </c>
      <c r="B353" s="9">
        <f t="shared" si="67"/>
        <v>0</v>
      </c>
      <c r="C353" s="10">
        <f t="shared" si="68"/>
        <v>-1.5000000000000013</v>
      </c>
      <c r="D353" s="10"/>
      <c r="E353" s="9">
        <f t="shared" si="69"/>
        <v>0</v>
      </c>
      <c r="H353" s="9">
        <f t="shared" si="70"/>
        <v>0</v>
      </c>
      <c r="I353" s="10">
        <f t="shared" si="71"/>
        <v>4.2400000000000011</v>
      </c>
      <c r="K353" s="9">
        <f t="shared" si="72"/>
        <v>0</v>
      </c>
      <c r="L353" s="10">
        <f t="shared" si="73"/>
        <v>4.2400000000000011</v>
      </c>
      <c r="M353" s="12">
        <f t="shared" si="74"/>
        <v>-2.2000000000000002</v>
      </c>
      <c r="O353" s="9">
        <f t="shared" si="60"/>
        <v>0</v>
      </c>
      <c r="P353" s="10">
        <f t="shared" si="61"/>
        <v>3.600000000000001</v>
      </c>
      <c r="Q353" s="12">
        <f t="shared" si="62"/>
        <v>-1.9999999999999996</v>
      </c>
    </row>
    <row r="354" spans="1:17" x14ac:dyDescent="0.25">
      <c r="A354">
        <v>343</v>
      </c>
      <c r="B354" s="9">
        <f t="shared" si="67"/>
        <v>0</v>
      </c>
      <c r="C354" s="10">
        <f t="shared" si="68"/>
        <v>-1.6250000000000009</v>
      </c>
      <c r="D354" s="10"/>
      <c r="E354" s="9">
        <f t="shared" si="69"/>
        <v>0</v>
      </c>
      <c r="H354" s="9">
        <f t="shared" si="70"/>
        <v>0</v>
      </c>
      <c r="I354" s="10">
        <f t="shared" si="71"/>
        <v>4.21</v>
      </c>
      <c r="K354" s="9">
        <f t="shared" si="72"/>
        <v>0</v>
      </c>
      <c r="L354" s="10">
        <f t="shared" si="73"/>
        <v>4.21</v>
      </c>
      <c r="M354" s="12">
        <f t="shared" si="74"/>
        <v>-2.3833333333333333</v>
      </c>
      <c r="O354" s="9">
        <f t="shared" si="60"/>
        <v>0</v>
      </c>
      <c r="P354" s="10">
        <f t="shared" si="61"/>
        <v>3.5666666666666669</v>
      </c>
      <c r="Q354" s="12">
        <f t="shared" si="62"/>
        <v>-2.166666666666667</v>
      </c>
    </row>
    <row r="355" spans="1:17" x14ac:dyDescent="0.25">
      <c r="A355">
        <v>344</v>
      </c>
      <c r="B355" s="9">
        <f t="shared" si="67"/>
        <v>0</v>
      </c>
      <c r="C355" s="10">
        <f t="shared" si="68"/>
        <v>-1.7500000000000004</v>
      </c>
      <c r="D355" s="10"/>
      <c r="E355" s="9">
        <f t="shared" si="69"/>
        <v>0</v>
      </c>
      <c r="H355" s="9">
        <f t="shared" si="70"/>
        <v>0</v>
      </c>
      <c r="I355" s="10">
        <f t="shared" si="71"/>
        <v>4.18</v>
      </c>
      <c r="K355" s="9">
        <f t="shared" si="72"/>
        <v>0</v>
      </c>
      <c r="L355" s="10">
        <f t="shared" si="73"/>
        <v>4.18</v>
      </c>
      <c r="M355" s="12">
        <f t="shared" si="74"/>
        <v>-2.5666666666666669</v>
      </c>
      <c r="O355" s="9">
        <f t="shared" si="60"/>
        <v>0</v>
      </c>
      <c r="P355" s="10">
        <f t="shared" si="61"/>
        <v>3.5333333333333328</v>
      </c>
      <c r="Q355" s="12">
        <f t="shared" si="62"/>
        <v>-2.333333333333333</v>
      </c>
    </row>
    <row r="356" spans="1:17" x14ac:dyDescent="0.25">
      <c r="A356">
        <v>345</v>
      </c>
      <c r="B356" s="9">
        <f t="shared" si="67"/>
        <v>0</v>
      </c>
      <c r="C356" s="10">
        <f t="shared" si="68"/>
        <v>-1.875</v>
      </c>
      <c r="D356" s="10"/>
      <c r="E356" s="9">
        <f t="shared" si="69"/>
        <v>0</v>
      </c>
      <c r="H356" s="9">
        <f t="shared" si="70"/>
        <v>0</v>
      </c>
      <c r="I356" s="10">
        <f t="shared" si="71"/>
        <v>4.1500000000000004</v>
      </c>
      <c r="K356" s="9">
        <f t="shared" si="72"/>
        <v>0</v>
      </c>
      <c r="L356" s="10">
        <f t="shared" si="73"/>
        <v>4.1500000000000004</v>
      </c>
      <c r="M356" s="12">
        <f t="shared" si="74"/>
        <v>-2.75</v>
      </c>
      <c r="O356" s="9">
        <f t="shared" si="60"/>
        <v>0</v>
      </c>
      <c r="P356" s="10">
        <f t="shared" si="61"/>
        <v>3.5000000000000009</v>
      </c>
      <c r="Q356" s="12">
        <f t="shared" si="62"/>
        <v>-2.5</v>
      </c>
    </row>
    <row r="357" spans="1:17" x14ac:dyDescent="0.25">
      <c r="A357">
        <v>346</v>
      </c>
      <c r="B357" s="9">
        <f t="shared" si="67"/>
        <v>0</v>
      </c>
      <c r="C357" s="10">
        <f t="shared" si="68"/>
        <v>-2.0000000000000018</v>
      </c>
      <c r="D357" s="10"/>
      <c r="E357" s="9">
        <f t="shared" si="69"/>
        <v>0</v>
      </c>
      <c r="H357" s="9">
        <f t="shared" si="70"/>
        <v>0</v>
      </c>
      <c r="I357" s="10">
        <f t="shared" si="71"/>
        <v>4.12</v>
      </c>
      <c r="K357" s="9">
        <f t="shared" si="72"/>
        <v>0</v>
      </c>
      <c r="L357" s="10">
        <f t="shared" si="73"/>
        <v>4.12</v>
      </c>
      <c r="M357" s="12">
        <f t="shared" si="74"/>
        <v>-2.9333333333333331</v>
      </c>
      <c r="O357" s="9">
        <f t="shared" si="60"/>
        <v>0</v>
      </c>
      <c r="P357" s="10">
        <f t="shared" si="61"/>
        <v>3.4666666666666668</v>
      </c>
      <c r="Q357" s="12">
        <f t="shared" si="62"/>
        <v>-2.666666666666667</v>
      </c>
    </row>
    <row r="358" spans="1:17" x14ac:dyDescent="0.25">
      <c r="A358">
        <v>347</v>
      </c>
      <c r="B358" s="9">
        <f t="shared" ref="B358:B361" si="75">MAX(IF(A358&gt;$C$8,C358,$B$8),0)</f>
        <v>0</v>
      </c>
      <c r="C358" s="10">
        <f t="shared" ref="C358:C361" si="76">$B$5+$B$5*(SUM($B$6:$B$7)-1-0.1*(A358-$C$8))</f>
        <v>-2.1250000000000013</v>
      </c>
      <c r="D358" s="10"/>
      <c r="E358" s="9">
        <f t="shared" ref="E358:E361" si="77">IF(A358&gt;=$F$8,0,$E$8)</f>
        <v>0</v>
      </c>
      <c r="H358" s="9">
        <f t="shared" ref="H358:H361" si="78">IF(A358&gt;=$I$8,0,I358)</f>
        <v>0</v>
      </c>
      <c r="I358" s="10">
        <f t="shared" ref="I358:I361" si="79">$H$5+$H$5*(((1-A358/$I$8)*$H$6)+$H$7)</f>
        <v>4.09</v>
      </c>
      <c r="K358" s="9">
        <f t="shared" ref="K358:K361" si="80">IF(A358&gt;=$M$8,0,MAX(IF(A358&gt;=$L$8,M358,L358),0))</f>
        <v>0</v>
      </c>
      <c r="L358" s="10">
        <f t="shared" ref="L358:L361" si="81">$K$5+$K$6*(1-A358/$L$8)+$K$7</f>
        <v>4.09</v>
      </c>
      <c r="M358" s="12">
        <f t="shared" ref="M358:M361" si="82">($K$5+$K$7)*($M$8-A358)/($M$8-$L$8)</f>
        <v>-3.1166666666666667</v>
      </c>
      <c r="O358" s="9">
        <f t="shared" si="60"/>
        <v>0</v>
      </c>
      <c r="P358" s="10">
        <f t="shared" si="61"/>
        <v>3.4333333333333327</v>
      </c>
      <c r="Q358" s="12">
        <f t="shared" si="62"/>
        <v>-2.833333333333333</v>
      </c>
    </row>
    <row r="359" spans="1:17" x14ac:dyDescent="0.25">
      <c r="A359">
        <v>348</v>
      </c>
      <c r="B359" s="9">
        <f t="shared" si="75"/>
        <v>0</v>
      </c>
      <c r="C359" s="10">
        <f t="shared" si="76"/>
        <v>-2.2500000000000009</v>
      </c>
      <c r="D359" s="10"/>
      <c r="E359" s="9">
        <f t="shared" si="77"/>
        <v>0</v>
      </c>
      <c r="H359" s="9">
        <f t="shared" si="78"/>
        <v>0</v>
      </c>
      <c r="I359" s="10">
        <f t="shared" si="79"/>
        <v>4.0600000000000005</v>
      </c>
      <c r="K359" s="9">
        <f t="shared" si="80"/>
        <v>0</v>
      </c>
      <c r="L359" s="10">
        <f t="shared" si="81"/>
        <v>4.0600000000000005</v>
      </c>
      <c r="M359" s="12">
        <f t="shared" si="82"/>
        <v>-3.3</v>
      </c>
      <c r="O359" s="9">
        <f t="shared" si="60"/>
        <v>0</v>
      </c>
      <c r="P359" s="10">
        <f t="shared" si="61"/>
        <v>3.4000000000000008</v>
      </c>
      <c r="Q359" s="12">
        <f t="shared" si="62"/>
        <v>-3.0000000000000004</v>
      </c>
    </row>
    <row r="360" spans="1:17" x14ac:dyDescent="0.25">
      <c r="A360">
        <v>349</v>
      </c>
      <c r="B360" s="9">
        <f t="shared" si="75"/>
        <v>0</v>
      </c>
      <c r="C360" s="10">
        <f t="shared" si="76"/>
        <v>-2.3750000000000004</v>
      </c>
      <c r="D360" s="10"/>
      <c r="E360" s="9">
        <f t="shared" si="77"/>
        <v>0</v>
      </c>
      <c r="H360" s="9">
        <f t="shared" si="78"/>
        <v>0</v>
      </c>
      <c r="I360" s="10">
        <f t="shared" si="79"/>
        <v>4.03</v>
      </c>
      <c r="K360" s="9">
        <f t="shared" si="80"/>
        <v>0</v>
      </c>
      <c r="L360" s="10">
        <f t="shared" si="81"/>
        <v>4.03</v>
      </c>
      <c r="M360" s="12">
        <f t="shared" si="82"/>
        <v>-3.4833333333333334</v>
      </c>
      <c r="O360" s="9">
        <f t="shared" si="60"/>
        <v>0</v>
      </c>
      <c r="P360" s="10">
        <f t="shared" si="61"/>
        <v>3.3666666666666667</v>
      </c>
      <c r="Q360" s="12">
        <f t="shared" si="62"/>
        <v>-3.1666666666666665</v>
      </c>
    </row>
    <row r="361" spans="1:17" x14ac:dyDescent="0.25">
      <c r="A361">
        <v>350</v>
      </c>
      <c r="B361" s="9">
        <f t="shared" si="75"/>
        <v>0</v>
      </c>
      <c r="C361" s="10">
        <f t="shared" si="76"/>
        <v>-2.5</v>
      </c>
      <c r="D361" s="10"/>
      <c r="E361" s="9">
        <f t="shared" si="77"/>
        <v>0</v>
      </c>
      <c r="H361" s="9">
        <f t="shared" si="78"/>
        <v>0</v>
      </c>
      <c r="I361" s="10">
        <f t="shared" si="79"/>
        <v>3.9999999999999991</v>
      </c>
      <c r="K361" s="9">
        <f t="shared" si="80"/>
        <v>0</v>
      </c>
      <c r="L361" s="10">
        <f t="shared" si="81"/>
        <v>3.9999999999999991</v>
      </c>
      <c r="M361" s="12">
        <f t="shared" si="82"/>
        <v>-3.6666666666666665</v>
      </c>
      <c r="O361" s="9">
        <f t="shared" si="60"/>
        <v>0</v>
      </c>
      <c r="P361" s="10">
        <f t="shared" si="61"/>
        <v>3.3333333333333326</v>
      </c>
      <c r="Q361" s="12">
        <f t="shared" si="62"/>
        <v>-3.3333333333333339</v>
      </c>
    </row>
  </sheetData>
  <mergeCells count="5">
    <mergeCell ref="B10:C10"/>
    <mergeCell ref="U4:V4"/>
    <mergeCell ref="O10:Q10"/>
    <mergeCell ref="H10:I10"/>
    <mergeCell ref="E10:F10"/>
  </mergeCells>
  <conditionalFormatting sqref="B11:I361">
    <cfRule type="cellIs" dxfId="4" priority="7" operator="lessThanOrEqual">
      <formula>0</formula>
    </cfRule>
  </conditionalFormatting>
  <conditionalFormatting sqref="K11:L361">
    <cfRule type="cellIs" dxfId="3" priority="6" operator="lessThanOrEqual">
      <formula>0</formula>
    </cfRule>
  </conditionalFormatting>
  <conditionalFormatting sqref="L1">
    <cfRule type="cellIs" dxfId="2" priority="5" operator="lessThanOrEqual">
      <formula>0</formula>
    </cfRule>
  </conditionalFormatting>
  <conditionalFormatting sqref="O11:P361">
    <cfRule type="cellIs" dxfId="1" priority="3" operator="lessThanOrEqual">
      <formula>0</formula>
    </cfRule>
  </conditionalFormatting>
  <conditionalFormatting sqref="P1">
    <cfRule type="cellIs" dxfId="0" priority="1" operator="lessThanOr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2022-12-11T19:34:05Z</dcterms:modified>
</cp:coreProperties>
</file>