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fairless/Projects/UNU/climada_macroeconomy/macroeconomy/test/data/"/>
    </mc:Choice>
  </mc:AlternateContent>
  <xr:revisionPtr revIDLastSave="0" documentId="13_ncr:1_{0BBE6F04-D837-F447-9A45-C8CD57579077}" xr6:coauthVersionLast="47" xr6:coauthVersionMax="47" xr10:uidLastSave="{00000000-0000-0000-0000-000000000000}"/>
  <bookViews>
    <workbookView xWindow="0" yWindow="500" windowWidth="33600" windowHeight="20500" activeTab="5" xr2:uid="{00000000-000D-0000-FFFF-FFFF00000000}"/>
  </bookViews>
  <sheets>
    <sheet name="Content" sheetId="2" r:id="rId1"/>
    <sheet name="Data" sheetId="3" r:id="rId2"/>
    <sheet name="Start" sheetId="4" r:id="rId3"/>
    <sheet name="Structural Parameters" sheetId="5" r:id="rId4"/>
    <sheet name="Baseline" sheetId="8" r:id="rId5"/>
    <sheet name="Scenario" sheetId="9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2" i="8"/>
  <c r="H6" i="3"/>
  <c r="D5" i="3"/>
  <c r="D4" i="3"/>
  <c r="D3" i="3"/>
  <c r="D2" i="3"/>
  <c r="D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tc={A86B0271-8FA3-4A2E-B6ED-849FBB885743}</author>
  </authors>
  <commentList>
    <comment ref="C1" authorId="0" shapeId="0" xr:uid="{A86B0271-8FA3-4A2E-B6ED-849FBB885743}">
      <text>
        <t>[Threaded comment]
Your version of Excel allows you to read this threaded comment; however, any edits to it will get removed if the file is opened in a newer version of Excel. Learn more: https://go.microsoft.com/fwlink/?linkid=870924
Comment:
    Which parameters should users change?</t>
      </text>
    </comment>
  </commentList>
</comments>
</file>

<file path=xl/sharedStrings.xml><?xml version="1.0" encoding="utf-8"?>
<sst xmlns="http://schemas.openxmlformats.org/spreadsheetml/2006/main" count="341" uniqueCount="324">
  <si>
    <t>Sheets</t>
  </si>
  <si>
    <t>Data</t>
  </si>
  <si>
    <t>Start</t>
  </si>
  <si>
    <t>Structural Parameters</t>
  </si>
  <si>
    <t>Baseline</t>
  </si>
  <si>
    <t>Scenario</t>
  </si>
  <si>
    <t>Regions</t>
  </si>
  <si>
    <t>1</t>
  </si>
  <si>
    <t>Sectors</t>
  </si>
  <si>
    <t>1</t>
  </si>
  <si>
    <t>2</t>
  </si>
  <si>
    <t>3</t>
  </si>
  <si>
    <t>4</t>
  </si>
  <si>
    <t>5</t>
  </si>
  <si>
    <t>a sheet to store data used for calibration</t>
  </si>
  <si>
    <t>a sheet to assign values for the initial conditions</t>
  </si>
  <si>
    <t>a sheet to assign values for structural parameters</t>
  </si>
  <si>
    <t>a sheet for the baseline scenario</t>
  </si>
  <si>
    <t>a sheet for a specific scenario you want to run</t>
  </si>
  <si>
    <t>Thailand</t>
  </si>
  <si>
    <t>Agriculture</t>
  </si>
  <si>
    <t>Energy</t>
  </si>
  <si>
    <t>Manufacturing</t>
  </si>
  <si>
    <t>Tourism</t>
  </si>
  <si>
    <t>Services</t>
  </si>
  <si>
    <t>Sector</t>
  </si>
  <si>
    <t>Agriculture</t>
  </si>
  <si>
    <t>Energy</t>
  </si>
  <si>
    <t>Manufacturing</t>
  </si>
  <si>
    <t>Tourism</t>
  </si>
  <si>
    <t>Services</t>
  </si>
  <si>
    <t>Region</t>
  </si>
  <si>
    <t>Thailand</t>
  </si>
  <si>
    <t>Sector</t>
  </si>
  <si>
    <t>Agriculture</t>
  </si>
  <si>
    <t>Energy</t>
  </si>
  <si>
    <t>Manufacturing</t>
  </si>
  <si>
    <t>Tourism</t>
  </si>
  <si>
    <t>Services</t>
  </si>
  <si>
    <t>subsectors for adaptation measures (iGA)</t>
  </si>
  <si>
    <t>enter value here</t>
  </si>
  <si>
    <t>subsectors for private adaptation measures (iIAP)</t>
  </si>
  <si>
    <t>enter value here</t>
  </si>
  <si>
    <t>Region</t>
  </si>
  <si>
    <t>Thailand</t>
  </si>
  <si>
    <t>initial surface temperature (Celsius) (tas0)</t>
  </si>
  <si>
    <t>initial floods (number) (floods0)</t>
  </si>
  <si>
    <t>initial droughts (number) (droughts0)</t>
  </si>
  <si>
    <t>Name</t>
  </si>
  <si>
    <t>initial Sea level</t>
  </si>
  <si>
    <t>Value</t>
  </si>
  <si>
    <t>enter value here</t>
  </si>
  <si>
    <t>Name</t>
  </si>
  <si>
    <t>initial population (PoP0)</t>
  </si>
  <si>
    <t>initial value added (Y0)</t>
  </si>
  <si>
    <t>import share (phiM)</t>
  </si>
  <si>
    <t>housing to population ratio (H0)</t>
  </si>
  <si>
    <t>investmetns in residential building relative to GDP (sH)</t>
  </si>
  <si>
    <t>subsector for adaptation measures in the housing sector (iGAH)</t>
  </si>
  <si>
    <t>subsector for private adaptation measures in the housing sector (iIAPH)</t>
  </si>
  <si>
    <t>initial employment (N0)</t>
  </si>
  <si>
    <t>Value</t>
  </si>
  <si>
    <t>enter value here</t>
  </si>
  <si>
    <t>Parameter</t>
  </si>
  <si>
    <t>Y0_p</t>
  </si>
  <si>
    <t>PoP0_p</t>
  </si>
  <si>
    <t>N0_p</t>
  </si>
  <si>
    <t>sH_p</t>
  </si>
  <si>
    <t>Parameter values for initial value for tas</t>
  </si>
  <si>
    <t>tas0_1_p</t>
  </si>
  <si>
    <t>Parameter values for initial value for floods</t>
  </si>
  <si>
    <t>floods0_1_p</t>
  </si>
  <si>
    <t>Parameter values for initial value for droughts</t>
  </si>
  <si>
    <t>droughts0_1_p</t>
  </si>
  <si>
    <t>SL0_p</t>
  </si>
  <si>
    <t>Parameter values for initial share of value added</t>
  </si>
  <si>
    <t>phiY0_1_1_p</t>
  </si>
  <si>
    <t>phiY0_2_1_p</t>
  </si>
  <si>
    <t>phiY0_3_1_p</t>
  </si>
  <si>
    <t>phiY0_4_1_p</t>
  </si>
  <si>
    <t>phiY0_5_1_p</t>
  </si>
  <si>
    <t>Parameter values for initial share of employment</t>
  </si>
  <si>
    <t>phiN0_1_1_p</t>
  </si>
  <si>
    <t>phiN0_2_1_p</t>
  </si>
  <si>
    <t>phiN0_3_1_p</t>
  </si>
  <si>
    <t>phiN0_4_1_p</t>
  </si>
  <si>
    <t>phiN0_5_1_p</t>
  </si>
  <si>
    <t>Value</t>
  </si>
  <si>
    <t>Description</t>
  </si>
  <si>
    <t>initial GDP</t>
  </si>
  <si>
    <t>initial population</t>
  </si>
  <si>
    <t>initial sum of hours worked to potential hours worked</t>
  </si>
  <si>
    <t>investmetns in residential building relative to GDP</t>
  </si>
  <si>
    <t>initial value for tas in  region 1</t>
  </si>
  <si>
    <t>initial value for floods in  region 1</t>
  </si>
  <si>
    <t>initial value for droughts in  region 1</t>
  </si>
  <si>
    <t>initial value for SL</t>
  </si>
  <si>
    <t>initial share of value added in sector 1 and region 1</t>
  </si>
  <si>
    <t>initial share of value added in sector 2 and region 1</t>
  </si>
  <si>
    <t>initial share of value added in sector 3 and region 1</t>
  </si>
  <si>
    <t>initial share of value added in sector 4 and region 1</t>
  </si>
  <si>
    <t>initial share of value added in sector 5 and region 1</t>
  </si>
  <si>
    <t>initial share of employment in sector 1 and region 1</t>
  </si>
  <si>
    <t>initial share of employment in sector 2 and region 1</t>
  </si>
  <si>
    <t>initial share of employment in sector 3 and region 1</t>
  </si>
  <si>
    <t>initial share of employment in sector 4 and region 1</t>
  </si>
  <si>
    <t>initial share of employment in sector 5 and region 1</t>
  </si>
  <si>
    <t>Parameter</t>
  </si>
  <si>
    <t>beta_p</t>
  </si>
  <si>
    <t>delta_p</t>
  </si>
  <si>
    <t>sH_p</t>
  </si>
  <si>
    <t>phiB_p</t>
  </si>
  <si>
    <t>phiK_p</t>
  </si>
  <si>
    <t>sigmaL_p</t>
  </si>
  <si>
    <t>sigmaC_p</t>
  </si>
  <si>
    <t>etaQ_p</t>
  </si>
  <si>
    <t>etaF_p</t>
  </si>
  <si>
    <t>etaX_p</t>
  </si>
  <si>
    <t>tauC_p</t>
  </si>
  <si>
    <t>tauNH_p</t>
  </si>
  <si>
    <t>tauKH_p</t>
  </si>
  <si>
    <t>phiM_p</t>
  </si>
  <si>
    <t>iGAH_p</t>
  </si>
  <si>
    <t>iIAPH_p</t>
  </si>
  <si>
    <t>Parameter values for subsector to provide output for adaptaion measures in respective subsector</t>
  </si>
  <si>
    <t>iGA_1_p</t>
  </si>
  <si>
    <t>iGA_2_p</t>
  </si>
  <si>
    <t>iGA_3_p</t>
  </si>
  <si>
    <t>iGA_4_p</t>
  </si>
  <si>
    <t>iGA_5_p</t>
  </si>
  <si>
    <t>Parameter values for subsector to provide output for private adaptaion measures in respective subsector</t>
  </si>
  <si>
    <t>iIAP_1_p</t>
  </si>
  <si>
    <t>iIAP_2_p</t>
  </si>
  <si>
    <t>iIAP_3_p</t>
  </si>
  <si>
    <t>iIAP_4_p</t>
  </si>
  <si>
    <t>iIAP_5_p</t>
  </si>
  <si>
    <t>Parameter values for elasticity of substitution between subsectors in one sector</t>
  </si>
  <si>
    <t>etaQA_1_p</t>
  </si>
  <si>
    <t>etaQA_2_p</t>
  </si>
  <si>
    <t>etaQA_3_p</t>
  </si>
  <si>
    <t>etaQA_4_p</t>
  </si>
  <si>
    <t>etaQA_5_p</t>
  </si>
  <si>
    <t>Parameter values for elasticity of substitution between regions in one subsector</t>
  </si>
  <si>
    <t>etaQ_1_p</t>
  </si>
  <si>
    <t>etaQ_2_p</t>
  </si>
  <si>
    <t>etaQ_3_p</t>
  </si>
  <si>
    <t>etaQ_4_p</t>
  </si>
  <si>
    <t>etaQ_5_p</t>
  </si>
  <si>
    <t>Parameter values for cost share of intermeidate goods</t>
  </si>
  <si>
    <t>phiQI_1_p</t>
  </si>
  <si>
    <t>phiQI_2_p</t>
  </si>
  <si>
    <t>phiQI_3_p</t>
  </si>
  <si>
    <t>phiQI_4_p</t>
  </si>
  <si>
    <t>phiQI_5_p</t>
  </si>
  <si>
    <t>Parameter values for import shares</t>
  </si>
  <si>
    <t>phiM_1_p</t>
  </si>
  <si>
    <t>phiM_2_p</t>
  </si>
  <si>
    <t>phiM_3_p</t>
  </si>
  <si>
    <t>phiM_4_p</t>
  </si>
  <si>
    <t>phiM_5_p</t>
  </si>
  <si>
    <t xml:space="preserve">Parameter values for share of exports on revenues </t>
  </si>
  <si>
    <t>phiX_1_p</t>
  </si>
  <si>
    <t>phiX_2_p</t>
  </si>
  <si>
    <t>phiX_3_p</t>
  </si>
  <si>
    <t>phiX_4_p</t>
  </si>
  <si>
    <t>phiX_5_p</t>
  </si>
  <si>
    <t>Parameter values for elasticity of subsitution between primary production factors and intermediate products</t>
  </si>
  <si>
    <t>etaI_1_p</t>
  </si>
  <si>
    <t>etaI_2_p</t>
  </si>
  <si>
    <t>etaI_3_p</t>
  </si>
  <si>
    <t>etaI_4_p</t>
  </si>
  <si>
    <t>etaI_5_p</t>
  </si>
  <si>
    <t>Parameter values for labour cost share</t>
  </si>
  <si>
    <t>phiW_1_1_p</t>
  </si>
  <si>
    <t>phiW_2_1_p</t>
  </si>
  <si>
    <t>phiW_3_1_p</t>
  </si>
  <si>
    <t>phiW_4_1_p</t>
  </si>
  <si>
    <t>phiW_5_1_p</t>
  </si>
  <si>
    <t>Parameter values for elasticity of subsitution between labour and captial</t>
  </si>
  <si>
    <t>etaNK_1_1_p</t>
  </si>
  <si>
    <t>etaNK_2_1_p</t>
  </si>
  <si>
    <t>etaNK_3_1_p</t>
  </si>
  <si>
    <t>etaNK_4_1_p</t>
  </si>
  <si>
    <t>etaNK_5_1_p</t>
  </si>
  <si>
    <t>Parameter values for tax rate on capital expenditures</t>
  </si>
  <si>
    <t>tauKF_1_1_p</t>
  </si>
  <si>
    <t>tauKF_2_1_p</t>
  </si>
  <si>
    <t>tauKF_3_1_p</t>
  </si>
  <si>
    <t>tauKF_4_1_p</t>
  </si>
  <si>
    <t>tauKF_5_1_p</t>
  </si>
  <si>
    <t>Parameter values for tax rate on labour costs</t>
  </si>
  <si>
    <t>tauNF_1_1_p</t>
  </si>
  <si>
    <t>tauNF_2_1_p</t>
  </si>
  <si>
    <t>tauNF_3_1_p</t>
  </si>
  <si>
    <t>tauNF_4_1_p</t>
  </si>
  <si>
    <t>tauNF_5_1_p</t>
  </si>
  <si>
    <t>Value</t>
  </si>
  <si>
    <t>Description</t>
  </si>
  <si>
    <t>discount factor</t>
  </si>
  <si>
    <t>depreciation rate</t>
  </si>
  <si>
    <t>share of investments in residential buildings relative to GDP</t>
  </si>
  <si>
    <t>foreign bond adjustment cost</t>
  </si>
  <si>
    <t>investment adjustment cost</t>
  </si>
  <si>
    <t>inverse Frisch elasticity</t>
  </si>
  <si>
    <t>intertemporal elasticity of substitution for consumption</t>
  </si>
  <si>
    <t>elasticity of substitution between sectors</t>
  </si>
  <si>
    <t>elasticity of substitution between imports and domestic products</t>
  </si>
  <si>
    <t>supply price elasticity of exports</t>
  </si>
  <si>
    <t>consumption tax rate</t>
  </si>
  <si>
    <t>tax rate on labour income</t>
  </si>
  <si>
    <t>tax rate on capital income</t>
  </si>
  <si>
    <t>share of imports on total used domestic products</t>
  </si>
  <si>
    <t>subsector to provide output for adaptation measures for housing sector</t>
  </si>
  <si>
    <t>subsector to provide output for private adaptation measures for housing sector</t>
  </si>
  <si>
    <t>subsector to provide output for adaptaion measures in respective subsector in sector 1</t>
  </si>
  <si>
    <t>subsector to provide output for adaptaion measures in respective subsector in sector 2</t>
  </si>
  <si>
    <t>subsector to provide output for adaptaion measures in respective subsector in sector 3</t>
  </si>
  <si>
    <t>subsector to provide output for adaptaion measures in respective subsector in sector 4</t>
  </si>
  <si>
    <t>subsector to provide output for adaptaion measures in respective subsector in sector 5</t>
  </si>
  <si>
    <t>subsector to provide output for private adaptaion measures in respective subsector in sector 1</t>
  </si>
  <si>
    <t>subsector to provide output for private adaptaion measures in respective subsector in sector 2</t>
  </si>
  <si>
    <t>subsector to provide output for private adaptaion measures in respective subsector in sector 3</t>
  </si>
  <si>
    <t>subsector to provide output for private adaptaion measures in respective subsector in sector 4</t>
  </si>
  <si>
    <t>subsector to provide output for private adaptaion measures in respective subsector in sector 5</t>
  </si>
  <si>
    <t>elasticity of substitution between subsectors in one sector in sector 1</t>
  </si>
  <si>
    <t>elasticity of substitution between subsectors in one sector in sector 2</t>
  </si>
  <si>
    <t>elasticity of substitution between subsectors in one sector in sector 3</t>
  </si>
  <si>
    <t>elasticity of substitution between subsectors in one sector in sector 4</t>
  </si>
  <si>
    <t>elasticity of substitution between subsectors in one sector in sector 5</t>
  </si>
  <si>
    <t>elasticity of substitution between regions in one subsector in sector 1</t>
  </si>
  <si>
    <t>elasticity of substitution between regions in one subsector in sector 2</t>
  </si>
  <si>
    <t>elasticity of substitution between regions in one subsector in sector 3</t>
  </si>
  <si>
    <t>elasticity of substitution between regions in one subsector in sector 4</t>
  </si>
  <si>
    <t>elasticity of substitution between regions in one subsector in sector 5</t>
  </si>
  <si>
    <t>cost share of intermeidate goods in sector 1</t>
  </si>
  <si>
    <t>cost share of intermeidate goods in sector 2</t>
  </si>
  <si>
    <t>cost share of intermeidate goods in sector 3</t>
  </si>
  <si>
    <t>cost share of intermeidate goods in sector 4</t>
  </si>
  <si>
    <t>cost share of intermeidate goods in sector 5</t>
  </si>
  <si>
    <t>import shares in sector 1</t>
  </si>
  <si>
    <t>import shares in sector 2</t>
  </si>
  <si>
    <t>import shares in sector 3</t>
  </si>
  <si>
    <t>import shares in sector 4</t>
  </si>
  <si>
    <t>import shares in sector 5</t>
  </si>
  <si>
    <t>share of exports on revenues  in sector 1</t>
  </si>
  <si>
    <t>share of exports on revenues  in sector 2</t>
  </si>
  <si>
    <t>share of exports on revenues  in sector 3</t>
  </si>
  <si>
    <t>share of exports on revenues  in sector 4</t>
  </si>
  <si>
    <t>share of exports on revenues  in sector 5</t>
  </si>
  <si>
    <t>elasticity of subsitution between primary production factors and intermediate products in sector 1</t>
  </si>
  <si>
    <t>elasticity of subsitution between primary production factors and intermediate products in sector 2</t>
  </si>
  <si>
    <t>elasticity of subsitution between primary production factors and intermediate products in sector 3</t>
  </si>
  <si>
    <t>elasticity of subsitution between primary production factors and intermediate products in sector 4</t>
  </si>
  <si>
    <t>elasticity of subsitution between primary production factors and intermediate products in sector 5</t>
  </si>
  <si>
    <t>labour cost share in sector 1 and region 1</t>
  </si>
  <si>
    <t>labour cost share in sector 2 and region 1</t>
  </si>
  <si>
    <t>labour cost share in sector 3 and region 1</t>
  </si>
  <si>
    <t>labour cost share in sector 4 and region 1</t>
  </si>
  <si>
    <t>labour cost share in sector 5 and region 1</t>
  </si>
  <si>
    <t>elasticity of subsitution between labour and captial in sector 1 and region 1</t>
  </si>
  <si>
    <t>elasticity of subsitution between labour and captial in sector 2 and region 1</t>
  </si>
  <si>
    <t>elasticity of subsitution between labour and captial in sector 3 and region 1</t>
  </si>
  <si>
    <t>elasticity of subsitution between labour and captial in sector 4 and region 1</t>
  </si>
  <si>
    <t>elasticity of subsitution between labour and captial in sector 5 and region 1</t>
  </si>
  <si>
    <t>tax rate on capital expenditures in sector 1 and region 1</t>
  </si>
  <si>
    <t>tax rate on capital expenditures in sector 2 and region 1</t>
  </si>
  <si>
    <t>tax rate on capital expenditures in sector 3 and region 1</t>
  </si>
  <si>
    <t>tax rate on capital expenditures in sector 4 and region 1</t>
  </si>
  <si>
    <t>tax rate on capital expenditures in sector 5 and region 1</t>
  </si>
  <si>
    <t>tax rate on labour costs in sector 1 and region 1</t>
  </si>
  <si>
    <t>tax rate on labour costs in sector 2 and region 1</t>
  </si>
  <si>
    <t>tax rate on labour costs in sector 3 and region 1</t>
  </si>
  <si>
    <t>tax rate on labour costs in sector 4 and region 1</t>
  </si>
  <si>
    <t>tax rate on labour costs in sector 5 and region 1</t>
  </si>
  <si>
    <t>Time</t>
  </si>
  <si>
    <t>exo_PoP</t>
  </si>
  <si>
    <t>gY_1_1</t>
  </si>
  <si>
    <t>gY_2_1</t>
  </si>
  <si>
    <t>gY_3_1</t>
  </si>
  <si>
    <t>gY_4_1</t>
  </si>
  <si>
    <t>gY_5_1</t>
  </si>
  <si>
    <t>gN_1_1</t>
  </si>
  <si>
    <t>gN_2_1</t>
  </si>
  <si>
    <t>gN_3_1</t>
  </si>
  <si>
    <t>gN_4_1</t>
  </si>
  <si>
    <t>gN_5_1</t>
  </si>
  <si>
    <t>exo_tas_1</t>
  </si>
  <si>
    <t>exo_floods_1</t>
  </si>
  <si>
    <t>exo_droughts_1</t>
  </si>
  <si>
    <t>exo_SL</t>
  </si>
  <si>
    <t>exo_GA_1_1</t>
  </si>
  <si>
    <t>exo_GA_2_1</t>
  </si>
  <si>
    <t>exo_GA_3_1</t>
  </si>
  <si>
    <t>exo_GA_4_1</t>
  </si>
  <si>
    <t>exo_GA_5_1</t>
  </si>
  <si>
    <t>exo_IAP_1_1</t>
  </si>
  <si>
    <t>exo_IAP_2_1</t>
  </si>
  <si>
    <t>exo_IAP_3_1</t>
  </si>
  <si>
    <t>exo_IAP_4_1</t>
  </si>
  <si>
    <t>exo_IAP_5_1</t>
  </si>
  <si>
    <t>exo_D_1_1</t>
  </si>
  <si>
    <t>exo_D_2_1</t>
  </si>
  <si>
    <t>exo_D_3_1</t>
  </si>
  <si>
    <t>exo_D_4_1</t>
  </si>
  <si>
    <t>exo_D_5_1</t>
  </si>
  <si>
    <t>exo_D_N_1_1</t>
  </si>
  <si>
    <t>exo_D_N_2_1</t>
  </si>
  <si>
    <t>exo_D_N_3_1</t>
  </si>
  <si>
    <t>exo_D_N_4_1</t>
  </si>
  <si>
    <t>exo_D_N_5_1</t>
  </si>
  <si>
    <t>exo_D_K_1_1</t>
  </si>
  <si>
    <t>exo_D_K_2_1</t>
  </si>
  <si>
    <t>exo_D_K_3_1</t>
  </si>
  <si>
    <t>exo_D_K_4_1</t>
  </si>
  <si>
    <t>exo_D_K_5_1</t>
  </si>
  <si>
    <t>exo_DH</t>
  </si>
  <si>
    <t>exo_I_A_DH</t>
  </si>
  <si>
    <t>exo_I_AP_DH</t>
  </si>
  <si>
    <t>intermediate products (phiQI = QI/Q)</t>
  </si>
  <si>
    <t>import share (phiM = M_s /M)</t>
  </si>
  <si>
    <t>export share (phiX = X_s /Q_s)</t>
  </si>
  <si>
    <t>Labour Cost Shares (phiW = W_s N_s /Y_s)</t>
  </si>
  <si>
    <t>Initial Employment Shares (phiN0 = N0_s/N0)</t>
  </si>
  <si>
    <t>Initial Value Added Shares (phiY0 = Y0_s/Y)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</si>
</sst>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name val="Calibri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0" xfId="0" applyBorder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2E91F83B-5966-45A8-8D75-403EEFFC4763}"/>
    <cellStyle name="Note 2" xfId="42" xr:uid="{7DD024CB-D202-4D59-93DC-297F94AEA84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a2c93ce427878e7/Dokumente/GIZ%20Beratung/Thailand%20and%20Egypt/DGE_CRED_Model/ExcelFiles/Data/tha-key-indicators-2023.xlsx" TargetMode="External"/><Relationship Id="rId1" Type="http://schemas.openxmlformats.org/officeDocument/2006/relationships/externalLinkPath" Target="https://d.docs.live.net/3a2c93ce427878e7/Dokumente/GIZ%20Beratung/Thailand%20and%20Egypt/DGE_CRED_Model/ExcelFiles/Data/tha-key-indicators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ibration"/>
      <sheetName val="THA"/>
      <sheetName val="Help"/>
      <sheetName val="Growth"/>
      <sheetName val="ISIMIP"/>
      <sheetName val="LabourCosts"/>
      <sheetName val="IO 2020"/>
    </sheetNames>
    <sheetDataSet>
      <sheetData sheetId="0" refreshError="1"/>
      <sheetData sheetId="1">
        <row r="14">
          <cell r="W14">
            <v>38544</v>
          </cell>
        </row>
        <row r="15">
          <cell r="W15">
            <v>37680</v>
          </cell>
        </row>
        <row r="16">
          <cell r="W16">
            <v>11810</v>
          </cell>
        </row>
        <row r="17">
          <cell r="W17">
            <v>74</v>
          </cell>
        </row>
        <row r="18">
          <cell r="W18">
            <v>5976</v>
          </cell>
        </row>
        <row r="19">
          <cell r="W19">
            <v>221</v>
          </cell>
        </row>
        <row r="23">
          <cell r="W23">
            <v>2870</v>
          </cell>
        </row>
      </sheetData>
      <sheetData sheetId="2" refreshError="1"/>
      <sheetData sheetId="3" refreshError="1"/>
      <sheetData sheetId="4">
        <row r="8">
          <cell r="P8">
            <v>1</v>
          </cell>
        </row>
        <row r="9">
          <cell r="P9">
            <v>1.002161404692705</v>
          </cell>
        </row>
      </sheetData>
      <sheetData sheetId="5" refreshError="1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hristoph Schult" id="{18228D5B-D8D0-40AC-B4F3-8860E45FD591}" userId="3a2c93ce427878e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12:18:26.31" personId="{18228D5B-D8D0-40AC-B4F3-8860E45FD591}" id="{A86B0271-8FA3-4A2E-B6ED-849FBB885743}">
    <text>Which parameters should users change?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18.83203125" customWidth="1"/>
    <col min="2" max="2" width="41" customWidth="1"/>
    <col min="3" max="3" width="9.1640625"/>
  </cols>
  <sheetData>
    <row r="1" spans="1:2" x14ac:dyDescent="0.2">
      <c r="A1" t="s">
        <v>0</v>
      </c>
    </row>
    <row r="2" spans="1:2" x14ac:dyDescent="0.2">
      <c r="A2" t="s">
        <v>1</v>
      </c>
      <c r="B2" t="s">
        <v>14</v>
      </c>
    </row>
    <row r="3" spans="1:2" x14ac:dyDescent="0.2">
      <c r="A3" t="s">
        <v>2</v>
      </c>
      <c r="B3" t="s">
        <v>15</v>
      </c>
    </row>
    <row r="4" spans="1:2" x14ac:dyDescent="0.2">
      <c r="A4" t="s">
        <v>3</v>
      </c>
      <c r="B4" t="s">
        <v>16</v>
      </c>
    </row>
    <row r="5" spans="1:2" x14ac:dyDescent="0.2">
      <c r="A5" t="s">
        <v>4</v>
      </c>
      <c r="B5" t="s">
        <v>17</v>
      </c>
    </row>
    <row r="6" spans="1:2" x14ac:dyDescent="0.2">
      <c r="A6" t="s">
        <v>5</v>
      </c>
      <c r="B6" t="s">
        <v>18</v>
      </c>
    </row>
    <row r="7" spans="1:2" x14ac:dyDescent="0.2">
      <c r="A7" t="s">
        <v>6</v>
      </c>
    </row>
    <row r="8" spans="1:2" x14ac:dyDescent="0.2">
      <c r="A8" t="s">
        <v>7</v>
      </c>
      <c r="B8" t="s">
        <v>19</v>
      </c>
    </row>
    <row r="9" spans="1:2" x14ac:dyDescent="0.2">
      <c r="A9" t="s">
        <v>8</v>
      </c>
    </row>
    <row r="10" spans="1:2" x14ac:dyDescent="0.2">
      <c r="A10" t="s">
        <v>9</v>
      </c>
      <c r="B10" t="s">
        <v>20</v>
      </c>
    </row>
    <row r="11" spans="1:2" x14ac:dyDescent="0.2">
      <c r="A11" t="s">
        <v>10</v>
      </c>
      <c r="B11" t="s">
        <v>21</v>
      </c>
    </row>
    <row r="12" spans="1:2" x14ac:dyDescent="0.2">
      <c r="A12" t="s">
        <v>11</v>
      </c>
      <c r="B12" t="s">
        <v>22</v>
      </c>
    </row>
    <row r="13" spans="1:2" x14ac:dyDescent="0.2">
      <c r="A13" t="s">
        <v>12</v>
      </c>
      <c r="B13" t="s">
        <v>23</v>
      </c>
    </row>
    <row r="14" spans="1:2" x14ac:dyDescent="0.2">
      <c r="A14" t="s">
        <v>13</v>
      </c>
      <c r="B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"/>
  <sheetViews>
    <sheetView topLeftCell="L1" zoomScale="130" zoomScaleNormal="130" workbookViewId="0">
      <selection activeCell="S9" sqref="S9"/>
    </sheetView>
  </sheetViews>
  <sheetFormatPr baseColWidth="10" defaultColWidth="8.83203125" defaultRowHeight="15" x14ac:dyDescent="0.2"/>
  <cols>
    <col min="1" max="1" width="13" customWidth="1"/>
    <col min="2" max="2" width="8" customWidth="1"/>
    <col min="3" max="3" width="28" customWidth="1"/>
    <col min="4" max="4" width="38.83203125" bestFit="1" customWidth="1"/>
    <col min="5" max="5" width="36.5" bestFit="1" customWidth="1"/>
    <col min="6" max="6" width="13" customWidth="1"/>
    <col min="7" max="7" width="17.83203125" bestFit="1" customWidth="1"/>
    <col min="8" max="8" width="17.1640625" customWidth="1"/>
    <col min="9" max="9" width="32.1640625" bestFit="1" customWidth="1"/>
    <col min="10" max="10" width="34.5" customWidth="1"/>
    <col min="11" max="11" width="41" customWidth="1"/>
    <col min="12" max="12" width="6.6640625" customWidth="1"/>
    <col min="13" max="13" width="34.83203125" customWidth="1"/>
    <col min="14" max="14" width="26.5" customWidth="1"/>
    <col min="15" max="15" width="30.5" customWidth="1"/>
    <col min="16" max="16" width="6" customWidth="1"/>
    <col min="17" max="17" width="5.6640625" customWidth="1"/>
    <col min="18" max="18" width="58.6640625" customWidth="1"/>
    <col min="19" max="19" width="14.33203125" customWidth="1"/>
  </cols>
  <sheetData>
    <row r="1" spans="1:19" x14ac:dyDescent="0.2">
      <c r="A1" t="s">
        <v>25</v>
      </c>
      <c r="B1" t="s">
        <v>31</v>
      </c>
      <c r="C1" t="s">
        <v>323</v>
      </c>
      <c r="D1" t="s">
        <v>322</v>
      </c>
      <c r="E1" t="s">
        <v>321</v>
      </c>
      <c r="F1" t="s">
        <v>33</v>
      </c>
      <c r="G1" t="s">
        <v>320</v>
      </c>
      <c r="H1" t="s">
        <v>319</v>
      </c>
      <c r="I1" t="s">
        <v>318</v>
      </c>
      <c r="J1" t="s">
        <v>39</v>
      </c>
      <c r="K1" t="s">
        <v>41</v>
      </c>
      <c r="L1" t="s">
        <v>43</v>
      </c>
      <c r="M1" t="s">
        <v>45</v>
      </c>
      <c r="N1" t="s">
        <v>46</v>
      </c>
      <c r="O1" t="s">
        <v>47</v>
      </c>
      <c r="P1" t="s">
        <v>48</v>
      </c>
      <c r="Q1" t="s">
        <v>50</v>
      </c>
      <c r="R1" t="s">
        <v>52</v>
      </c>
      <c r="S1" t="s">
        <v>61</v>
      </c>
    </row>
    <row r="2" spans="1:19" x14ac:dyDescent="0.2">
      <c r="A2" t="s">
        <v>26</v>
      </c>
      <c r="B2" t="s">
        <v>32</v>
      </c>
      <c r="C2" s="1">
        <v>9.1539161352565609E-2</v>
      </c>
      <c r="D2" s="1">
        <f>[1]THA!W16/[1]THA!W15</f>
        <v>0.31342887473460723</v>
      </c>
      <c r="E2" s="1">
        <v>0.62297244397096319</v>
      </c>
      <c r="F2" t="s">
        <v>34</v>
      </c>
      <c r="G2" s="2">
        <v>6.6255004801999307E-2</v>
      </c>
      <c r="H2" s="2">
        <v>1.5360024203172786E-2</v>
      </c>
      <c r="I2" s="2">
        <v>0.3591412385636249</v>
      </c>
      <c r="J2" t="s">
        <v>40</v>
      </c>
      <c r="K2" t="s">
        <v>42</v>
      </c>
      <c r="L2" t="s">
        <v>44</v>
      </c>
      <c r="M2">
        <v>20</v>
      </c>
      <c r="N2">
        <v>0</v>
      </c>
      <c r="O2">
        <v>0</v>
      </c>
      <c r="P2" t="s">
        <v>49</v>
      </c>
      <c r="Q2" t="s">
        <v>51</v>
      </c>
      <c r="R2" t="s">
        <v>53</v>
      </c>
      <c r="S2">
        <v>69</v>
      </c>
    </row>
    <row r="3" spans="1:19" x14ac:dyDescent="0.2">
      <c r="A3" t="s">
        <v>27</v>
      </c>
      <c r="B3" t="s">
        <v>32</v>
      </c>
      <c r="C3" s="1">
        <v>7.0376192667277238E-2</v>
      </c>
      <c r="D3" s="1">
        <f>([1]THA!W19+[1]THA!W17)/[1]THA!W15</f>
        <v>7.8290870488322718E-3</v>
      </c>
      <c r="E3" s="1">
        <v>0.13183865897780744</v>
      </c>
      <c r="F3" t="s">
        <v>35</v>
      </c>
      <c r="G3" s="2">
        <v>7.2953846052232318E-2</v>
      </c>
      <c r="H3" s="2">
        <v>0.10932260477722619</v>
      </c>
      <c r="I3" s="2">
        <v>0.65818307088519634</v>
      </c>
      <c r="J3" t="s">
        <v>40</v>
      </c>
      <c r="K3" t="s">
        <v>42</v>
      </c>
      <c r="R3" t="s">
        <v>54</v>
      </c>
      <c r="S3">
        <v>15</v>
      </c>
    </row>
    <row r="4" spans="1:19" x14ac:dyDescent="0.2">
      <c r="A4" t="s">
        <v>28</v>
      </c>
      <c r="B4" t="s">
        <v>32</v>
      </c>
      <c r="C4" s="1">
        <v>0.24841217928276604</v>
      </c>
      <c r="D4" s="1">
        <f>[1]THA!W18/[1]THA!W14</f>
        <v>0.15504358655043587</v>
      </c>
      <c r="E4" s="1">
        <v>0.26003029904290381</v>
      </c>
      <c r="F4" t="s">
        <v>36</v>
      </c>
      <c r="G4" s="2">
        <v>0.35887900274425955</v>
      </c>
      <c r="H4" s="2">
        <v>0.55003084075012887</v>
      </c>
      <c r="I4" s="2">
        <v>0.73186144369663786</v>
      </c>
      <c r="J4" t="s">
        <v>40</v>
      </c>
      <c r="K4" t="s">
        <v>42</v>
      </c>
      <c r="R4" t="s">
        <v>55</v>
      </c>
      <c r="S4">
        <v>0.20586584291804447</v>
      </c>
    </row>
    <row r="5" spans="1:19" x14ac:dyDescent="0.2">
      <c r="A5" t="s">
        <v>29</v>
      </c>
      <c r="B5" t="s">
        <v>32</v>
      </c>
      <c r="C5" s="1">
        <v>3.0286035106066412E-2</v>
      </c>
      <c r="D5" s="1">
        <f>[1]THA!W23/[1]THA!W15</f>
        <v>7.6167728237791929E-2</v>
      </c>
      <c r="E5" s="1">
        <v>0.68343449481323837</v>
      </c>
      <c r="F5" t="s">
        <v>37</v>
      </c>
      <c r="G5" s="2">
        <v>0.1643129354426347</v>
      </c>
      <c r="H5" s="2">
        <v>0.01</v>
      </c>
      <c r="I5" s="2">
        <v>0.3644223809791487</v>
      </c>
      <c r="J5" t="s">
        <v>40</v>
      </c>
      <c r="K5" t="s">
        <v>42</v>
      </c>
      <c r="R5" t="s">
        <v>56</v>
      </c>
      <c r="S5" t="s">
        <v>62</v>
      </c>
    </row>
    <row r="6" spans="1:19" x14ac:dyDescent="0.2">
      <c r="A6" t="s">
        <v>30</v>
      </c>
      <c r="B6" t="s">
        <v>32</v>
      </c>
      <c r="C6" s="1">
        <v>0.55938643159132473</v>
      </c>
      <c r="D6" s="1">
        <f>1-SUM(D2:D5)</f>
        <v>0.44753072342833267</v>
      </c>
      <c r="E6" s="1">
        <v>0.4506093035105152</v>
      </c>
      <c r="F6" t="s">
        <v>38</v>
      </c>
      <c r="G6" s="2">
        <v>6.2606474138600543E-2</v>
      </c>
      <c r="H6" s="2">
        <f>1-SUM(H2:H5)</f>
        <v>0.31528653026947218</v>
      </c>
      <c r="I6" s="2">
        <v>0.64936437666813984</v>
      </c>
      <c r="J6" t="s">
        <v>40</v>
      </c>
      <c r="K6" t="s">
        <v>42</v>
      </c>
      <c r="R6" t="s">
        <v>57</v>
      </c>
      <c r="S6" t="s">
        <v>62</v>
      </c>
    </row>
    <row r="7" spans="1:19" x14ac:dyDescent="0.2">
      <c r="H7" s="2"/>
      <c r="R7" t="s">
        <v>58</v>
      </c>
      <c r="S7" t="s">
        <v>62</v>
      </c>
    </row>
    <row r="8" spans="1:19" x14ac:dyDescent="0.2">
      <c r="R8" t="s">
        <v>59</v>
      </c>
      <c r="S8" t="s">
        <v>62</v>
      </c>
    </row>
    <row r="9" spans="1:19" x14ac:dyDescent="0.2">
      <c r="R9" t="s">
        <v>60</v>
      </c>
      <c r="S9">
        <v>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40.83203125" customWidth="1"/>
    <col min="2" max="2" width="14.6640625" customWidth="1"/>
    <col min="3" max="3" width="44.6640625" customWidth="1"/>
  </cols>
  <sheetData>
    <row r="1" spans="1:3" x14ac:dyDescent="0.2">
      <c r="A1" t="s">
        <v>63</v>
      </c>
      <c r="B1" t="s">
        <v>87</v>
      </c>
      <c r="C1" t="s">
        <v>88</v>
      </c>
    </row>
    <row r="2" spans="1:3" x14ac:dyDescent="0.2">
      <c r="A2" t="s">
        <v>64</v>
      </c>
      <c r="B2">
        <v>1.5</v>
      </c>
      <c r="C2" t="s">
        <v>89</v>
      </c>
    </row>
    <row r="3" spans="1:3" x14ac:dyDescent="0.2">
      <c r="A3" t="s">
        <v>65</v>
      </c>
      <c r="B3">
        <v>0.69</v>
      </c>
      <c r="C3" t="s">
        <v>90</v>
      </c>
    </row>
    <row r="4" spans="1:3" x14ac:dyDescent="0.2">
      <c r="A4" t="s">
        <v>66</v>
      </c>
      <c r="B4">
        <v>0.15</v>
      </c>
      <c r="C4" t="s">
        <v>91</v>
      </c>
    </row>
    <row r="5" spans="1:3" x14ac:dyDescent="0.2">
      <c r="A5" t="s">
        <v>67</v>
      </c>
      <c r="B5">
        <v>0.01</v>
      </c>
      <c r="C5" t="s">
        <v>92</v>
      </c>
    </row>
    <row r="6" spans="1:3" x14ac:dyDescent="0.2">
      <c r="A6" t="s">
        <v>68</v>
      </c>
    </row>
    <row r="7" spans="1:3" x14ac:dyDescent="0.2">
      <c r="A7" t="s">
        <v>69</v>
      </c>
      <c r="B7">
        <v>25</v>
      </c>
      <c r="C7" t="s">
        <v>93</v>
      </c>
    </row>
    <row r="8" spans="1:3" x14ac:dyDescent="0.2">
      <c r="A8" t="s">
        <v>70</v>
      </c>
    </row>
    <row r="9" spans="1:3" x14ac:dyDescent="0.2">
      <c r="A9" t="s">
        <v>71</v>
      </c>
      <c r="B9">
        <v>0</v>
      </c>
      <c r="C9" t="s">
        <v>94</v>
      </c>
    </row>
    <row r="10" spans="1:3" x14ac:dyDescent="0.2">
      <c r="A10" t="s">
        <v>72</v>
      </c>
    </row>
    <row r="11" spans="1:3" x14ac:dyDescent="0.2">
      <c r="A11" t="s">
        <v>73</v>
      </c>
      <c r="B11">
        <v>0</v>
      </c>
      <c r="C11" t="s">
        <v>95</v>
      </c>
    </row>
    <row r="12" spans="1:3" x14ac:dyDescent="0.2">
      <c r="A12" t="s">
        <v>74</v>
      </c>
      <c r="B12">
        <v>0</v>
      </c>
      <c r="C12" t="s">
        <v>96</v>
      </c>
    </row>
    <row r="13" spans="1:3" x14ac:dyDescent="0.2">
      <c r="A13" t="s">
        <v>75</v>
      </c>
    </row>
    <row r="14" spans="1:3" x14ac:dyDescent="0.2">
      <c r="A14" t="s">
        <v>76</v>
      </c>
      <c r="B14">
        <v>9.1539161352565609E-2</v>
      </c>
      <c r="C14" t="s">
        <v>97</v>
      </c>
    </row>
    <row r="15" spans="1:3" x14ac:dyDescent="0.2">
      <c r="A15" t="s">
        <v>77</v>
      </c>
      <c r="B15">
        <v>7.0376192667277238E-2</v>
      </c>
      <c r="C15" t="s">
        <v>98</v>
      </c>
    </row>
    <row r="16" spans="1:3" x14ac:dyDescent="0.2">
      <c r="A16" t="s">
        <v>78</v>
      </c>
      <c r="B16">
        <v>0.24841217928276604</v>
      </c>
      <c r="C16" t="s">
        <v>99</v>
      </c>
    </row>
    <row r="17" spans="1:3" x14ac:dyDescent="0.2">
      <c r="A17" t="s">
        <v>79</v>
      </c>
      <c r="B17">
        <v>3.0286035106066412E-2</v>
      </c>
      <c r="C17" t="s">
        <v>100</v>
      </c>
    </row>
    <row r="18" spans="1:3" x14ac:dyDescent="0.2">
      <c r="A18" t="s">
        <v>80</v>
      </c>
      <c r="B18">
        <v>0.55938643159132473</v>
      </c>
      <c r="C18" t="s">
        <v>101</v>
      </c>
    </row>
    <row r="19" spans="1:3" x14ac:dyDescent="0.2">
      <c r="A19" t="s">
        <v>81</v>
      </c>
    </row>
    <row r="20" spans="1:3" x14ac:dyDescent="0.2">
      <c r="A20" t="s">
        <v>82</v>
      </c>
      <c r="B20">
        <v>0.31342887473460723</v>
      </c>
      <c r="C20" t="s">
        <v>102</v>
      </c>
    </row>
    <row r="21" spans="1:3" x14ac:dyDescent="0.2">
      <c r="A21" t="s">
        <v>83</v>
      </c>
      <c r="B21">
        <v>7.8290870488322718E-3</v>
      </c>
      <c r="C21" t="s">
        <v>103</v>
      </c>
    </row>
    <row r="22" spans="1:3" x14ac:dyDescent="0.2">
      <c r="A22" t="s">
        <v>84</v>
      </c>
      <c r="B22">
        <v>0.15504358655043587</v>
      </c>
      <c r="C22" t="s">
        <v>104</v>
      </c>
    </row>
    <row r="23" spans="1:3" x14ac:dyDescent="0.2">
      <c r="A23" t="s">
        <v>85</v>
      </c>
      <c r="B23">
        <v>7.6167728237791929E-2</v>
      </c>
      <c r="C23" t="s">
        <v>105</v>
      </c>
    </row>
    <row r="24" spans="1:3" x14ac:dyDescent="0.2">
      <c r="A24" t="s">
        <v>86</v>
      </c>
      <c r="B24">
        <v>0.44753072342833267</v>
      </c>
      <c r="C24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9"/>
  <sheetViews>
    <sheetView zoomScale="85" zoomScaleNormal="85" workbookViewId="0">
      <selection activeCell="B37" sqref="B37"/>
    </sheetView>
  </sheetViews>
  <sheetFormatPr baseColWidth="10" defaultColWidth="8.83203125" defaultRowHeight="15" x14ac:dyDescent="0.2"/>
  <cols>
    <col min="1" max="1" width="89" customWidth="1"/>
    <col min="2" max="2" width="14.6640625" customWidth="1"/>
    <col min="3" max="3" width="80.5" customWidth="1"/>
  </cols>
  <sheetData>
    <row r="1" spans="1:3" x14ac:dyDescent="0.2">
      <c r="A1" t="s">
        <v>107</v>
      </c>
      <c r="B1" t="s">
        <v>196</v>
      </c>
      <c r="C1" t="s">
        <v>197</v>
      </c>
    </row>
    <row r="2" spans="1:3" x14ac:dyDescent="0.2">
      <c r="A2" t="s">
        <v>108</v>
      </c>
      <c r="B2">
        <v>0.97</v>
      </c>
      <c r="C2" t="s">
        <v>198</v>
      </c>
    </row>
    <row r="3" spans="1:3" x14ac:dyDescent="0.2">
      <c r="A3" t="s">
        <v>109</v>
      </c>
      <c r="B3">
        <v>0.04</v>
      </c>
      <c r="C3" t="s">
        <v>199</v>
      </c>
    </row>
    <row r="4" spans="1:3" x14ac:dyDescent="0.2">
      <c r="A4" t="s">
        <v>110</v>
      </c>
      <c r="B4">
        <v>0.01</v>
      </c>
      <c r="C4" t="s">
        <v>200</v>
      </c>
    </row>
    <row r="5" spans="1:3" x14ac:dyDescent="0.2">
      <c r="A5" t="s">
        <v>111</v>
      </c>
      <c r="B5">
        <v>10</v>
      </c>
      <c r="C5" t="s">
        <v>201</v>
      </c>
    </row>
    <row r="6" spans="1:3" x14ac:dyDescent="0.2">
      <c r="A6" t="s">
        <v>112</v>
      </c>
      <c r="B6">
        <v>10</v>
      </c>
      <c r="C6" t="s">
        <v>202</v>
      </c>
    </row>
    <row r="7" spans="1:3" x14ac:dyDescent="0.2">
      <c r="A7" t="s">
        <v>113</v>
      </c>
      <c r="B7">
        <v>3</v>
      </c>
      <c r="C7" t="s">
        <v>203</v>
      </c>
    </row>
    <row r="8" spans="1:3" x14ac:dyDescent="0.2">
      <c r="A8" t="s">
        <v>114</v>
      </c>
      <c r="B8">
        <v>1</v>
      </c>
      <c r="C8" t="s">
        <v>204</v>
      </c>
    </row>
    <row r="9" spans="1:3" x14ac:dyDescent="0.2">
      <c r="A9" t="s">
        <v>115</v>
      </c>
      <c r="B9">
        <v>0.6</v>
      </c>
      <c r="C9" t="s">
        <v>205</v>
      </c>
    </row>
    <row r="10" spans="1:3" x14ac:dyDescent="0.2">
      <c r="A10" t="s">
        <v>116</v>
      </c>
      <c r="B10">
        <v>1.1000000000000001</v>
      </c>
      <c r="C10" t="s">
        <v>206</v>
      </c>
    </row>
    <row r="11" spans="1:3" x14ac:dyDescent="0.2">
      <c r="A11" t="s">
        <v>117</v>
      </c>
      <c r="B11">
        <v>1.1000000000000001</v>
      </c>
      <c r="C11" t="s">
        <v>207</v>
      </c>
    </row>
    <row r="12" spans="1:3" x14ac:dyDescent="0.2">
      <c r="A12" t="s">
        <v>118</v>
      </c>
      <c r="B12">
        <v>0.2</v>
      </c>
      <c r="C12" t="s">
        <v>208</v>
      </c>
    </row>
    <row r="13" spans="1:3" x14ac:dyDescent="0.2">
      <c r="A13" t="s">
        <v>119</v>
      </c>
      <c r="B13">
        <v>0</v>
      </c>
      <c r="C13" t="s">
        <v>209</v>
      </c>
    </row>
    <row r="14" spans="1:3" x14ac:dyDescent="0.2">
      <c r="A14" t="s">
        <v>120</v>
      </c>
      <c r="B14">
        <v>0</v>
      </c>
      <c r="C14" t="s">
        <v>210</v>
      </c>
    </row>
    <row r="15" spans="1:3" x14ac:dyDescent="0.2">
      <c r="A15" t="s">
        <v>121</v>
      </c>
      <c r="B15">
        <v>0.20586584291804447</v>
      </c>
      <c r="C15" t="s">
        <v>211</v>
      </c>
    </row>
    <row r="16" spans="1:3" x14ac:dyDescent="0.2">
      <c r="A16" t="s">
        <v>122</v>
      </c>
      <c r="B16">
        <v>0</v>
      </c>
      <c r="C16" t="s">
        <v>212</v>
      </c>
    </row>
    <row r="17" spans="1:3" x14ac:dyDescent="0.2">
      <c r="A17" t="s">
        <v>123</v>
      </c>
      <c r="B17">
        <v>0</v>
      </c>
      <c r="C17" t="s">
        <v>213</v>
      </c>
    </row>
    <row r="18" spans="1:3" x14ac:dyDescent="0.2">
      <c r="A18" t="s">
        <v>124</v>
      </c>
    </row>
    <row r="19" spans="1:3" x14ac:dyDescent="0.2">
      <c r="A19" t="s">
        <v>125</v>
      </c>
      <c r="B19">
        <v>0</v>
      </c>
      <c r="C19" t="s">
        <v>214</v>
      </c>
    </row>
    <row r="20" spans="1:3" x14ac:dyDescent="0.2">
      <c r="A20" t="s">
        <v>126</v>
      </c>
      <c r="B20">
        <v>0</v>
      </c>
      <c r="C20" t="s">
        <v>215</v>
      </c>
    </row>
    <row r="21" spans="1:3" x14ac:dyDescent="0.2">
      <c r="A21" t="s">
        <v>127</v>
      </c>
      <c r="B21">
        <v>0</v>
      </c>
      <c r="C21" t="s">
        <v>216</v>
      </c>
    </row>
    <row r="22" spans="1:3" x14ac:dyDescent="0.2">
      <c r="A22" t="s">
        <v>128</v>
      </c>
      <c r="B22">
        <v>0</v>
      </c>
      <c r="C22" t="s">
        <v>217</v>
      </c>
    </row>
    <row r="23" spans="1:3" x14ac:dyDescent="0.2">
      <c r="A23" t="s">
        <v>129</v>
      </c>
      <c r="B23">
        <v>0</v>
      </c>
      <c r="C23" t="s">
        <v>218</v>
      </c>
    </row>
    <row r="24" spans="1:3" x14ac:dyDescent="0.2">
      <c r="A24" t="s">
        <v>130</v>
      </c>
    </row>
    <row r="25" spans="1:3" x14ac:dyDescent="0.2">
      <c r="A25" t="s">
        <v>131</v>
      </c>
      <c r="B25">
        <v>0</v>
      </c>
      <c r="C25" t="s">
        <v>219</v>
      </c>
    </row>
    <row r="26" spans="1:3" x14ac:dyDescent="0.2">
      <c r="A26" t="s">
        <v>132</v>
      </c>
      <c r="B26">
        <v>0</v>
      </c>
      <c r="C26" t="s">
        <v>220</v>
      </c>
    </row>
    <row r="27" spans="1:3" x14ac:dyDescent="0.2">
      <c r="A27" t="s">
        <v>133</v>
      </c>
      <c r="B27">
        <v>0</v>
      </c>
      <c r="C27" t="s">
        <v>221</v>
      </c>
    </row>
    <row r="28" spans="1:3" x14ac:dyDescent="0.2">
      <c r="A28" t="s">
        <v>134</v>
      </c>
      <c r="B28">
        <v>0</v>
      </c>
      <c r="C28" t="s">
        <v>222</v>
      </c>
    </row>
    <row r="29" spans="1:3" x14ac:dyDescent="0.2">
      <c r="A29" t="s">
        <v>135</v>
      </c>
      <c r="B29">
        <v>0</v>
      </c>
      <c r="C29" t="s">
        <v>223</v>
      </c>
    </row>
    <row r="30" spans="1:3" x14ac:dyDescent="0.2">
      <c r="A30" t="s">
        <v>136</v>
      </c>
    </row>
    <row r="31" spans="1:3" x14ac:dyDescent="0.2">
      <c r="A31" t="s">
        <v>137</v>
      </c>
      <c r="B31">
        <v>0.01</v>
      </c>
      <c r="C31" t="s">
        <v>224</v>
      </c>
    </row>
    <row r="32" spans="1:3" x14ac:dyDescent="0.2">
      <c r="A32" t="s">
        <v>138</v>
      </c>
      <c r="B32">
        <v>0.1</v>
      </c>
      <c r="C32" t="s">
        <v>225</v>
      </c>
    </row>
    <row r="33" spans="1:3" x14ac:dyDescent="0.2">
      <c r="A33" t="s">
        <v>139</v>
      </c>
      <c r="B33">
        <v>0.01</v>
      </c>
      <c r="C33" t="s">
        <v>226</v>
      </c>
    </row>
    <row r="34" spans="1:3" x14ac:dyDescent="0.2">
      <c r="A34" t="s">
        <v>140</v>
      </c>
      <c r="B34">
        <v>0.01</v>
      </c>
      <c r="C34" t="s">
        <v>227</v>
      </c>
    </row>
    <row r="35" spans="1:3" x14ac:dyDescent="0.2">
      <c r="A35" t="s">
        <v>141</v>
      </c>
      <c r="B35">
        <v>0.01</v>
      </c>
      <c r="C35" t="s">
        <v>228</v>
      </c>
    </row>
    <row r="36" spans="1:3" x14ac:dyDescent="0.2">
      <c r="A36" t="s">
        <v>142</v>
      </c>
    </row>
    <row r="37" spans="1:3" x14ac:dyDescent="0.2">
      <c r="A37" t="s">
        <v>143</v>
      </c>
      <c r="B37" s="3">
        <v>2</v>
      </c>
      <c r="C37" t="s">
        <v>229</v>
      </c>
    </row>
    <row r="38" spans="1:3" x14ac:dyDescent="0.2">
      <c r="A38" t="s">
        <v>144</v>
      </c>
      <c r="B38">
        <v>2</v>
      </c>
      <c r="C38" t="s">
        <v>230</v>
      </c>
    </row>
    <row r="39" spans="1:3" x14ac:dyDescent="0.2">
      <c r="A39" t="s">
        <v>145</v>
      </c>
      <c r="B39">
        <v>2</v>
      </c>
      <c r="C39" t="s">
        <v>231</v>
      </c>
    </row>
    <row r="40" spans="1:3" x14ac:dyDescent="0.2">
      <c r="A40" t="s">
        <v>146</v>
      </c>
      <c r="B40">
        <v>2</v>
      </c>
      <c r="C40" t="s">
        <v>232</v>
      </c>
    </row>
    <row r="41" spans="1:3" x14ac:dyDescent="0.2">
      <c r="A41" t="s">
        <v>147</v>
      </c>
      <c r="B41">
        <v>2</v>
      </c>
      <c r="C41" t="s">
        <v>233</v>
      </c>
    </row>
    <row r="42" spans="1:3" x14ac:dyDescent="0.2">
      <c r="A42" t="s">
        <v>148</v>
      </c>
    </row>
    <row r="43" spans="1:3" x14ac:dyDescent="0.2">
      <c r="A43" t="s">
        <v>149</v>
      </c>
      <c r="B43">
        <v>0.3591412385636249</v>
      </c>
      <c r="C43" t="s">
        <v>234</v>
      </c>
    </row>
    <row r="44" spans="1:3" x14ac:dyDescent="0.2">
      <c r="A44" t="s">
        <v>150</v>
      </c>
      <c r="B44">
        <v>0.65818307088519634</v>
      </c>
      <c r="C44" t="s">
        <v>235</v>
      </c>
    </row>
    <row r="45" spans="1:3" x14ac:dyDescent="0.2">
      <c r="A45" t="s">
        <v>151</v>
      </c>
      <c r="B45">
        <v>0.73186144369663786</v>
      </c>
      <c r="C45" t="s">
        <v>236</v>
      </c>
    </row>
    <row r="46" spans="1:3" x14ac:dyDescent="0.2">
      <c r="A46" t="s">
        <v>152</v>
      </c>
      <c r="B46">
        <v>0.3644223809791487</v>
      </c>
      <c r="C46" t="s">
        <v>237</v>
      </c>
    </row>
    <row r="47" spans="1:3" x14ac:dyDescent="0.2">
      <c r="A47" t="s">
        <v>153</v>
      </c>
      <c r="B47">
        <v>0.64936437666813984</v>
      </c>
      <c r="C47" t="s">
        <v>238</v>
      </c>
    </row>
    <row r="48" spans="1:3" x14ac:dyDescent="0.2">
      <c r="A48" t="s">
        <v>154</v>
      </c>
    </row>
    <row r="49" spans="1:3" x14ac:dyDescent="0.2">
      <c r="A49" t="s">
        <v>155</v>
      </c>
      <c r="B49">
        <v>1.5360024203172786E-2</v>
      </c>
      <c r="C49" t="s">
        <v>239</v>
      </c>
    </row>
    <row r="50" spans="1:3" x14ac:dyDescent="0.2">
      <c r="A50" t="s">
        <v>156</v>
      </c>
      <c r="B50">
        <v>0.10932260477722619</v>
      </c>
      <c r="C50" t="s">
        <v>240</v>
      </c>
    </row>
    <row r="51" spans="1:3" x14ac:dyDescent="0.2">
      <c r="A51" t="s">
        <v>157</v>
      </c>
      <c r="B51">
        <v>0.55003084075012887</v>
      </c>
      <c r="C51" t="s">
        <v>241</v>
      </c>
    </row>
    <row r="52" spans="1:3" x14ac:dyDescent="0.2">
      <c r="A52" t="s">
        <v>158</v>
      </c>
      <c r="B52">
        <v>0.01</v>
      </c>
      <c r="C52" t="s">
        <v>242</v>
      </c>
    </row>
    <row r="53" spans="1:3" x14ac:dyDescent="0.2">
      <c r="A53" t="s">
        <v>159</v>
      </c>
      <c r="B53">
        <v>0.31528653026947218</v>
      </c>
      <c r="C53" t="s">
        <v>243</v>
      </c>
    </row>
    <row r="54" spans="1:3" x14ac:dyDescent="0.2">
      <c r="A54" t="s">
        <v>160</v>
      </c>
    </row>
    <row r="55" spans="1:3" x14ac:dyDescent="0.2">
      <c r="A55" t="s">
        <v>161</v>
      </c>
      <c r="B55">
        <v>6.6255004801999307E-2</v>
      </c>
      <c r="C55" t="s">
        <v>244</v>
      </c>
    </row>
    <row r="56" spans="1:3" x14ac:dyDescent="0.2">
      <c r="A56" t="s">
        <v>162</v>
      </c>
      <c r="B56">
        <v>7.2953846052232318E-2</v>
      </c>
      <c r="C56" t="s">
        <v>245</v>
      </c>
    </row>
    <row r="57" spans="1:3" x14ac:dyDescent="0.2">
      <c r="A57" t="s">
        <v>163</v>
      </c>
      <c r="B57">
        <v>0.35887900274425955</v>
      </c>
      <c r="C57" t="s">
        <v>246</v>
      </c>
    </row>
    <row r="58" spans="1:3" x14ac:dyDescent="0.2">
      <c r="A58" t="s">
        <v>164</v>
      </c>
      <c r="B58">
        <v>0.1643129354426347</v>
      </c>
      <c r="C58" t="s">
        <v>247</v>
      </c>
    </row>
    <row r="59" spans="1:3" x14ac:dyDescent="0.2">
      <c r="A59" t="s">
        <v>165</v>
      </c>
      <c r="B59">
        <v>6.2606474138600543E-2</v>
      </c>
      <c r="C59" t="s">
        <v>248</v>
      </c>
    </row>
    <row r="60" spans="1:3" x14ac:dyDescent="0.2">
      <c r="A60" t="s">
        <v>166</v>
      </c>
    </row>
    <row r="61" spans="1:3" x14ac:dyDescent="0.2">
      <c r="A61" t="s">
        <v>167</v>
      </c>
      <c r="B61">
        <v>1.01</v>
      </c>
      <c r="C61" t="s">
        <v>249</v>
      </c>
    </row>
    <row r="62" spans="1:3" x14ac:dyDescent="0.2">
      <c r="A62" t="s">
        <v>168</v>
      </c>
      <c r="B62">
        <v>1.01</v>
      </c>
      <c r="C62" t="s">
        <v>250</v>
      </c>
    </row>
    <row r="63" spans="1:3" x14ac:dyDescent="0.2">
      <c r="A63" t="s">
        <v>169</v>
      </c>
      <c r="B63">
        <v>1.01</v>
      </c>
      <c r="C63" t="s">
        <v>251</v>
      </c>
    </row>
    <row r="64" spans="1:3" x14ac:dyDescent="0.2">
      <c r="A64" t="s">
        <v>170</v>
      </c>
      <c r="B64">
        <v>1.01</v>
      </c>
      <c r="C64" t="s">
        <v>252</v>
      </c>
    </row>
    <row r="65" spans="1:3" x14ac:dyDescent="0.2">
      <c r="A65" t="s">
        <v>171</v>
      </c>
      <c r="B65">
        <v>1.01</v>
      </c>
      <c r="C65" t="s">
        <v>253</v>
      </c>
    </row>
    <row r="66" spans="1:3" x14ac:dyDescent="0.2">
      <c r="A66" t="s">
        <v>172</v>
      </c>
    </row>
    <row r="67" spans="1:3" x14ac:dyDescent="0.2">
      <c r="A67" t="s">
        <v>173</v>
      </c>
      <c r="B67">
        <v>0.62297244397096319</v>
      </c>
      <c r="C67" t="s">
        <v>254</v>
      </c>
    </row>
    <row r="68" spans="1:3" x14ac:dyDescent="0.2">
      <c r="A68" t="s">
        <v>174</v>
      </c>
      <c r="B68">
        <v>0.13183865897780744</v>
      </c>
      <c r="C68" t="s">
        <v>255</v>
      </c>
    </row>
    <row r="69" spans="1:3" x14ac:dyDescent="0.2">
      <c r="A69" t="s">
        <v>175</v>
      </c>
      <c r="B69">
        <v>0.26003029904290381</v>
      </c>
      <c r="C69" t="s">
        <v>256</v>
      </c>
    </row>
    <row r="70" spans="1:3" x14ac:dyDescent="0.2">
      <c r="A70" t="s">
        <v>176</v>
      </c>
      <c r="B70">
        <v>0.68343449481323837</v>
      </c>
      <c r="C70" t="s">
        <v>257</v>
      </c>
    </row>
    <row r="71" spans="1:3" x14ac:dyDescent="0.2">
      <c r="A71" t="s">
        <v>177</v>
      </c>
      <c r="B71">
        <v>0.4506093035105152</v>
      </c>
      <c r="C71" t="s">
        <v>258</v>
      </c>
    </row>
    <row r="72" spans="1:3" x14ac:dyDescent="0.2">
      <c r="A72" t="s">
        <v>178</v>
      </c>
    </row>
    <row r="73" spans="1:3" x14ac:dyDescent="0.2">
      <c r="A73" t="s">
        <v>179</v>
      </c>
      <c r="B73">
        <v>1.1000000000000001</v>
      </c>
      <c r="C73" t="s">
        <v>259</v>
      </c>
    </row>
    <row r="74" spans="1:3" x14ac:dyDescent="0.2">
      <c r="A74" t="s">
        <v>180</v>
      </c>
      <c r="B74">
        <v>1.1000000000000001</v>
      </c>
      <c r="C74" t="s">
        <v>260</v>
      </c>
    </row>
    <row r="75" spans="1:3" x14ac:dyDescent="0.2">
      <c r="A75" t="s">
        <v>181</v>
      </c>
      <c r="B75">
        <v>1.1000000000000001</v>
      </c>
      <c r="C75" t="s">
        <v>261</v>
      </c>
    </row>
    <row r="76" spans="1:3" x14ac:dyDescent="0.2">
      <c r="A76" t="s">
        <v>182</v>
      </c>
      <c r="B76">
        <v>1.1000000000000001</v>
      </c>
      <c r="C76" t="s">
        <v>262</v>
      </c>
    </row>
    <row r="77" spans="1:3" x14ac:dyDescent="0.2">
      <c r="A77" t="s">
        <v>183</v>
      </c>
      <c r="B77">
        <v>1.1000000000000001</v>
      </c>
      <c r="C77" t="s">
        <v>263</v>
      </c>
    </row>
    <row r="78" spans="1:3" x14ac:dyDescent="0.2">
      <c r="A78" t="s">
        <v>184</v>
      </c>
    </row>
    <row r="79" spans="1:3" x14ac:dyDescent="0.2">
      <c r="A79" t="s">
        <v>185</v>
      </c>
      <c r="B79">
        <v>0</v>
      </c>
      <c r="C79" t="s">
        <v>264</v>
      </c>
    </row>
    <row r="80" spans="1:3" x14ac:dyDescent="0.2">
      <c r="A80" t="s">
        <v>186</v>
      </c>
      <c r="B80">
        <v>0</v>
      </c>
      <c r="C80" t="s">
        <v>265</v>
      </c>
    </row>
    <row r="81" spans="1:3" x14ac:dyDescent="0.2">
      <c r="A81" t="s">
        <v>187</v>
      </c>
      <c r="B81">
        <v>0</v>
      </c>
      <c r="C81" t="s">
        <v>266</v>
      </c>
    </row>
    <row r="82" spans="1:3" x14ac:dyDescent="0.2">
      <c r="A82" t="s">
        <v>188</v>
      </c>
      <c r="B82">
        <v>0</v>
      </c>
      <c r="C82" t="s">
        <v>267</v>
      </c>
    </row>
    <row r="83" spans="1:3" x14ac:dyDescent="0.2">
      <c r="A83" t="s">
        <v>189</v>
      </c>
      <c r="B83">
        <v>0</v>
      </c>
      <c r="C83" t="s">
        <v>268</v>
      </c>
    </row>
    <row r="84" spans="1:3" x14ac:dyDescent="0.2">
      <c r="A84" t="s">
        <v>190</v>
      </c>
    </row>
    <row r="85" spans="1:3" x14ac:dyDescent="0.2">
      <c r="A85" t="s">
        <v>191</v>
      </c>
      <c r="B85">
        <v>0</v>
      </c>
      <c r="C85" t="s">
        <v>269</v>
      </c>
    </row>
    <row r="86" spans="1:3" x14ac:dyDescent="0.2">
      <c r="A86" t="s">
        <v>192</v>
      </c>
      <c r="B86">
        <v>0</v>
      </c>
      <c r="C86" t="s">
        <v>270</v>
      </c>
    </row>
    <row r="87" spans="1:3" x14ac:dyDescent="0.2">
      <c r="A87" t="s">
        <v>193</v>
      </c>
      <c r="B87">
        <v>0</v>
      </c>
      <c r="C87" t="s">
        <v>271</v>
      </c>
    </row>
    <row r="88" spans="1:3" x14ac:dyDescent="0.2">
      <c r="A88" t="s">
        <v>194</v>
      </c>
      <c r="B88">
        <v>0</v>
      </c>
      <c r="C88" t="s">
        <v>272</v>
      </c>
    </row>
    <row r="89" spans="1:3" x14ac:dyDescent="0.2">
      <c r="A89" t="s">
        <v>195</v>
      </c>
      <c r="B89">
        <v>0</v>
      </c>
      <c r="C89" t="s">
        <v>273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FE37-568C-4088-BB54-FF1539AAC979}">
  <dimension ref="A1:L3"/>
  <sheetViews>
    <sheetView workbookViewId="0">
      <selection activeCell="G9" sqref="G9"/>
    </sheetView>
  </sheetViews>
  <sheetFormatPr baseColWidth="10" defaultColWidth="8.83203125" defaultRowHeight="15" x14ac:dyDescent="0.2"/>
  <cols>
    <col min="1" max="1" width="5.1640625" bestFit="1" customWidth="1"/>
    <col min="2" max="2" width="8.5" bestFit="1" customWidth="1"/>
    <col min="3" max="7" width="6.83203125" bestFit="1" customWidth="1"/>
    <col min="8" max="12" width="7.1640625" bestFit="1" customWidth="1"/>
  </cols>
  <sheetData>
    <row r="1" spans="1:12" x14ac:dyDescent="0.2">
      <c r="A1" t="s">
        <v>274</v>
      </c>
      <c r="B1" t="s">
        <v>275</v>
      </c>
      <c r="C1" t="s">
        <v>276</v>
      </c>
      <c r="D1" t="s">
        <v>277</v>
      </c>
      <c r="E1" t="s">
        <v>278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  <c r="L1" t="s">
        <v>285</v>
      </c>
    </row>
    <row r="2" spans="1:12" x14ac:dyDescent="0.2">
      <c r="A2">
        <v>2</v>
      </c>
      <c r="B2">
        <f>LN([1]ISIMIP!$P8)</f>
        <v>0</v>
      </c>
      <c r="C2">
        <v>0.97697452778832661</v>
      </c>
      <c r="D2">
        <v>0.88491437552829721</v>
      </c>
      <c r="E2">
        <v>1.0383840854760427</v>
      </c>
      <c r="F2">
        <v>0.93066753227298837</v>
      </c>
      <c r="G2">
        <v>0.96009794180488661</v>
      </c>
      <c r="H2">
        <v>1.0163087517442291</v>
      </c>
      <c r="I2">
        <v>1.0658229101163155</v>
      </c>
      <c r="J2">
        <v>0.98885597732737418</v>
      </c>
      <c r="K2">
        <v>0.96764551729405879</v>
      </c>
      <c r="L2">
        <v>0.99693257283802006</v>
      </c>
    </row>
    <row r="3" spans="1:12" x14ac:dyDescent="0.2">
      <c r="A3">
        <v>3</v>
      </c>
      <c r="B3">
        <f>LN([1]ISIMIP!$P9)</f>
        <v>2.1590722179254478E-3</v>
      </c>
      <c r="C3">
        <v>1.0551392477321997</v>
      </c>
      <c r="D3">
        <v>1.0520544819145263</v>
      </c>
      <c r="E3">
        <v>1.0355629227937706</v>
      </c>
      <c r="F3">
        <v>1.0596175234732059</v>
      </c>
      <c r="G3">
        <v>1.0399460641373381</v>
      </c>
      <c r="H3">
        <v>0.9540068308504287</v>
      </c>
      <c r="I3">
        <v>0.90248724316772588</v>
      </c>
      <c r="J3">
        <v>1.0203600794281555</v>
      </c>
      <c r="K3">
        <v>1.0059289695894857</v>
      </c>
      <c r="L3">
        <v>1.0265947953560035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010C8-1D3B-4A0A-93CF-083554831ABD}">
  <dimension ref="A1:AH3"/>
  <sheetViews>
    <sheetView tabSelected="1" topLeftCell="N1" workbookViewId="0">
      <selection activeCell="S2" sqref="S2"/>
    </sheetView>
  </sheetViews>
  <sheetFormatPr baseColWidth="10" defaultColWidth="8.83203125" defaultRowHeight="15" x14ac:dyDescent="0.2"/>
  <cols>
    <col min="1" max="1" width="5.1640625" bestFit="1" customWidth="1"/>
    <col min="2" max="2" width="8.5" bestFit="1" customWidth="1"/>
    <col min="3" max="3" width="9.5" bestFit="1" customWidth="1"/>
    <col min="4" max="4" width="12.5" bestFit="1" customWidth="1"/>
    <col min="5" max="5" width="14.83203125" bestFit="1" customWidth="1"/>
    <col min="6" max="6" width="6.83203125" bestFit="1" customWidth="1"/>
    <col min="7" max="11" width="11.5" bestFit="1" customWidth="1"/>
    <col min="12" max="16" width="11.83203125" bestFit="1" customWidth="1"/>
    <col min="17" max="21" width="10.1640625" bestFit="1" customWidth="1"/>
    <col min="22" max="26" width="12.83203125" bestFit="1" customWidth="1"/>
    <col min="27" max="31" width="12.33203125" bestFit="1" customWidth="1"/>
    <col min="32" max="32" width="7.6640625" bestFit="1" customWidth="1"/>
    <col min="33" max="33" width="11.33203125" bestFit="1" customWidth="1"/>
    <col min="34" max="34" width="12.5" bestFit="1" customWidth="1"/>
  </cols>
  <sheetData>
    <row r="1" spans="1:34" x14ac:dyDescent="0.2">
      <c r="A1" t="s">
        <v>274</v>
      </c>
      <c r="B1" t="s">
        <v>275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305</v>
      </c>
      <c r="W1" t="s">
        <v>306</v>
      </c>
      <c r="X1" t="s">
        <v>307</v>
      </c>
      <c r="Y1" t="s">
        <v>308</v>
      </c>
      <c r="Z1" t="s">
        <v>309</v>
      </c>
      <c r="AA1" t="s">
        <v>310</v>
      </c>
      <c r="AB1" t="s">
        <v>311</v>
      </c>
      <c r="AC1" t="s">
        <v>312</v>
      </c>
      <c r="AD1" t="s">
        <v>313</v>
      </c>
      <c r="AE1" t="s">
        <v>314</v>
      </c>
      <c r="AF1" t="s">
        <v>315</v>
      </c>
      <c r="AG1" t="s">
        <v>316</v>
      </c>
      <c r="AH1" t="s">
        <v>317</v>
      </c>
    </row>
    <row r="2" spans="1:34" x14ac:dyDescent="0.2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">
      <c r="A3">
        <v>3</v>
      </c>
      <c r="B3">
        <v>2.1590722179254478E-3</v>
      </c>
      <c r="C3">
        <v>0</v>
      </c>
      <c r="D3" s="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</vt:lpstr>
      <vt:lpstr>Data</vt:lpstr>
      <vt:lpstr>Start</vt:lpstr>
      <vt:lpstr>Structural Parameters</vt:lpstr>
      <vt:lpstr>Baseline</vt:lpstr>
      <vt:lpstr>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Fairless</cp:lastModifiedBy>
  <dcterms:created xsi:type="dcterms:W3CDTF">2024-03-07T13:44:10Z</dcterms:created>
  <dcterms:modified xsi:type="dcterms:W3CDTF">2024-09-09T16:54:27Z</dcterms:modified>
</cp:coreProperties>
</file>