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2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7945" windowHeight="12255"/>
  </bookViews>
  <sheets>
    <sheet name="中润对帐单" sheetId="3" r:id="rId1"/>
    <sheet name="订单明细" sheetId="9" r:id="rId2"/>
    <sheet name="每日用量明细" sheetId="7" r:id="rId3"/>
    <sheet name="每月用量对比" sheetId="8" r:id="rId4"/>
  </sheets>
  <externalReferences>
    <externalReference r:id="rId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<sst xmlns="http://schemas.openxmlformats.org/spreadsheetml/2006/main" count="75" uniqueCount="72">
  <si>
    <t>客户名称：华能车辆配件有限公司</t>
  </si>
  <si>
    <r>
      <rPr>
        <sz val="11"/>
        <color theme="1"/>
        <rFont val="黑体"/>
        <charset val="134"/>
      </rPr>
      <t>月份：7月份</t>
    </r>
    <r>
      <rPr>
        <sz val="9"/>
        <color theme="1"/>
        <rFont val="黑体"/>
        <charset val="134"/>
      </rPr>
      <t xml:space="preserve"> </t>
    </r>
    <r>
      <rPr>
        <sz val="8"/>
        <color theme="1"/>
        <rFont val="黑体"/>
        <charset val="134"/>
      </rPr>
      <t>（2025.7.1-2025.7.31）</t>
    </r>
  </si>
  <si>
    <t>序号</t>
  </si>
  <si>
    <t>油品名称/型号</t>
  </si>
  <si>
    <t>油品密度
（ρ）</t>
  </si>
  <si>
    <t>本月总升数计量（L）</t>
  </si>
  <si>
    <t>单价/升
（含13%税）</t>
  </si>
  <si>
    <t>总金额
（元）</t>
  </si>
  <si>
    <t>备注</t>
  </si>
  <si>
    <t>AP.8797全合成研磨切削液</t>
  </si>
  <si>
    <t>1.03±0.05</t>
  </si>
  <si>
    <t>加注明细</t>
  </si>
  <si>
    <t>以下空白</t>
  </si>
  <si>
    <t>合计（大写）：</t>
  </si>
  <si>
    <t>￥：</t>
  </si>
  <si>
    <t>月度使用量趋势分析</t>
  </si>
  <si>
    <r>
      <rPr>
        <sz val="10"/>
        <color theme="1"/>
        <rFont val="宋体"/>
        <charset val="134"/>
        <scheme val="minor"/>
      </rPr>
      <t>说明：
    1、如贵司对往来帐单确认无误，总销货帐款应为：</t>
    </r>
    <r>
      <rPr>
        <u/>
        <sz val="10"/>
        <color theme="1"/>
        <rFont val="宋体"/>
        <charset val="134"/>
        <scheme val="minor"/>
      </rPr>
      <t xml:space="preserve">  4279.45 </t>
    </r>
    <r>
      <rPr>
        <sz val="10"/>
        <color theme="1"/>
        <rFont val="宋体"/>
        <charset val="134"/>
        <scheme val="minor"/>
      </rPr>
      <t>元。
    2、请核对此份对帐单，核对无误后请于三个工作日回传到我公司，如超过期限未回传则视为默认我司数据正确无误，谢谢配合！
    感谢贵司一直以来的支持和惠顾！
    客户签字/盖章确认：                              日期：2025.8.2                         制单人：陆静</t>
    </r>
  </si>
  <si>
    <t xml:space="preserve">车间化学品数字化一站式供应商                      ADD: 浙江省台州市天台县始丰街道永盛路30号孵化中心二期6号楼四层102室   E-MAIL: zhongrunyl@163.com  WEB: www.zr228.com  </t>
  </si>
  <si>
    <t>初始日期</t>
  </si>
  <si>
    <t>结束日期</t>
  </si>
  <si>
    <t xml:space="preserve">                          
                          用油型号
</t>
  </si>
  <si>
    <t>日</t>
  </si>
  <si>
    <t>2025年
7月</t>
  </si>
  <si>
    <t>7.1</t>
  </si>
  <si>
    <t>7.2</t>
  </si>
  <si>
    <t>7.3</t>
  </si>
  <si>
    <t>7.4</t>
  </si>
  <si>
    <t>7.5</t>
  </si>
  <si>
    <t>7.6</t>
  </si>
  <si>
    <t>7.7</t>
  </si>
  <si>
    <t>7.8</t>
  </si>
  <si>
    <t>7.9</t>
  </si>
  <si>
    <t>7.10</t>
  </si>
  <si>
    <t>7.11</t>
  </si>
  <si>
    <t>7.12</t>
  </si>
  <si>
    <t>7.13</t>
  </si>
  <si>
    <t>7.14</t>
  </si>
  <si>
    <t>7.15</t>
  </si>
  <si>
    <t>7.16</t>
  </si>
  <si>
    <t>7.17</t>
  </si>
  <si>
    <t>7.18</t>
  </si>
  <si>
    <t>7.19</t>
  </si>
  <si>
    <t>7.20</t>
  </si>
  <si>
    <t>7.21</t>
  </si>
  <si>
    <t>7.22</t>
  </si>
  <si>
    <t>7.23</t>
  </si>
  <si>
    <t>7.24</t>
  </si>
  <si>
    <t>7.25</t>
  </si>
  <si>
    <t>7.26</t>
  </si>
  <si>
    <t>7.27</t>
  </si>
  <si>
    <t>7.28</t>
  </si>
  <si>
    <t>7.29</t>
  </si>
  <si>
    <t>7.30</t>
  </si>
  <si>
    <t>7.31</t>
  </si>
  <si>
    <t>合计</t>
  </si>
  <si>
    <t>截止日期：2025年7月31日</t>
  </si>
  <si>
    <t xml:space="preserve">                          
</t>
  </si>
  <si>
    <t>2025年</t>
  </si>
  <si>
    <t xml:space="preserve">
设备编号</t>
  </si>
  <si>
    <t>月  份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</si>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</sst>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);[Red]\(0.0\)"/>
    <numFmt numFmtId="177" formatCode="yyyy/mm/dd"/>
    <numFmt numFmtId="178" formatCode="#,##0_ ;[Red]\-#,##0\ "/>
    <numFmt numFmtId="179" formatCode="\¥#,##0.00_);[Red]\(\¥#,##0.00\)"/>
    <numFmt numFmtId="180" formatCode="0.00_ "/>
    <numFmt numFmtId="181" formatCode="yyyy&quot;年&quot;m&quot;月&quot;d&quot;日&quot;;@"/>
    <numFmt numFmtId="182" formatCode="0_ "/>
    <numFmt numFmtId="183" formatCode="General&quot;月&quot;"/>
    <numFmt numFmtId="184" formatCode="0.000_ "/>
    <numFmt numFmtId="185" formatCode="[DBNum2][$RMB]General;[Red][DBNum2][$RMB]General"/>
  </numFmts>
  <fonts count="4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0"/>
      <color theme="1"/>
      <name val="微软雅黑"/>
      <charset val="134"/>
    </font>
    <font>
      <sz val="9"/>
      <color theme="1"/>
      <name val="微软雅黑"/>
      <charset val="134"/>
    </font>
    <font>
      <sz val="10"/>
      <color theme="1"/>
      <name val="微软雅黑"/>
      <charset val="134"/>
    </font>
    <font>
      <b/>
      <sz val="20"/>
      <color theme="1"/>
      <name val="微软雅黑"/>
      <charset val="134"/>
    </font>
    <font>
      <b/>
      <sz val="11"/>
      <color rgb="FFFFFFFF"/>
      <name val="微软雅黑"/>
      <charset val="134"/>
    </font>
    <font>
      <sz val="11"/>
      <color rgb="FF000000"/>
      <name val="微软雅黑"/>
      <charset val="134"/>
    </font>
    <font>
      <sz val="11"/>
      <color rgb="FF000000"/>
      <name val="宋体"/>
      <charset val="0"/>
      <scheme val="minor"/>
    </font>
    <font>
      <u/>
      <sz val="10"/>
      <color theme="9" tint="-0.25"/>
      <name val="宋体"/>
      <charset val="0"/>
      <scheme val="minor"/>
    </font>
    <font>
      <sz val="8"/>
      <color theme="1"/>
      <name val="微软雅黑"/>
      <charset val="134"/>
    </font>
    <font>
      <sz val="11"/>
      <color theme="0"/>
      <name val="微软雅黑"/>
      <charset val="134"/>
    </font>
    <font>
      <sz val="9"/>
      <color theme="0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Arial"/>
      <charset val="134"/>
    </font>
    <font>
      <sz val="12"/>
      <color theme="1"/>
      <name val="黑体"/>
      <charset val="134"/>
    </font>
    <font>
      <b/>
      <sz val="26"/>
      <color theme="1"/>
      <name val="黑体"/>
      <charset val="134"/>
    </font>
    <font>
      <sz val="11"/>
      <color theme="1"/>
      <name val="黑体"/>
      <charset val="134"/>
    </font>
    <font>
      <sz val="11"/>
      <color theme="0"/>
      <name val="黑体"/>
      <charset val="134"/>
    </font>
    <font>
      <sz val="10"/>
      <color theme="1"/>
      <name val="黑体"/>
      <charset val="134"/>
    </font>
    <font>
      <u/>
      <sz val="11"/>
      <color rgb="FF84B860"/>
      <name val="宋体"/>
      <charset val="0"/>
      <scheme val="minor"/>
    </font>
    <font>
      <u/>
      <sz val="6"/>
      <color rgb="FF00B050"/>
      <name val="宋体"/>
      <charset val="0"/>
      <scheme val="minor"/>
    </font>
    <font>
      <sz val="6"/>
      <color theme="1"/>
      <name val="黑体"/>
      <charset val="134"/>
    </font>
    <font>
      <b/>
      <sz val="10"/>
      <color theme="1"/>
      <name val="黑体"/>
      <charset val="134"/>
    </font>
    <font>
      <sz val="10"/>
      <color theme="1"/>
      <name val="宋体"/>
      <charset val="134"/>
      <scheme val="minor"/>
    </font>
    <font>
      <sz val="6"/>
      <color theme="1"/>
      <name val="阿里巴巴普惠体 M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0"/>
      <color theme="1"/>
      <name val="宋体"/>
      <charset val="134"/>
      <scheme val="minor"/>
    </font>
    <font>
      <sz val="9"/>
      <color theme="1"/>
      <name val="黑体"/>
      <charset val="134"/>
    </font>
    <font>
      <sz val="8"/>
      <color theme="1"/>
      <name val="黑体"/>
      <charset val="134"/>
    </font>
  </fonts>
  <fills count="4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9"/>
        <bgColor indexed="64"/>
      </patternFill>
    </fill>
    <fill>
      <patternFill patternType="solid">
        <fgColor rgb="FFBDD7A1"/>
        <bgColor indexed="64"/>
      </patternFill>
    </fill>
    <fill>
      <patternFill patternType="solid">
        <fgColor rgb="FFCADFB3"/>
        <bgColor indexed="64"/>
      </patternFill>
    </fill>
    <fill>
      <patternFill patternType="solid">
        <fgColor rgb="FF005C37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164D1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59">
    <border>
      <left/>
      <right/>
      <top/>
      <bottom/>
      <diagonal/>
    </border>
    <border>
      <left/>
      <right/>
      <top style="thin">
        <color theme="0" tint="-0.14996795556505"/>
      </top>
      <bottom style="thin">
        <color theme="0" tint="-0.14996795556505"/>
      </bottom>
      <diagonal/>
    </border>
    <border>
      <left/>
      <right style="thin">
        <color theme="0" tint="-0.14996795556505"/>
      </right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 tint="-0.14996795556505"/>
      </left>
      <right/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 tint="-0.15"/>
      </left>
      <right/>
      <top style="thin">
        <color theme="0" tint="-0.14996795556505"/>
      </top>
      <bottom style="thin">
        <color theme="0" tint="-0.14996795556505"/>
      </bottom>
      <diagonal/>
    </border>
    <border>
      <left style="thin">
        <color rgb="FFCADFB3"/>
      </left>
      <right style="thin">
        <color rgb="FFCADFB3"/>
      </right>
      <top style="thin">
        <color rgb="FFCADFB3"/>
      </top>
      <bottom style="thin">
        <color rgb="FFCADFB3"/>
      </bottom>
      <diagonal/>
    </border>
    <border>
      <left style="thin">
        <color theme="0" tint="-0.14996795556505"/>
      </left>
      <right style="thin">
        <color theme="0" tint="-0.14996795556505"/>
      </right>
      <top/>
      <bottom style="thin">
        <color theme="0" tint="-0.14996795556505"/>
      </bottom>
      <diagonal/>
    </border>
    <border>
      <left style="thin">
        <color theme="0" tint="-0.14996795556505"/>
      </left>
      <right style="thin">
        <color theme="0" tint="-0.14996795556505"/>
      </right>
      <top/>
      <bottom/>
      <diagonal/>
    </border>
    <border>
      <left style="thin">
        <color theme="0" tint="-0.149937437055574"/>
      </left>
      <right style="thin">
        <color theme="0" tint="-0.149937437055574"/>
      </right>
      <top/>
      <bottom style="thin">
        <color theme="0" tint="-0.149937437055574"/>
      </bottom>
      <diagonal/>
    </border>
    <border>
      <left style="thin">
        <color theme="0" tint="-0.14996795556505"/>
      </left>
      <right style="thin">
        <color theme="0" tint="-0.14996795556505"/>
      </right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 tint="-0.15"/>
      </left>
      <right style="thin">
        <color theme="0" tint="-0.15"/>
      </right>
      <top style="thin">
        <color theme="0" tint="-0.15"/>
      </top>
      <bottom style="thin">
        <color theme="0" tint="-0.14996795556505"/>
      </bottom>
      <diagonal/>
    </border>
    <border>
      <left/>
      <right style="thin">
        <color theme="0" tint="-0.14996795556505"/>
      </right>
      <top style="thin">
        <color theme="0" tint="-0.15"/>
      </top>
      <bottom style="thin">
        <color theme="0" tint="-0.14996795556505"/>
      </bottom>
      <diagonal/>
    </border>
    <border>
      <left style="thin">
        <color theme="0" tint="-0.15"/>
      </left>
      <right style="thin">
        <color theme="0" tint="-0.15"/>
      </right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 diagonalDown="1">
      <left style="thin">
        <color theme="0"/>
      </left>
      <right/>
      <top style="thin">
        <color theme="0"/>
      </top>
      <bottom/>
      <diagonal style="thin">
        <color rgb="FFD8E7C7"/>
      </diagonal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rgb="FF329E2E"/>
      </right>
      <top style="thin">
        <color theme="0"/>
      </top>
      <bottom/>
      <diagonal/>
    </border>
    <border>
      <left style="thin">
        <color rgb="FFCADFB3"/>
      </left>
      <right/>
      <top style="thin">
        <color rgb="FFCADFB3"/>
      </top>
      <bottom style="thin">
        <color rgb="FFCADFB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329E2E"/>
      </left>
      <right/>
      <top style="thin">
        <color rgb="FF329E2E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rgb="FF329E2E"/>
      </top>
      <bottom/>
      <diagonal/>
    </border>
    <border>
      <left style="thin">
        <color auto="1"/>
      </left>
      <right/>
      <top style="thin">
        <color rgb="FF329E2E"/>
      </top>
      <bottom/>
      <diagonal/>
    </border>
    <border>
      <left style="thin">
        <color theme="0"/>
      </left>
      <right/>
      <top style="thin">
        <color rgb="FF329E2E"/>
      </top>
      <bottom/>
      <diagonal/>
    </border>
    <border>
      <left style="thin">
        <color theme="0"/>
      </left>
      <right style="thin">
        <color theme="0"/>
      </right>
      <top style="thin">
        <color rgb="FF329E2E"/>
      </top>
      <bottom/>
      <diagonal/>
    </border>
    <border>
      <left/>
      <right/>
      <top style="thin">
        <color rgb="FF329E2E"/>
      </top>
      <bottom/>
      <diagonal/>
    </border>
    <border>
      <left style="thin">
        <color rgb="FF329E2E"/>
      </left>
      <right style="thin">
        <color rgb="FF329E2E"/>
      </right>
      <top/>
      <bottom style="thin">
        <color rgb="FF329E2E"/>
      </bottom>
      <diagonal/>
    </border>
    <border>
      <left/>
      <right style="thin">
        <color theme="0"/>
      </right>
      <top style="thin">
        <color theme="0"/>
      </top>
      <bottom style="thin">
        <color rgb="FF329E2E"/>
      </bottom>
      <diagonal/>
    </border>
    <border>
      <left style="thin">
        <color theme="0"/>
      </left>
      <right/>
      <top style="thin">
        <color theme="0"/>
      </top>
      <bottom style="thin">
        <color rgb="FF329E2E"/>
      </bottom>
      <diagonal/>
    </border>
    <border>
      <left style="thin">
        <color rgb="FF329E2E"/>
      </left>
      <right style="thin">
        <color rgb="FF329E2E"/>
      </right>
      <top style="thin">
        <color theme="0"/>
      </top>
      <bottom style="thin">
        <color rgb="FF329E2E"/>
      </bottom>
      <diagonal/>
    </border>
    <border>
      <left/>
      <right/>
      <top style="thin">
        <color theme="0"/>
      </top>
      <bottom style="thin">
        <color rgb="FF329E2E"/>
      </bottom>
      <diagonal/>
    </border>
    <border>
      <left style="thin">
        <color rgb="FF329E2E"/>
      </left>
      <right/>
      <top style="thin">
        <color theme="0"/>
      </top>
      <bottom style="thin">
        <color rgb="FF329E2E"/>
      </bottom>
      <diagonal/>
    </border>
    <border>
      <left/>
      <right style="thin">
        <color rgb="FF329E2E"/>
      </right>
      <top style="thin">
        <color theme="0"/>
      </top>
      <bottom style="thin">
        <color rgb="FF329E2E"/>
      </bottom>
      <diagonal/>
    </border>
    <border>
      <left style="thin">
        <color rgb="FF329E2E"/>
      </left>
      <right/>
      <top/>
      <bottom/>
      <diagonal/>
    </border>
    <border>
      <left style="thin">
        <color rgb="FF329E2E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329E2E"/>
      </left>
      <right style="thin">
        <color rgb="FF329E2E"/>
      </right>
      <top/>
      <bottom/>
      <diagonal/>
    </border>
    <border>
      <left style="thin">
        <color rgb="FF329E2E"/>
      </left>
      <right/>
      <top style="thin">
        <color rgb="FF329E2E"/>
      </top>
      <bottom style="thin">
        <color rgb="FF329E2E"/>
      </bottom>
      <diagonal/>
    </border>
    <border>
      <left style="thin">
        <color rgb="FF329E2E"/>
      </left>
      <right style="thin">
        <color auto="1"/>
      </right>
      <top style="thin">
        <color rgb="FF329E2E"/>
      </top>
      <bottom style="thin">
        <color rgb="FF329E2E"/>
      </bottom>
      <diagonal/>
    </border>
    <border>
      <left style="thin">
        <color auto="1"/>
      </left>
      <right/>
      <top style="thin">
        <color rgb="FF329E2E"/>
      </top>
      <bottom style="thin">
        <color rgb="FF329E2E"/>
      </bottom>
      <diagonal/>
    </border>
    <border>
      <left style="thin">
        <color rgb="FF329E2E"/>
      </left>
      <right style="thin">
        <color rgb="FF329E2E"/>
      </right>
      <top style="thin">
        <color rgb="FF329E2E"/>
      </top>
      <bottom style="thin">
        <color rgb="FF329E2E"/>
      </bottom>
      <diagonal/>
    </border>
    <border>
      <left style="thin">
        <color rgb="FF329E2E"/>
      </left>
      <right/>
      <top/>
      <bottom style="thin">
        <color rgb="FF329E2E"/>
      </bottom>
      <diagonal/>
    </border>
    <border>
      <left style="thin">
        <color rgb="FF329E2E"/>
      </left>
      <right style="thin">
        <color auto="1"/>
      </right>
      <top/>
      <bottom style="thin">
        <color rgb="FF329E2E"/>
      </bottom>
      <diagonal/>
    </border>
    <border>
      <left style="thin">
        <color auto="1"/>
      </left>
      <right/>
      <top/>
      <bottom style="thin">
        <color rgb="FF329E2E"/>
      </bottom>
      <diagonal/>
    </border>
    <border>
      <left/>
      <right/>
      <top/>
      <bottom style="thin">
        <color rgb="FF329E2E"/>
      </bottom>
      <diagonal/>
    </border>
    <border>
      <left/>
      <right/>
      <top style="thin">
        <color rgb="FF329E2E"/>
      </top>
      <bottom style="thin">
        <color rgb="FF329E2E"/>
      </bottom>
      <diagonal/>
    </border>
    <border>
      <left/>
      <right style="thin">
        <color rgb="FF329E2E"/>
      </right>
      <top style="thin">
        <color rgb="FF329E2E"/>
      </top>
      <bottom style="thin">
        <color rgb="FF329E2E"/>
      </bottom>
      <diagonal/>
    </border>
    <border>
      <left/>
      <right style="thin">
        <color rgb="FF329E2E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329E2E"/>
      </bottom>
      <diagonal/>
    </border>
    <border>
      <left style="thin">
        <color rgb="FF88061E"/>
      </left>
      <right style="thin">
        <color auto="1"/>
      </right>
      <top/>
      <bottom style="thin">
        <color rgb="FF329E2E"/>
      </bottom>
      <diagonal/>
    </border>
    <border>
      <left style="thin">
        <color auto="1"/>
      </left>
      <right style="thin">
        <color rgb="FF329E2E"/>
      </right>
      <top/>
      <bottom style="thin">
        <color rgb="FF329E2E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0" borderId="51" applyNumberFormat="0" applyFon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52" applyNumberFormat="0" applyFill="0" applyAlignment="0" applyProtection="0">
      <alignment vertical="center"/>
    </xf>
    <xf numFmtId="0" fontId="32" fillId="0" borderId="52" applyNumberFormat="0" applyFill="0" applyAlignment="0" applyProtection="0">
      <alignment vertical="center"/>
    </xf>
    <xf numFmtId="0" fontId="33" fillId="0" borderId="5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11" borderId="54" applyNumberFormat="0" applyAlignment="0" applyProtection="0">
      <alignment vertical="center"/>
    </xf>
    <xf numFmtId="0" fontId="35" fillId="12" borderId="55" applyNumberFormat="0" applyAlignment="0" applyProtection="0">
      <alignment vertical="center"/>
    </xf>
    <xf numFmtId="0" fontId="36" fillId="12" borderId="54" applyNumberFormat="0" applyAlignment="0" applyProtection="0">
      <alignment vertical="center"/>
    </xf>
    <xf numFmtId="0" fontId="37" fillId="13" borderId="56" applyNumberFormat="0" applyAlignment="0" applyProtection="0">
      <alignment vertical="center"/>
    </xf>
    <xf numFmtId="0" fontId="38" fillId="0" borderId="57" applyNumberFormat="0" applyFill="0" applyAlignment="0" applyProtection="0">
      <alignment vertical="center"/>
    </xf>
    <xf numFmtId="0" fontId="39" fillId="0" borderId="58" applyNumberFormat="0" applyFill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43" fillId="33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5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7" borderId="0" applyNumberFormat="0" applyBorder="0" applyAlignment="0" applyProtection="0">
      <alignment vertical="center"/>
    </xf>
    <xf numFmtId="0" fontId="44" fillId="38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</cellStyleXfs>
  <cellXfs count="168">
    <xf numFmtId="0" fontId="0" fillId="0" borderId="0" xfId="0">
      <alignment vertical="center"/>
    </xf>
    <xf numFmtId="0" fontId="1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top"/>
    </xf>
    <xf numFmtId="0" fontId="3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 wrapText="1"/>
    </xf>
    <xf numFmtId="0" fontId="4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8" fontId="1" fillId="0" borderId="0" xfId="0" applyNumberFormat="1" applyFont="1" applyFill="1" applyAlignment="1">
      <alignment horizontal="center" vertical="center"/>
    </xf>
    <xf numFmtId="178" fontId="1" fillId="0" borderId="0" xfId="0" applyNumberFormat="1" applyFont="1" applyFill="1" applyAlignment="1">
      <alignment horizontal="right" vertical="center"/>
    </xf>
    <xf numFmtId="178" fontId="5" fillId="0" borderId="0" xfId="0" applyNumberFormat="1" applyFont="1" applyFill="1" applyAlignment="1">
      <alignment horizontal="center" vertical="center"/>
    </xf>
    <xf numFmtId="178" fontId="1" fillId="0" borderId="1" xfId="0" applyNumberFormat="1" applyFont="1" applyFill="1" applyBorder="1" applyAlignment="1">
      <alignment vertical="center"/>
    </xf>
    <xf numFmtId="178" fontId="1" fillId="0" borderId="2" xfId="0" applyNumberFormat="1" applyFont="1" applyFill="1" applyBorder="1" applyAlignment="1">
      <alignment vertical="center"/>
    </xf>
    <xf numFmtId="179" fontId="1" fillId="0" borderId="3" xfId="0" applyNumberFormat="1" applyFont="1" applyFill="1" applyBorder="1" applyAlignment="1">
      <alignment vertical="center"/>
    </xf>
    <xf numFmtId="179" fontId="1" fillId="0" borderId="1" xfId="0" applyNumberFormat="1" applyFont="1" applyFill="1" applyBorder="1" applyAlignment="1">
      <alignment vertical="center"/>
    </xf>
    <xf numFmtId="180" fontId="1" fillId="0" borderId="4" xfId="0" applyNumberFormat="1" applyFont="1" applyFill="1" applyBorder="1" applyAlignment="1">
      <alignment vertical="center"/>
    </xf>
    <xf numFmtId="180" fontId="1" fillId="0" borderId="2" xfId="0" applyNumberFormat="1" applyFont="1" applyFill="1" applyBorder="1" applyAlignment="1">
      <alignment vertical="center"/>
    </xf>
    <xf numFmtId="181" fontId="1" fillId="0" borderId="4" xfId="0" applyNumberFormat="1" applyFont="1" applyFill="1" applyBorder="1" applyAlignment="1">
      <alignment vertical="center"/>
    </xf>
    <xf numFmtId="181" fontId="1" fillId="0" borderId="2" xfId="0" applyNumberFormat="1" applyFont="1" applyFill="1" applyBorder="1" applyAlignment="1">
      <alignment vertical="center"/>
    </xf>
    <xf numFmtId="181" fontId="1" fillId="0" borderId="3" xfId="0" applyNumberFormat="1" applyFont="1" applyFill="1" applyBorder="1" applyAlignment="1">
      <alignment vertical="center"/>
    </xf>
    <xf numFmtId="181" fontId="1" fillId="0" borderId="1" xfId="0" applyNumberFormat="1" applyFont="1" applyFill="1" applyBorder="1" applyAlignment="1">
      <alignment vertical="center"/>
    </xf>
    <xf numFmtId="177" fontId="4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0" fontId="6" fillId="2" borderId="5" xfId="0" applyNumberFormat="1" applyFont="1" applyFill="1" applyBorder="1" applyAlignment="1">
      <alignment vertical="center" wrapText="1"/>
    </xf>
    <xf numFmtId="0" fontId="6" fillId="2" borderId="5" xfId="0" applyNumberFormat="1" applyFont="1" applyFill="1" applyBorder="1" applyAlignment="1">
      <alignment horizontal="center" vertical="center" wrapText="1"/>
    </xf>
    <xf numFmtId="180" fontId="7" fillId="3" borderId="5" xfId="0" applyNumberFormat="1" applyFont="1" applyFill="1" applyBorder="1" applyAlignment="1">
      <alignment vertical="center" wrapText="1"/>
    </xf>
    <xf numFmtId="180" fontId="7" fillId="3" borderId="5" xfId="0" applyNumberFormat="1" applyFont="1" applyFill="1" applyBorder="1" applyAlignment="1">
      <alignment horizontal="center" vertical="center" wrapText="1"/>
    </xf>
    <xf numFmtId="0" fontId="7" fillId="3" borderId="5" xfId="0" applyNumberFormat="1" applyFont="1" applyFill="1" applyBorder="1" applyAlignment="1">
      <alignment horizontal="center" vertical="center" shrinkToFit="1"/>
    </xf>
    <xf numFmtId="180" fontId="7" fillId="3" borderId="5" xfId="0" applyNumberFormat="1" applyFont="1" applyFill="1" applyBorder="1" applyAlignment="1">
      <alignment horizontal="center" vertical="center" shrinkToFit="1"/>
    </xf>
    <xf numFmtId="180" fontId="7" fillId="4" borderId="5" xfId="0" applyNumberFormat="1" applyFont="1" applyFill="1" applyBorder="1" applyAlignment="1">
      <alignment vertical="center" wrapText="1"/>
    </xf>
    <xf numFmtId="180" fontId="7" fillId="4" borderId="5" xfId="0" applyNumberFormat="1" applyFont="1" applyFill="1" applyBorder="1" applyAlignment="1">
      <alignment horizontal="center" vertical="center" wrapText="1"/>
    </xf>
    <xf numFmtId="0" fontId="7" fillId="4" borderId="5" xfId="0" applyNumberFormat="1" applyFont="1" applyFill="1" applyBorder="1" applyAlignment="1">
      <alignment horizontal="center" vertical="center" shrinkToFit="1"/>
    </xf>
    <xf numFmtId="180" fontId="7" fillId="4" borderId="5" xfId="0" applyNumberFormat="1" applyFont="1" applyFill="1" applyBorder="1" applyAlignment="1">
      <alignment horizontal="center" vertical="center" shrinkToFit="1"/>
    </xf>
    <xf numFmtId="182" fontId="7" fillId="3" borderId="5" xfId="0" applyNumberFormat="1" applyFont="1" applyFill="1" applyBorder="1" applyAlignment="1">
      <alignment horizontal="center" vertical="center" wrapText="1"/>
    </xf>
    <xf numFmtId="176" fontId="8" fillId="3" borderId="5" xfId="6" applyNumberFormat="1" applyFont="1" applyFill="1" applyBorder="1" applyAlignment="1">
      <alignment horizontal="center" vertical="center" wrapText="1"/>
    </xf>
    <xf numFmtId="0" fontId="1" fillId="0" borderId="6" xfId="0" applyNumberFormat="1" applyFont="1" applyBorder="1" applyAlignment="1">
      <alignment vertical="center" shrinkToFit="1"/>
    </xf>
    <xf numFmtId="176" fontId="1" fillId="0" borderId="6" xfId="0" applyNumberFormat="1" applyFont="1" applyFill="1" applyBorder="1" applyAlignment="1">
      <alignment vertical="center" wrapText="1"/>
    </xf>
    <xf numFmtId="176" fontId="9" fillId="0" borderId="6" xfId="6" applyNumberFormat="1" applyFont="1" applyFill="1" applyBorder="1" applyAlignment="1">
      <alignment horizontal="center" vertical="center" wrapText="1"/>
    </xf>
    <xf numFmtId="0" fontId="1" fillId="0" borderId="7" xfId="0" applyNumberFormat="1" applyFont="1" applyBorder="1" applyAlignment="1">
      <alignment vertical="center" shrinkToFit="1"/>
    </xf>
    <xf numFmtId="0" fontId="1" fillId="0" borderId="6" xfId="0" applyNumberFormat="1" applyFont="1" applyBorder="1" applyAlignment="1">
      <alignment vertical="center"/>
    </xf>
    <xf numFmtId="180" fontId="1" fillId="0" borderId="8" xfId="0" applyNumberFormat="1" applyFont="1" applyBorder="1" applyAlignment="1">
      <alignment horizontal="center" vertical="center" shrinkToFit="1"/>
    </xf>
    <xf numFmtId="176" fontId="1" fillId="0" borderId="9" xfId="0" applyNumberFormat="1" applyFont="1" applyFill="1" applyBorder="1" applyAlignment="1">
      <alignment vertical="center"/>
    </xf>
    <xf numFmtId="176" fontId="1" fillId="0" borderId="9" xfId="0" applyNumberFormat="1" applyFont="1" applyFill="1" applyBorder="1" applyAlignment="1">
      <alignment vertical="center" wrapText="1"/>
    </xf>
    <xf numFmtId="176" fontId="9" fillId="0" borderId="9" xfId="6" applyNumberFormat="1" applyFont="1" applyFill="1" applyBorder="1" applyAlignment="1">
      <alignment horizontal="center" vertical="center" wrapText="1"/>
    </xf>
    <xf numFmtId="0" fontId="1" fillId="0" borderId="6" xfId="0" applyNumberFormat="1" applyFont="1" applyBorder="1" applyAlignment="1">
      <alignment horizontal="center" vertical="center" shrinkToFit="1"/>
    </xf>
    <xf numFmtId="178" fontId="1" fillId="0" borderId="6" xfId="0" applyNumberFormat="1" applyFont="1" applyBorder="1" applyAlignment="1">
      <alignment horizontal="center" vertical="center" shrinkToFit="1"/>
    </xf>
    <xf numFmtId="176" fontId="1" fillId="0" borderId="9" xfId="0" applyNumberFormat="1" applyFont="1" applyFill="1" applyBorder="1" applyAlignment="1">
      <alignment horizontal="center" vertical="center" shrinkToFit="1"/>
    </xf>
    <xf numFmtId="176" fontId="3" fillId="0" borderId="9" xfId="0" applyNumberFormat="1" applyFont="1" applyFill="1" applyBorder="1" applyAlignment="1">
      <alignment horizontal="center" vertical="center" wrapText="1" shrinkToFit="1"/>
    </xf>
    <xf numFmtId="0" fontId="4" fillId="0" borderId="0" xfId="0" applyNumberFormat="1" applyFont="1" applyAlignment="1">
      <alignment vertical="center"/>
    </xf>
    <xf numFmtId="0" fontId="1" fillId="0" borderId="0" xfId="0" applyNumberFormat="1" applyFont="1" applyAlignment="1">
      <alignment vertical="center"/>
    </xf>
    <xf numFmtId="178" fontId="1" fillId="0" borderId="10" xfId="0" applyNumberFormat="1" applyFont="1" applyFill="1" applyBorder="1" applyAlignment="1">
      <alignment vertical="center"/>
    </xf>
    <xf numFmtId="178" fontId="1" fillId="0" borderId="11" xfId="0" applyNumberFormat="1" applyFont="1" applyFill="1" applyBorder="1" applyAlignment="1">
      <alignment vertical="center"/>
    </xf>
    <xf numFmtId="181" fontId="1" fillId="0" borderId="12" xfId="0" applyNumberFormat="1" applyFont="1" applyFill="1" applyBorder="1" applyAlignment="1">
      <alignment vertical="center"/>
    </xf>
    <xf numFmtId="176" fontId="5" fillId="0" borderId="0" xfId="0" applyNumberFormat="1" applyFont="1" applyAlignment="1">
      <alignment horizontal="center" vertical="center"/>
    </xf>
    <xf numFmtId="178" fontId="4" fillId="0" borderId="0" xfId="0" applyNumberFormat="1" applyFont="1" applyFill="1" applyBorder="1" applyAlignment="1">
      <alignment horizontal="center" vertical="center"/>
    </xf>
    <xf numFmtId="183" fontId="6" fillId="2" borderId="5" xfId="0" applyNumberFormat="1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 vertical="center" wrapText="1"/>
    </xf>
    <xf numFmtId="180" fontId="1" fillId="0" borderId="9" xfId="0" applyNumberFormat="1" applyFont="1" applyFill="1" applyBorder="1" applyAlignment="1">
      <alignment horizontal="center" vertical="center" shrinkToFit="1"/>
    </xf>
    <xf numFmtId="0" fontId="10" fillId="0" borderId="0" xfId="0" applyNumberFormat="1" applyFont="1" applyAlignment="1">
      <alignment horizontal="center" vertical="center" wrapText="1"/>
    </xf>
    <xf numFmtId="178" fontId="11" fillId="0" borderId="0" xfId="0" applyNumberFormat="1" applyFont="1" applyFill="1" applyBorder="1" applyAlignment="1">
      <alignment horizontal="center" vertical="center"/>
    </xf>
    <xf numFmtId="178" fontId="12" fillId="0" borderId="0" xfId="0" applyNumberFormat="1" applyFont="1" applyFill="1" applyBorder="1" applyAlignment="1">
      <alignment horizontal="center" vertical="center"/>
    </xf>
    <xf numFmtId="178" fontId="3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Alignment="1">
      <alignment horizontal="center" vertical="center" wrapText="1"/>
    </xf>
    <xf numFmtId="179" fontId="4" fillId="5" borderId="3" xfId="0" applyNumberFormat="1" applyFont="1" applyFill="1" applyBorder="1" applyAlignment="1">
      <alignment horizontal="center" vertical="center"/>
    </xf>
    <xf numFmtId="178" fontId="4" fillId="5" borderId="1" xfId="0" applyNumberFormat="1" applyFont="1" applyFill="1" applyBorder="1" applyAlignment="1">
      <alignment horizontal="center" vertical="center"/>
    </xf>
    <xf numFmtId="181" fontId="4" fillId="0" borderId="3" xfId="0" applyNumberFormat="1" applyFont="1" applyBorder="1" applyAlignment="1">
      <alignment horizontal="center" vertical="center"/>
    </xf>
    <xf numFmtId="181" fontId="4" fillId="0" borderId="1" xfId="0" applyNumberFormat="1" applyFont="1" applyFill="1" applyBorder="1" applyAlignment="1">
      <alignment horizontal="center" vertical="center"/>
    </xf>
    <xf numFmtId="177" fontId="4" fillId="0" borderId="13" xfId="0" applyNumberFormat="1" applyFont="1" applyBorder="1" applyAlignment="1">
      <alignment horizontal="center" vertical="center"/>
    </xf>
    <xf numFmtId="177" fontId="4" fillId="0" borderId="14" xfId="0" applyNumberFormat="1" applyFont="1" applyBorder="1" applyAlignment="1">
      <alignment horizontal="center" vertical="center"/>
    </xf>
    <xf numFmtId="180" fontId="13" fillId="6" borderId="15" xfId="0" applyNumberFormat="1" applyFont="1" applyFill="1" applyBorder="1" applyAlignment="1">
      <alignment vertical="center" wrapText="1"/>
    </xf>
    <xf numFmtId="180" fontId="13" fillId="6" borderId="16" xfId="0" applyNumberFormat="1" applyFont="1" applyFill="1" applyBorder="1" applyAlignment="1">
      <alignment horizontal="center" vertical="center" wrapText="1"/>
    </xf>
    <xf numFmtId="180" fontId="13" fillId="6" borderId="17" xfId="0" applyNumberFormat="1" applyFont="1" applyFill="1" applyBorder="1" applyAlignment="1">
      <alignment horizontal="center" vertical="center" wrapText="1"/>
    </xf>
    <xf numFmtId="182" fontId="13" fillId="6" borderId="16" xfId="0" applyNumberFormat="1" applyFont="1" applyFill="1" applyBorder="1" applyAlignment="1">
      <alignment horizontal="center" vertical="center" wrapText="1"/>
    </xf>
    <xf numFmtId="180" fontId="13" fillId="6" borderId="0" xfId="0" applyNumberFormat="1" applyFont="1" applyFill="1" applyAlignment="1">
      <alignment horizontal="center" vertical="center" wrapText="1"/>
    </xf>
    <xf numFmtId="180" fontId="13" fillId="6" borderId="13" xfId="0" applyNumberFormat="1" applyFont="1" applyFill="1" applyBorder="1" applyAlignment="1">
      <alignment horizontal="center" vertical="center"/>
    </xf>
    <xf numFmtId="180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/>
    </xf>
    <xf numFmtId="180" fontId="4" fillId="0" borderId="5" xfId="0" applyNumberFormat="1" applyFont="1" applyBorder="1" applyAlignment="1">
      <alignment horizontal="center" vertical="center"/>
    </xf>
    <xf numFmtId="180" fontId="3" fillId="0" borderId="18" xfId="0" applyNumberFormat="1" applyFont="1" applyFill="1" applyBorder="1" applyAlignment="1">
      <alignment horizontal="center" vertical="center"/>
    </xf>
    <xf numFmtId="180" fontId="1" fillId="0" borderId="5" xfId="0" applyNumberFormat="1" applyFont="1" applyBorder="1" applyAlignment="1">
      <alignment horizontal="center" vertical="center"/>
    </xf>
    <xf numFmtId="180" fontId="1" fillId="0" borderId="5" xfId="0" applyNumberFormat="1" applyFont="1" applyFill="1" applyBorder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/>
    </xf>
    <xf numFmtId="180" fontId="1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19" xfId="0" applyFill="1" applyBorder="1" applyAlignment="1">
      <alignment vertical="center"/>
    </xf>
    <xf numFmtId="0" fontId="15" fillId="0" borderId="0" xfId="0" applyFont="1" applyFill="1" applyAlignment="1">
      <alignment horizontal="justify" vertical="center"/>
    </xf>
    <xf numFmtId="0" fontId="16" fillId="0" borderId="0" xfId="0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0" fontId="0" fillId="0" borderId="0" xfId="0" applyFont="1" applyFill="1" applyAlignment="1">
      <alignment vertical="center"/>
    </xf>
    <xf numFmtId="0" fontId="18" fillId="7" borderId="20" xfId="0" applyFont="1" applyFill="1" applyBorder="1" applyAlignment="1">
      <alignment horizontal="center" vertical="center" wrapText="1"/>
    </xf>
    <xf numFmtId="0" fontId="18" fillId="7" borderId="21" xfId="0" applyFont="1" applyFill="1" applyBorder="1" applyAlignment="1">
      <alignment horizontal="center" vertical="center" wrapText="1"/>
    </xf>
    <xf numFmtId="0" fontId="18" fillId="7" borderId="22" xfId="0" applyFont="1" applyFill="1" applyBorder="1" applyAlignment="1">
      <alignment horizontal="center" vertical="center" wrapText="1"/>
    </xf>
    <xf numFmtId="0" fontId="18" fillId="7" borderId="23" xfId="0" applyFont="1" applyFill="1" applyBorder="1" applyAlignment="1">
      <alignment horizontal="center" vertical="center" wrapText="1"/>
    </xf>
    <xf numFmtId="0" fontId="18" fillId="7" borderId="24" xfId="0" applyFont="1" applyFill="1" applyBorder="1" applyAlignment="1">
      <alignment horizontal="center" vertical="center" wrapText="1"/>
    </xf>
    <xf numFmtId="0" fontId="18" fillId="7" borderId="25" xfId="0" applyFont="1" applyFill="1" applyBorder="1" applyAlignment="1">
      <alignment horizontal="center" vertical="center" wrapText="1"/>
    </xf>
    <xf numFmtId="0" fontId="18" fillId="7" borderId="24" xfId="0" applyFont="1" applyFill="1" applyBorder="1" applyAlignment="1">
      <alignment horizontal="center" vertical="center"/>
    </xf>
    <xf numFmtId="0" fontId="19" fillId="8" borderId="26" xfId="0" applyFont="1" applyFill="1" applyBorder="1" applyAlignment="1">
      <alignment horizontal="center" vertical="center" wrapText="1"/>
    </xf>
    <xf numFmtId="0" fontId="19" fillId="8" borderId="27" xfId="0" applyFont="1" applyFill="1" applyBorder="1" applyAlignment="1">
      <alignment horizontal="center" vertical="center" shrinkToFit="1"/>
    </xf>
    <xf numFmtId="0" fontId="19" fillId="8" borderId="28" xfId="0" applyFont="1" applyFill="1" applyBorder="1" applyAlignment="1">
      <alignment horizontal="center" vertical="center" shrinkToFit="1"/>
    </xf>
    <xf numFmtId="0" fontId="19" fillId="8" borderId="29" xfId="0" applyFont="1" applyFill="1" applyBorder="1" applyAlignment="1">
      <alignment horizontal="center" vertical="center" wrapText="1"/>
    </xf>
    <xf numFmtId="180" fontId="19" fillId="8" borderId="30" xfId="0" applyNumberFormat="1" applyFont="1" applyFill="1" applyBorder="1" applyAlignment="1">
      <alignment horizontal="center" vertical="center" wrapText="1"/>
    </xf>
    <xf numFmtId="184" fontId="19" fillId="8" borderId="31" xfId="0" applyNumberFormat="1" applyFont="1" applyFill="1" applyBorder="1" applyAlignment="1">
      <alignment horizontal="center" vertical="center" wrapText="1"/>
    </xf>
    <xf numFmtId="180" fontId="19" fillId="8" borderId="29" xfId="0" applyNumberFormat="1" applyFont="1" applyFill="1" applyBorder="1" applyAlignment="1">
      <alignment horizontal="center" vertical="center" wrapText="1"/>
    </xf>
    <xf numFmtId="0" fontId="20" fillId="8" borderId="32" xfId="6" applyFont="1" applyFill="1" applyBorder="1" applyAlignment="1">
      <alignment horizontal="center" vertical="center" wrapText="1"/>
    </xf>
    <xf numFmtId="0" fontId="19" fillId="0" borderId="33" xfId="0" applyFont="1" applyFill="1" applyBorder="1" applyAlignment="1">
      <alignment horizontal="center" vertical="center" wrapText="1"/>
    </xf>
    <xf numFmtId="0" fontId="19" fillId="0" borderId="34" xfId="0" applyFont="1" applyFill="1" applyBorder="1" applyAlignment="1">
      <alignment horizontal="center" vertical="center" wrapText="1"/>
    </xf>
    <xf numFmtId="0" fontId="19" fillId="0" borderId="35" xfId="0" applyFont="1" applyFill="1" applyBorder="1" applyAlignment="1">
      <alignment horizontal="center" vertical="center" wrapText="1"/>
    </xf>
    <xf numFmtId="0" fontId="19" fillId="0" borderId="36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180" fontId="19" fillId="0" borderId="33" xfId="0" applyNumberFormat="1" applyFont="1" applyFill="1" applyBorder="1" applyAlignment="1">
      <alignment horizontal="center" vertical="center" wrapText="1"/>
    </xf>
    <xf numFmtId="0" fontId="21" fillId="0" borderId="36" xfId="6" applyFont="1" applyFill="1" applyBorder="1" applyAlignment="1">
      <alignment horizontal="center" vertical="center" wrapText="1"/>
    </xf>
    <xf numFmtId="0" fontId="19" fillId="8" borderId="37" xfId="0" applyFont="1" applyFill="1" applyBorder="1" applyAlignment="1">
      <alignment horizontal="center" vertical="center" wrapText="1"/>
    </xf>
    <xf numFmtId="0" fontId="19" fillId="8" borderId="38" xfId="0" applyFont="1" applyFill="1" applyBorder="1" applyAlignment="1">
      <alignment horizontal="center" vertical="center" wrapText="1"/>
    </xf>
    <xf numFmtId="0" fontId="19" fillId="8" borderId="39" xfId="0" applyFont="1" applyFill="1" applyBorder="1" applyAlignment="1">
      <alignment horizontal="center" vertical="center" wrapText="1"/>
    </xf>
    <xf numFmtId="0" fontId="19" fillId="8" borderId="40" xfId="0" applyFont="1" applyFill="1" applyBorder="1" applyAlignment="1">
      <alignment horizontal="center" vertical="center" wrapText="1"/>
    </xf>
    <xf numFmtId="180" fontId="19" fillId="8" borderId="37" xfId="0" applyNumberFormat="1" applyFont="1" applyFill="1" applyBorder="1" applyAlignment="1">
      <alignment horizontal="center" vertical="center" wrapText="1"/>
    </xf>
    <xf numFmtId="0" fontId="21" fillId="8" borderId="40" xfId="6" applyFont="1" applyFill="1" applyBorder="1" applyAlignment="1">
      <alignment horizontal="center" vertical="center" wrapText="1"/>
    </xf>
    <xf numFmtId="0" fontId="19" fillId="0" borderId="37" xfId="0" applyFont="1" applyFill="1" applyBorder="1" applyAlignment="1">
      <alignment horizontal="center" vertical="center" wrapText="1"/>
    </xf>
    <xf numFmtId="0" fontId="19" fillId="0" borderId="38" xfId="0" applyFont="1" applyFill="1" applyBorder="1" applyAlignment="1">
      <alignment horizontal="center" vertical="center" wrapText="1"/>
    </xf>
    <xf numFmtId="0" fontId="19" fillId="0" borderId="39" xfId="0" applyFont="1" applyFill="1" applyBorder="1" applyAlignment="1">
      <alignment horizontal="center" vertical="center" wrapText="1"/>
    </xf>
    <xf numFmtId="0" fontId="19" fillId="0" borderId="40" xfId="0" applyFont="1" applyFill="1" applyBorder="1" applyAlignment="1">
      <alignment horizontal="center" vertical="center" wrapText="1"/>
    </xf>
    <xf numFmtId="180" fontId="19" fillId="0" borderId="37" xfId="0" applyNumberFormat="1" applyFont="1" applyFill="1" applyBorder="1" applyAlignment="1">
      <alignment horizontal="center" vertical="center" wrapText="1"/>
    </xf>
    <xf numFmtId="0" fontId="21" fillId="0" borderId="40" xfId="6" applyFont="1" applyFill="1" applyBorder="1" applyAlignment="1">
      <alignment horizontal="center" vertical="center" wrapText="1"/>
    </xf>
    <xf numFmtId="0" fontId="19" fillId="8" borderId="38" xfId="0" applyFont="1" applyFill="1" applyBorder="1" applyAlignment="1">
      <alignment horizontal="center" vertical="center" shrinkToFit="1"/>
    </xf>
    <xf numFmtId="0" fontId="19" fillId="8" borderId="39" xfId="0" applyFont="1" applyFill="1" applyBorder="1" applyAlignment="1">
      <alignment horizontal="center" vertical="center" shrinkToFit="1"/>
    </xf>
    <xf numFmtId="49" fontId="19" fillId="8" borderId="37" xfId="0" applyNumberFormat="1" applyFont="1" applyFill="1" applyBorder="1" applyAlignment="1">
      <alignment horizontal="center" vertical="center" wrapText="1"/>
    </xf>
    <xf numFmtId="0" fontId="19" fillId="0" borderId="41" xfId="0" applyFont="1" applyFill="1" applyBorder="1" applyAlignment="1">
      <alignment horizontal="center" vertical="center" wrapText="1"/>
    </xf>
    <xf numFmtId="0" fontId="19" fillId="0" borderId="42" xfId="0" applyFont="1" applyFill="1" applyBorder="1" applyAlignment="1">
      <alignment horizontal="center" vertical="center" wrapText="1"/>
    </xf>
    <xf numFmtId="0" fontId="19" fillId="0" borderId="43" xfId="0" applyFont="1" applyFill="1" applyBorder="1" applyAlignment="1">
      <alignment horizontal="center" vertical="center" wrapText="1"/>
    </xf>
    <xf numFmtId="0" fontId="19" fillId="0" borderId="26" xfId="0" applyFont="1" applyFill="1" applyBorder="1" applyAlignment="1">
      <alignment horizontal="center" vertical="center" wrapText="1"/>
    </xf>
    <xf numFmtId="0" fontId="19" fillId="0" borderId="44" xfId="0" applyFont="1" applyFill="1" applyBorder="1" applyAlignment="1">
      <alignment horizontal="center" vertical="center" wrapText="1"/>
    </xf>
    <xf numFmtId="0" fontId="22" fillId="0" borderId="26" xfId="0" applyFont="1" applyFill="1" applyBorder="1" applyAlignment="1">
      <alignment horizontal="center" vertical="center" wrapText="1"/>
    </xf>
    <xf numFmtId="0" fontId="19" fillId="0" borderId="37" xfId="0" applyFont="1" applyFill="1" applyBorder="1" applyAlignment="1">
      <alignment horizontal="center" vertical="center"/>
    </xf>
    <xf numFmtId="185" fontId="19" fillId="0" borderId="37" xfId="0" applyNumberFormat="1" applyFont="1" applyFill="1" applyBorder="1" applyAlignment="1">
      <alignment horizontal="center" vertical="center"/>
    </xf>
    <xf numFmtId="185" fontId="19" fillId="0" borderId="45" xfId="0" applyNumberFormat="1" applyFont="1" applyFill="1" applyBorder="1" applyAlignment="1">
      <alignment horizontal="center" vertical="center"/>
    </xf>
    <xf numFmtId="0" fontId="23" fillId="0" borderId="45" xfId="0" applyFont="1" applyFill="1" applyBorder="1" applyAlignment="1">
      <alignment horizontal="right" vertical="center"/>
    </xf>
    <xf numFmtId="180" fontId="19" fillId="0" borderId="40" xfId="0" applyNumberFormat="1" applyFont="1" applyFill="1" applyBorder="1" applyAlignment="1">
      <alignment horizontal="center" vertical="center"/>
    </xf>
    <xf numFmtId="180" fontId="19" fillId="0" borderId="46" xfId="0" applyNumberFormat="1" applyFont="1" applyFill="1" applyBorder="1" applyAlignment="1">
      <alignment horizontal="center" vertical="center"/>
    </xf>
    <xf numFmtId="0" fontId="19" fillId="0" borderId="33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185" fontId="19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right" vertical="center"/>
    </xf>
    <xf numFmtId="180" fontId="19" fillId="0" borderId="0" xfId="0" applyNumberFormat="1" applyFont="1" applyFill="1" applyBorder="1" applyAlignment="1">
      <alignment horizontal="center" vertical="center"/>
    </xf>
    <xf numFmtId="180" fontId="19" fillId="0" borderId="47" xfId="0" applyNumberFormat="1" applyFont="1" applyFill="1" applyBorder="1" applyAlignment="1">
      <alignment horizontal="center" vertical="center"/>
    </xf>
    <xf numFmtId="0" fontId="18" fillId="9" borderId="33" xfId="0" applyFont="1" applyFill="1" applyBorder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17" fillId="9" borderId="47" xfId="0" applyFont="1" applyFill="1" applyBorder="1" applyAlignment="1">
      <alignment horizontal="center" vertical="center"/>
    </xf>
    <xf numFmtId="0" fontId="18" fillId="0" borderId="33" xfId="0" applyFont="1" applyFill="1" applyBorder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17" fillId="0" borderId="47" xfId="0" applyFont="1" applyFill="1" applyBorder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19" fillId="0" borderId="47" xfId="0" applyFont="1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24" fillId="8" borderId="41" xfId="0" applyFont="1" applyFill="1" applyBorder="1" applyAlignment="1">
      <alignment horizontal="left" vertical="top" wrapText="1"/>
    </xf>
    <xf numFmtId="0" fontId="24" fillId="8" borderId="42" xfId="0" applyFont="1" applyFill="1" applyBorder="1" applyAlignment="1">
      <alignment horizontal="left" vertical="top" wrapText="1"/>
    </xf>
    <xf numFmtId="0" fontId="24" fillId="8" borderId="48" xfId="0" applyFont="1" applyFill="1" applyBorder="1" applyAlignment="1">
      <alignment horizontal="left" vertical="top" wrapText="1"/>
    </xf>
    <xf numFmtId="0" fontId="24" fillId="8" borderId="49" xfId="0" applyFont="1" applyFill="1" applyBorder="1" applyAlignment="1">
      <alignment horizontal="left" vertical="top" wrapText="1"/>
    </xf>
    <xf numFmtId="0" fontId="24" fillId="8" borderId="50" xfId="0" applyFont="1" applyFill="1" applyBorder="1" applyAlignment="1">
      <alignment horizontal="left" vertical="top" wrapText="1"/>
    </xf>
    <xf numFmtId="0" fontId="25" fillId="0" borderId="0" xfId="0" applyFont="1" applyFill="1" applyAlignment="1">
      <alignment horizontal="left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6AA54"/>
      <color rgb="00329E2E"/>
      <color rgb="00FFE6B2"/>
      <color rgb="00FFC000"/>
      <color rgb="00A5A5A5"/>
      <color rgb="004472C4"/>
      <color rgb="00255E91"/>
      <color rgb="00164D1C"/>
      <color rgb="00005C37"/>
      <color rgb="0084B86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6" Type="http://schemas.microsoft.com/office/2011/relationships/chartColorStyle" Target="colors3.xml"/><Relationship Id="rId5" Type="http://schemas.microsoft.com/office/2011/relationships/chartStyle" Target="style3.xml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en-US" sz="1000"/>
              <a:t>每日使用量</a:t>
            </a:r>
            <a:endParaRPr lang="en-US" altLang="en-US" sz="1000"/>
          </a:p>
        </c:rich>
      </c:tx>
      <c:layout>
        <c:manualLayout>
          <c:xMode val="edge"/>
          <c:yMode val="edge"/>
          <c:x val="0.900102180703901"/>
          <c:y val="0.014261126137201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70045564493447"/>
          <c:y val="0.162181471778995"/>
          <c:w val="0.94455757439388"/>
          <c:h val="0.797499404620148"/>
        </c:manualLayout>
      </c:layout>
      <c:lineChart>
        <c:grouping val="standard"/>
        <c:varyColors val="0"/>
        <c:ser>
          <c:idx val="0"/>
          <c:order val="0"/>
          <c:tx>
            <c:strRef>
              <c:f>每日用量明细!$B$5</c:f>
              <c:strCache>
                <c:ptCount val="1"/>
                <c:pt idx="0">
                  <c:v>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每日用量明细!$B$6:$B$36</c:f>
              <c:strCache>
                <c:ptCount val="31"/>
                <c:pt idx="0" c:formatCode="@">
                  <c:v>7.1</c:v>
                </c:pt>
                <c:pt idx="1" c:formatCode="@">
                  <c:v>7.2</c:v>
                </c:pt>
                <c:pt idx="2" c:formatCode="@">
                  <c:v>7.3</c:v>
                </c:pt>
                <c:pt idx="3" c:formatCode="@">
                  <c:v>7.4</c:v>
                </c:pt>
                <c:pt idx="4" c:formatCode="@">
                  <c:v>7.5</c:v>
                </c:pt>
                <c:pt idx="5" c:formatCode="@">
                  <c:v>7.6</c:v>
                </c:pt>
                <c:pt idx="6" c:formatCode="@">
                  <c:v>7.7</c:v>
                </c:pt>
                <c:pt idx="7" c:formatCode="@">
                  <c:v>7.8</c:v>
                </c:pt>
                <c:pt idx="8" c:formatCode="@">
                  <c:v>7.9</c:v>
                </c:pt>
                <c:pt idx="9" c:formatCode="@">
                  <c:v>7.10</c:v>
                </c:pt>
                <c:pt idx="10" c:formatCode="@">
                  <c:v>7.11</c:v>
                </c:pt>
                <c:pt idx="11" c:formatCode="@">
                  <c:v>7.12</c:v>
                </c:pt>
                <c:pt idx="12" c:formatCode="@">
                  <c:v>7.13</c:v>
                </c:pt>
                <c:pt idx="13" c:formatCode="@">
                  <c:v>7.14</c:v>
                </c:pt>
                <c:pt idx="14" c:formatCode="@">
                  <c:v>7.15</c:v>
                </c:pt>
                <c:pt idx="15" c:formatCode="@">
                  <c:v>7.16</c:v>
                </c:pt>
                <c:pt idx="16" c:formatCode="@">
                  <c:v>7.17</c:v>
                </c:pt>
                <c:pt idx="17" c:formatCode="@">
                  <c:v>7.18</c:v>
                </c:pt>
                <c:pt idx="18" c:formatCode="@">
                  <c:v>7.19</c:v>
                </c:pt>
                <c:pt idx="19" c:formatCode="@">
                  <c:v>7.20</c:v>
                </c:pt>
                <c:pt idx="20" c:formatCode="@">
                  <c:v>7.21</c:v>
                </c:pt>
                <c:pt idx="21" c:formatCode="@">
                  <c:v>7.22</c:v>
                </c:pt>
                <c:pt idx="22" c:formatCode="@">
                  <c:v>7.23</c:v>
                </c:pt>
                <c:pt idx="23" c:formatCode="@">
                  <c:v>7.24</c:v>
                </c:pt>
                <c:pt idx="24" c:formatCode="@">
                  <c:v>7.25</c:v>
                </c:pt>
                <c:pt idx="25" c:formatCode="@">
                  <c:v>7.26</c:v>
                </c:pt>
                <c:pt idx="26" c:formatCode="@">
                  <c:v>7.27</c:v>
                </c:pt>
                <c:pt idx="27" c:formatCode="@">
                  <c:v>7.28</c:v>
                </c:pt>
                <c:pt idx="28" c:formatCode="@">
                  <c:v>7.29</c:v>
                </c:pt>
                <c:pt idx="29" c:formatCode="@">
                  <c:v>7.30</c:v>
                </c:pt>
                <c:pt idx="30" c:formatCode="@">
                  <c:v>7.31</c:v>
                </c:pt>
              </c:strCache>
            </c:strRef>
          </c:cat>
          <c:val>
            <c:numRef>
              <c:f>每日用量明细!$B$6:$B$36</c:f>
              <c:numCache>
                <c:formatCode>@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每日用量明细!$C$5</c:f>
              <c:strCache>
                <c:ptCount val="1"/>
                <c:pt idx="0">
                  <c:v>AP.8797全合成研磨切削液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每日用量明细!$B$6:$B$36</c:f>
              <c:strCache>
                <c:ptCount val="31"/>
                <c:pt idx="0" c:formatCode="@">
                  <c:v>7.1</c:v>
                </c:pt>
                <c:pt idx="1" c:formatCode="@">
                  <c:v>7.2</c:v>
                </c:pt>
                <c:pt idx="2" c:formatCode="@">
                  <c:v>7.3</c:v>
                </c:pt>
                <c:pt idx="3" c:formatCode="@">
                  <c:v>7.4</c:v>
                </c:pt>
                <c:pt idx="4" c:formatCode="@">
                  <c:v>7.5</c:v>
                </c:pt>
                <c:pt idx="5" c:formatCode="@">
                  <c:v>7.6</c:v>
                </c:pt>
                <c:pt idx="6" c:formatCode="@">
                  <c:v>7.7</c:v>
                </c:pt>
                <c:pt idx="7" c:formatCode="@">
                  <c:v>7.8</c:v>
                </c:pt>
                <c:pt idx="8" c:formatCode="@">
                  <c:v>7.9</c:v>
                </c:pt>
                <c:pt idx="9" c:formatCode="@">
                  <c:v>7.10</c:v>
                </c:pt>
                <c:pt idx="10" c:formatCode="@">
                  <c:v>7.11</c:v>
                </c:pt>
                <c:pt idx="11" c:formatCode="@">
                  <c:v>7.12</c:v>
                </c:pt>
                <c:pt idx="12" c:formatCode="@">
                  <c:v>7.13</c:v>
                </c:pt>
                <c:pt idx="13" c:formatCode="@">
                  <c:v>7.14</c:v>
                </c:pt>
                <c:pt idx="14" c:formatCode="@">
                  <c:v>7.15</c:v>
                </c:pt>
                <c:pt idx="15" c:formatCode="@">
                  <c:v>7.16</c:v>
                </c:pt>
                <c:pt idx="16" c:formatCode="@">
                  <c:v>7.17</c:v>
                </c:pt>
                <c:pt idx="17" c:formatCode="@">
                  <c:v>7.18</c:v>
                </c:pt>
                <c:pt idx="18" c:formatCode="@">
                  <c:v>7.19</c:v>
                </c:pt>
                <c:pt idx="19" c:formatCode="@">
                  <c:v>7.20</c:v>
                </c:pt>
                <c:pt idx="20" c:formatCode="@">
                  <c:v>7.21</c:v>
                </c:pt>
                <c:pt idx="21" c:formatCode="@">
                  <c:v>7.22</c:v>
                </c:pt>
                <c:pt idx="22" c:formatCode="@">
                  <c:v>7.23</c:v>
                </c:pt>
                <c:pt idx="23" c:formatCode="@">
                  <c:v>7.24</c:v>
                </c:pt>
                <c:pt idx="24" c:formatCode="@">
                  <c:v>7.25</c:v>
                </c:pt>
                <c:pt idx="25" c:formatCode="@">
                  <c:v>7.26</c:v>
                </c:pt>
                <c:pt idx="26" c:formatCode="@">
                  <c:v>7.27</c:v>
                </c:pt>
                <c:pt idx="27" c:formatCode="@">
                  <c:v>7.28</c:v>
                </c:pt>
                <c:pt idx="28" c:formatCode="@">
                  <c:v>7.29</c:v>
                </c:pt>
                <c:pt idx="29" c:formatCode="@">
                  <c:v>7.30</c:v>
                </c:pt>
                <c:pt idx="30" c:formatCode="@">
                  <c:v>7.31</c:v>
                </c:pt>
              </c:strCache>
            </c:strRef>
          </c:cat>
          <c:val>
            <c:numRef>
              <c:f>每日用量明细!$C$6:$C$36</c:f>
              <c:numCache>
                <c:formatCode>0.00_ 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15.03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60.12</c:v>
                </c:pt>
                <c:pt idx="7">
                  <c:v>0</c:v>
                </c:pt>
                <c:pt idx="8">
                  <c:v>30.06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254.77</c:v>
                </c:pt>
                <c:pt idx="16">
                  <c:v>63.27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5.08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32489740"/>
        <c:axId val="17639094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每日用量明细!$D$5</c15:sqref>
                        </c15:formulaRef>
                      </c:ext>
                    </c:extLst>
                    <c:strCache>
                      <c:ptCount val="1"/>
                      <c:pt idx="0">
                        <c:v/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每日用量明细!$B$6:$B$36</c15:sqref>
                        </c15:formulaRef>
                      </c:ext>
                    </c:extLst>
                    <c:strCache>
                      <c:ptCount val="31"/>
                      <c:pt idx="0" c:formatCode="@">
                        <c:v>7.1</c:v>
                      </c:pt>
                      <c:pt idx="1" c:formatCode="@">
                        <c:v>7.2</c:v>
                      </c:pt>
                      <c:pt idx="2" c:formatCode="@">
                        <c:v>7.3</c:v>
                      </c:pt>
                      <c:pt idx="3" c:formatCode="@">
                        <c:v>7.4</c:v>
                      </c:pt>
                      <c:pt idx="4" c:formatCode="@">
                        <c:v>7.5</c:v>
                      </c:pt>
                      <c:pt idx="5" c:formatCode="@">
                        <c:v>7.6</c:v>
                      </c:pt>
                      <c:pt idx="6" c:formatCode="@">
                        <c:v>7.7</c:v>
                      </c:pt>
                      <c:pt idx="7" c:formatCode="@">
                        <c:v>7.8</c:v>
                      </c:pt>
                      <c:pt idx="8" c:formatCode="@">
                        <c:v>7.9</c:v>
                      </c:pt>
                      <c:pt idx="9" c:formatCode="@">
                        <c:v>7.10</c:v>
                      </c:pt>
                      <c:pt idx="10" c:formatCode="@">
                        <c:v>7.11</c:v>
                      </c:pt>
                      <c:pt idx="11" c:formatCode="@">
                        <c:v>7.12</c:v>
                      </c:pt>
                      <c:pt idx="12" c:formatCode="@">
                        <c:v>7.13</c:v>
                      </c:pt>
                      <c:pt idx="13" c:formatCode="@">
                        <c:v>7.14</c:v>
                      </c:pt>
                      <c:pt idx="14" c:formatCode="@">
                        <c:v>7.15</c:v>
                      </c:pt>
                      <c:pt idx="15" c:formatCode="@">
                        <c:v>7.16</c:v>
                      </c:pt>
                      <c:pt idx="16" c:formatCode="@">
                        <c:v>7.17</c:v>
                      </c:pt>
                      <c:pt idx="17" c:formatCode="@">
                        <c:v>7.18</c:v>
                      </c:pt>
                      <c:pt idx="18" c:formatCode="@">
                        <c:v>7.19</c:v>
                      </c:pt>
                      <c:pt idx="19" c:formatCode="@">
                        <c:v>7.20</c:v>
                      </c:pt>
                      <c:pt idx="20" c:formatCode="@">
                        <c:v>7.21</c:v>
                      </c:pt>
                      <c:pt idx="21" c:formatCode="@">
                        <c:v>7.22</c:v>
                      </c:pt>
                      <c:pt idx="22" c:formatCode="@">
                        <c:v>7.23</c:v>
                      </c:pt>
                      <c:pt idx="23" c:formatCode="@">
                        <c:v>7.24</c:v>
                      </c:pt>
                      <c:pt idx="24" c:formatCode="@">
                        <c:v>7.25</c:v>
                      </c:pt>
                      <c:pt idx="25" c:formatCode="@">
                        <c:v>7.26</c:v>
                      </c:pt>
                      <c:pt idx="26" c:formatCode="@">
                        <c:v>7.27</c:v>
                      </c:pt>
                      <c:pt idx="27" c:formatCode="@">
                        <c:v>7.28</c:v>
                      </c:pt>
                      <c:pt idx="28" c:formatCode="@">
                        <c:v>7.29</c:v>
                      </c:pt>
                      <c:pt idx="29" c:formatCode="@">
                        <c:v>7.30</c:v>
                      </c:pt>
                      <c:pt idx="30" c:formatCode="@">
                        <c:v>7.31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每日用量明细!$D$6:$D$36</c15:sqref>
                        </c15:formulaRef>
                      </c:ext>
                    </c:extLst>
                    <c:numCache>
                      <c:formatCode>0.00_ </c:formatCode>
                      <c:ptCount val="31"/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每日用量明细!$E$5</c15:sqref>
                        </c15:formulaRef>
                      </c:ext>
                    </c:extLst>
                    <c:strCache>
                      <c:ptCount val="1"/>
                      <c:pt idx="0">
                        <c:v/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每日用量明细!$B$6:$B$36</c15:sqref>
                        </c15:formulaRef>
                      </c:ext>
                    </c:extLst>
                    <c:strCache>
                      <c:ptCount val="31"/>
                      <c:pt idx="0" c:formatCode="@">
                        <c:v>7.1</c:v>
                      </c:pt>
                      <c:pt idx="1" c:formatCode="@">
                        <c:v>7.2</c:v>
                      </c:pt>
                      <c:pt idx="2" c:formatCode="@">
                        <c:v>7.3</c:v>
                      </c:pt>
                      <c:pt idx="3" c:formatCode="@">
                        <c:v>7.4</c:v>
                      </c:pt>
                      <c:pt idx="4" c:formatCode="@">
                        <c:v>7.5</c:v>
                      </c:pt>
                      <c:pt idx="5" c:formatCode="@">
                        <c:v>7.6</c:v>
                      </c:pt>
                      <c:pt idx="6" c:formatCode="@">
                        <c:v>7.7</c:v>
                      </c:pt>
                      <c:pt idx="7" c:formatCode="@">
                        <c:v>7.8</c:v>
                      </c:pt>
                      <c:pt idx="8" c:formatCode="@">
                        <c:v>7.9</c:v>
                      </c:pt>
                      <c:pt idx="9" c:formatCode="@">
                        <c:v>7.10</c:v>
                      </c:pt>
                      <c:pt idx="10" c:formatCode="@">
                        <c:v>7.11</c:v>
                      </c:pt>
                      <c:pt idx="11" c:formatCode="@">
                        <c:v>7.12</c:v>
                      </c:pt>
                      <c:pt idx="12" c:formatCode="@">
                        <c:v>7.13</c:v>
                      </c:pt>
                      <c:pt idx="13" c:formatCode="@">
                        <c:v>7.14</c:v>
                      </c:pt>
                      <c:pt idx="14" c:formatCode="@">
                        <c:v>7.15</c:v>
                      </c:pt>
                      <c:pt idx="15" c:formatCode="@">
                        <c:v>7.16</c:v>
                      </c:pt>
                      <c:pt idx="16" c:formatCode="@">
                        <c:v>7.17</c:v>
                      </c:pt>
                      <c:pt idx="17" c:formatCode="@">
                        <c:v>7.18</c:v>
                      </c:pt>
                      <c:pt idx="18" c:formatCode="@">
                        <c:v>7.19</c:v>
                      </c:pt>
                      <c:pt idx="19" c:formatCode="@">
                        <c:v>7.20</c:v>
                      </c:pt>
                      <c:pt idx="20" c:formatCode="@">
                        <c:v>7.21</c:v>
                      </c:pt>
                      <c:pt idx="21" c:formatCode="@">
                        <c:v>7.22</c:v>
                      </c:pt>
                      <c:pt idx="22" c:formatCode="@">
                        <c:v>7.23</c:v>
                      </c:pt>
                      <c:pt idx="23" c:formatCode="@">
                        <c:v>7.24</c:v>
                      </c:pt>
                      <c:pt idx="24" c:formatCode="@">
                        <c:v>7.25</c:v>
                      </c:pt>
                      <c:pt idx="25" c:formatCode="@">
                        <c:v>7.26</c:v>
                      </c:pt>
                      <c:pt idx="26" c:formatCode="@">
                        <c:v>7.27</c:v>
                      </c:pt>
                      <c:pt idx="27" c:formatCode="@">
                        <c:v>7.28</c:v>
                      </c:pt>
                      <c:pt idx="28" c:formatCode="@">
                        <c:v>7.29</c:v>
                      </c:pt>
                      <c:pt idx="29" c:formatCode="@">
                        <c:v>7.30</c:v>
                      </c:pt>
                      <c:pt idx="30" c:formatCode="@">
                        <c:v>7.31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每日用量明细!$E$6:$E$36</c15:sqref>
                        </c15:formulaRef>
                      </c:ext>
                    </c:extLst>
                    <c:numCache>
                      <c:formatCode>0.00_ </c:formatCode>
                      <c:ptCount val="31"/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每日用量明细!$F$5</c15:sqref>
                        </c15:formulaRef>
                      </c:ext>
                    </c:extLst>
                    <c:strCache>
                      <c:ptCount val="1"/>
                      <c:pt idx="0">
                        <c:v/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每日用量明细!$B$6:$B$36</c15:sqref>
                        </c15:formulaRef>
                      </c:ext>
                    </c:extLst>
                    <c:strCache>
                      <c:ptCount val="31"/>
                      <c:pt idx="0" c:formatCode="@">
                        <c:v>7.1</c:v>
                      </c:pt>
                      <c:pt idx="1" c:formatCode="@">
                        <c:v>7.2</c:v>
                      </c:pt>
                      <c:pt idx="2" c:formatCode="@">
                        <c:v>7.3</c:v>
                      </c:pt>
                      <c:pt idx="3" c:formatCode="@">
                        <c:v>7.4</c:v>
                      </c:pt>
                      <c:pt idx="4" c:formatCode="@">
                        <c:v>7.5</c:v>
                      </c:pt>
                      <c:pt idx="5" c:formatCode="@">
                        <c:v>7.6</c:v>
                      </c:pt>
                      <c:pt idx="6" c:formatCode="@">
                        <c:v>7.7</c:v>
                      </c:pt>
                      <c:pt idx="7" c:formatCode="@">
                        <c:v>7.8</c:v>
                      </c:pt>
                      <c:pt idx="8" c:formatCode="@">
                        <c:v>7.9</c:v>
                      </c:pt>
                      <c:pt idx="9" c:formatCode="@">
                        <c:v>7.10</c:v>
                      </c:pt>
                      <c:pt idx="10" c:formatCode="@">
                        <c:v>7.11</c:v>
                      </c:pt>
                      <c:pt idx="11" c:formatCode="@">
                        <c:v>7.12</c:v>
                      </c:pt>
                      <c:pt idx="12" c:formatCode="@">
                        <c:v>7.13</c:v>
                      </c:pt>
                      <c:pt idx="13" c:formatCode="@">
                        <c:v>7.14</c:v>
                      </c:pt>
                      <c:pt idx="14" c:formatCode="@">
                        <c:v>7.15</c:v>
                      </c:pt>
                      <c:pt idx="15" c:formatCode="@">
                        <c:v>7.16</c:v>
                      </c:pt>
                      <c:pt idx="16" c:formatCode="@">
                        <c:v>7.17</c:v>
                      </c:pt>
                      <c:pt idx="17" c:formatCode="@">
                        <c:v>7.18</c:v>
                      </c:pt>
                      <c:pt idx="18" c:formatCode="@">
                        <c:v>7.19</c:v>
                      </c:pt>
                      <c:pt idx="19" c:formatCode="@">
                        <c:v>7.20</c:v>
                      </c:pt>
                      <c:pt idx="20" c:formatCode="@">
                        <c:v>7.21</c:v>
                      </c:pt>
                      <c:pt idx="21" c:formatCode="@">
                        <c:v>7.22</c:v>
                      </c:pt>
                      <c:pt idx="22" c:formatCode="@">
                        <c:v>7.23</c:v>
                      </c:pt>
                      <c:pt idx="23" c:formatCode="@">
                        <c:v>7.24</c:v>
                      </c:pt>
                      <c:pt idx="24" c:formatCode="@">
                        <c:v>7.25</c:v>
                      </c:pt>
                      <c:pt idx="25" c:formatCode="@">
                        <c:v>7.26</c:v>
                      </c:pt>
                      <c:pt idx="26" c:formatCode="@">
                        <c:v>7.27</c:v>
                      </c:pt>
                      <c:pt idx="27" c:formatCode="@">
                        <c:v>7.28</c:v>
                      </c:pt>
                      <c:pt idx="28" c:formatCode="@">
                        <c:v>7.29</c:v>
                      </c:pt>
                      <c:pt idx="29" c:formatCode="@">
                        <c:v>7.30</c:v>
                      </c:pt>
                      <c:pt idx="30" c:formatCode="@">
                        <c:v>7.31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每日用量明细!$F$6:$F$36</c15:sqref>
                        </c15:formulaRef>
                      </c:ext>
                    </c:extLst>
                    <c:numCache>
                      <c:formatCode>0.00_ </c:formatCode>
                      <c:ptCount val="31"/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每日用量明细!$G$5</c15:sqref>
                        </c15:formulaRef>
                      </c:ext>
                    </c:extLst>
                    <c:strCache>
                      <c:ptCount val="1"/>
                      <c:pt idx="0">
                        <c:v/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每日用量明细!$B$6:$B$36</c15:sqref>
                        </c15:formulaRef>
                      </c:ext>
                    </c:extLst>
                    <c:strCache>
                      <c:ptCount val="31"/>
                      <c:pt idx="0" c:formatCode="@">
                        <c:v>7.1</c:v>
                      </c:pt>
                      <c:pt idx="1" c:formatCode="@">
                        <c:v>7.2</c:v>
                      </c:pt>
                      <c:pt idx="2" c:formatCode="@">
                        <c:v>7.3</c:v>
                      </c:pt>
                      <c:pt idx="3" c:formatCode="@">
                        <c:v>7.4</c:v>
                      </c:pt>
                      <c:pt idx="4" c:formatCode="@">
                        <c:v>7.5</c:v>
                      </c:pt>
                      <c:pt idx="5" c:formatCode="@">
                        <c:v>7.6</c:v>
                      </c:pt>
                      <c:pt idx="6" c:formatCode="@">
                        <c:v>7.7</c:v>
                      </c:pt>
                      <c:pt idx="7" c:formatCode="@">
                        <c:v>7.8</c:v>
                      </c:pt>
                      <c:pt idx="8" c:formatCode="@">
                        <c:v>7.9</c:v>
                      </c:pt>
                      <c:pt idx="9" c:formatCode="@">
                        <c:v>7.10</c:v>
                      </c:pt>
                      <c:pt idx="10" c:formatCode="@">
                        <c:v>7.11</c:v>
                      </c:pt>
                      <c:pt idx="11" c:formatCode="@">
                        <c:v>7.12</c:v>
                      </c:pt>
                      <c:pt idx="12" c:formatCode="@">
                        <c:v>7.13</c:v>
                      </c:pt>
                      <c:pt idx="13" c:formatCode="@">
                        <c:v>7.14</c:v>
                      </c:pt>
                      <c:pt idx="14" c:formatCode="@">
                        <c:v>7.15</c:v>
                      </c:pt>
                      <c:pt idx="15" c:formatCode="@">
                        <c:v>7.16</c:v>
                      </c:pt>
                      <c:pt idx="16" c:formatCode="@">
                        <c:v>7.17</c:v>
                      </c:pt>
                      <c:pt idx="17" c:formatCode="@">
                        <c:v>7.18</c:v>
                      </c:pt>
                      <c:pt idx="18" c:formatCode="@">
                        <c:v>7.19</c:v>
                      </c:pt>
                      <c:pt idx="19" c:formatCode="@">
                        <c:v>7.20</c:v>
                      </c:pt>
                      <c:pt idx="20" c:formatCode="@">
                        <c:v>7.21</c:v>
                      </c:pt>
                      <c:pt idx="21" c:formatCode="@">
                        <c:v>7.22</c:v>
                      </c:pt>
                      <c:pt idx="22" c:formatCode="@">
                        <c:v>7.23</c:v>
                      </c:pt>
                      <c:pt idx="23" c:formatCode="@">
                        <c:v>7.24</c:v>
                      </c:pt>
                      <c:pt idx="24" c:formatCode="@">
                        <c:v>7.25</c:v>
                      </c:pt>
                      <c:pt idx="25" c:formatCode="@">
                        <c:v>7.26</c:v>
                      </c:pt>
                      <c:pt idx="26" c:formatCode="@">
                        <c:v>7.27</c:v>
                      </c:pt>
                      <c:pt idx="27" c:formatCode="@">
                        <c:v>7.28</c:v>
                      </c:pt>
                      <c:pt idx="28" c:formatCode="@">
                        <c:v>7.29</c:v>
                      </c:pt>
                      <c:pt idx="29" c:formatCode="@">
                        <c:v>7.30</c:v>
                      </c:pt>
                      <c:pt idx="30" c:formatCode="@">
                        <c:v>7.31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每日用量明细!$G$6:$G$36</c15:sqref>
                        </c15:formulaRef>
                      </c:ext>
                    </c:extLst>
                    <c:numCache>
                      <c:formatCode>0.00_ </c:formatCode>
                      <c:ptCount val="31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9324897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6390944"/>
        <c:crosses val="autoZero"/>
        <c:auto val="1"/>
        <c:lblAlgn val="ctr"/>
        <c:lblOffset val="100"/>
        <c:noMultiLvlLbl val="0"/>
      </c:catAx>
      <c:valAx>
        <c:axId val="17639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897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771553680718867"/>
          <c:y val="0.0840618695359785"/>
          <c:w val="0.224244420653875"/>
          <c:h val="0.55817081371889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a2194e5-05bc-4acb-b283-9d06c1c792a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rPr sz="1000"/>
              <a:t>每月使用量</a:t>
            </a:r>
            <a:endParaRPr sz="1000"/>
          </a:p>
        </c:rich>
      </c:tx>
      <c:layout>
        <c:manualLayout>
          <c:xMode val="edge"/>
          <c:yMode val="edge"/>
          <c:x val="0.901759289707333"/>
          <c:y val="0.042979942693409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36564457632707"/>
          <c:y val="0.0463228271251194"/>
          <c:w val="0.902604681833168"/>
          <c:h val="0.6768226679401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每月用量对比!$C$6</c:f>
              <c:strCache>
                <c:ptCount val="1"/>
                <c:pt idx="0">
                  <c:v>1月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 c:formatCode="0.00_ ">
                  <c:v>AP.8797全合成研磨切削液</c:v>
                </c:pt>
              </c:strCache>
            </c:strRef>
          </c:cat>
          <c:val>
            <c:numRef>
              <c:f>每月用量对比!$C$7:$C$11</c:f>
              <c:numCache>
                <c:formatCode>General</c:formatCode>
                <c:ptCount val="5"/>
                <c:pt idx="0">
                  <c:v>285.79</c:v>
                </c:pt>
              </c:numCache>
            </c:numRef>
          </c:val>
        </c:ser>
        <c:ser>
          <c:idx val="1"/>
          <c:order val="1"/>
          <c:tx>
            <c:strRef>
              <c:f>每月用量对比!$D$6</c:f>
              <c:strCache>
                <c:ptCount val="1"/>
                <c:pt idx="0">
                  <c:v>2月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 c:formatCode="0.00_ ">
                  <c:v>AP.8797全合成研磨切削液</c:v>
                </c:pt>
              </c:strCache>
            </c:strRef>
          </c:cat>
          <c:val>
            <c:numRef>
              <c:f>每月用量对比!$D$7:$D$11</c:f>
              <c:numCache>
                <c:formatCode>0.00_ </c:formatCode>
                <c:ptCount val="5"/>
                <c:pt idx="0">
                  <c:v>210.48</c:v>
                </c:pt>
              </c:numCache>
            </c:numRef>
          </c:val>
        </c:ser>
        <c:ser>
          <c:idx val="2"/>
          <c:order val="2"/>
          <c:tx>
            <c:strRef>
              <c:f>每月用量对比!$E$6</c:f>
              <c:strCache>
                <c:ptCount val="1"/>
                <c:pt idx="0">
                  <c:v>3月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 c:formatCode="0.00_ ">
                  <c:v>AP.8797全合成研磨切削液</c:v>
                </c:pt>
              </c:strCache>
            </c:strRef>
          </c:cat>
          <c:val>
            <c:numRef>
              <c:f>每月用量对比!$E$7:$E$11</c:f>
              <c:numCache>
                <c:formatCode>0.00_ </c:formatCode>
                <c:ptCount val="5"/>
                <c:pt idx="0">
                  <c:v>631.85</c:v>
                </c:pt>
              </c:numCache>
            </c:numRef>
          </c:val>
        </c:ser>
        <c:ser>
          <c:idx val="3"/>
          <c:order val="3"/>
          <c:tx>
            <c:strRef>
              <c:f>每月用量对比!$F$6</c:f>
              <c:strCache>
                <c:ptCount val="1"/>
                <c:pt idx="0">
                  <c:v>4月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 c:formatCode="0.00_ ">
                  <c:v>AP.8797全合成研磨切削液</c:v>
                </c:pt>
              </c:strCache>
            </c:strRef>
          </c:cat>
          <c:val>
            <c:numRef>
              <c:f>每月用量对比!$F$7:$F$11</c:f>
              <c:numCache>
                <c:formatCode>0.00_ </c:formatCode>
                <c:ptCount val="5"/>
                <c:pt idx="0">
                  <c:v>817.6</c:v>
                </c:pt>
              </c:numCache>
            </c:numRef>
          </c:val>
        </c:ser>
        <c:ser>
          <c:idx val="4"/>
          <c:order val="4"/>
          <c:tx>
            <c:strRef>
              <c:f>每月用量对比!$G$6</c:f>
              <c:strCache>
                <c:ptCount val="1"/>
                <c:pt idx="0">
                  <c:v>5月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 c:formatCode="0.00_ ">
                  <c:v>AP.8797全合成研磨切削液</c:v>
                </c:pt>
              </c:strCache>
            </c:strRef>
          </c:cat>
          <c:val>
            <c:numRef>
              <c:f>每月用量对比!$G$7:$G$11</c:f>
              <c:numCache>
                <c:formatCode>0.00_ </c:formatCode>
                <c:ptCount val="5"/>
                <c:pt idx="0">
                  <c:v>1188.98</c:v>
                </c:pt>
              </c:numCache>
            </c:numRef>
          </c:val>
        </c:ser>
        <c:ser>
          <c:idx val="5"/>
          <c:order val="5"/>
          <c:tx>
            <c:strRef>
              <c:f>每月用量对比!$H$6</c:f>
              <c:strCache>
                <c:ptCount val="1"/>
                <c:pt idx="0">
                  <c:v>6月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 c:formatCode="0.00_ ">
                  <c:v>AP.8797全合成研磨切削液</c:v>
                </c:pt>
              </c:strCache>
            </c:strRef>
          </c:cat>
          <c:val>
            <c:numRef>
              <c:f>每月用量对比!$H$7:$H$11</c:f>
              <c:numCache>
                <c:formatCode>0.00_ </c:formatCode>
                <c:ptCount val="5"/>
                <c:pt idx="0">
                  <c:v>1068.43</c:v>
                </c:pt>
              </c:numCache>
            </c:numRef>
          </c:val>
        </c:ser>
        <c:ser>
          <c:idx val="6"/>
          <c:order val="6"/>
          <c:tx>
            <c:strRef>
              <c:f>每月用量对比!$I$6</c:f>
              <c:strCache>
                <c:ptCount val="1"/>
                <c:pt idx="0">
                  <c:v>7月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 c:formatCode="0.00_ ">
                  <c:v>AP.8797全合成研磨切削液</c:v>
                </c:pt>
              </c:strCache>
            </c:strRef>
          </c:cat>
          <c:val>
            <c:numRef>
              <c:f>每月用量对比!$I$7:$I$11</c:f>
              <c:numCache>
                <c:formatCode>0.00_ </c:formatCode>
                <c:ptCount val="5"/>
                <c:pt idx="0">
                  <c:v>428.33</c:v>
                </c:pt>
              </c:numCache>
            </c:numRef>
          </c:val>
        </c:ser>
        <c:ser>
          <c:idx val="7"/>
          <c:order val="7"/>
          <c:tx>
            <c:strRef>
              <c:f>每月用量对比!$J$6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 c:formatCode="0.00_ ">
                  <c:v>AP.8797全合成研磨切削液</c:v>
                </c:pt>
              </c:strCache>
            </c:strRef>
          </c:cat>
          <c:val>
            <c:numRef>
              <c:f>每月用量对比!$J$7:$J$11</c:f>
              <c:numCache>
                <c:formatCode>0.00_ </c:formatCode>
                <c:ptCount val="5"/>
              </c:numCache>
            </c:numRef>
          </c:val>
        </c:ser>
        <c:ser>
          <c:idx val="8"/>
          <c:order val="8"/>
          <c:tx>
            <c:strRef>
              <c:f>每月用量对比!$K$6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 c:formatCode="0.00_ ">
                  <c:v>AP.8797全合成研磨切削液</c:v>
                </c:pt>
              </c:strCache>
            </c:strRef>
          </c:cat>
          <c:val>
            <c:numRef>
              <c:f>每月用量对比!$K$7:$K$11</c:f>
              <c:numCache>
                <c:formatCode>0.00_ </c:formatCode>
                <c:ptCount val="5"/>
              </c:numCache>
            </c:numRef>
          </c:val>
        </c:ser>
        <c:ser>
          <c:idx val="9"/>
          <c:order val="9"/>
          <c:tx>
            <c:strRef>
              <c:f>每月用量对比!$L$6</c:f>
              <c:strCache>
                <c:ptCount val="1"/>
                <c:pt idx="0">
                  <c:v>10月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 c:formatCode="0.00_ ">
                  <c:v>AP.8797全合成研磨切削液</c:v>
                </c:pt>
              </c:strCache>
            </c:strRef>
          </c:cat>
          <c:val>
            <c:numRef>
              <c:f>每月用量对比!$L$7:$L$11</c:f>
              <c:numCache>
                <c:formatCode>0.00_ </c:formatCode>
                <c:ptCount val="5"/>
              </c:numCache>
            </c:numRef>
          </c:val>
        </c:ser>
        <c:ser>
          <c:idx val="10"/>
          <c:order val="10"/>
          <c:tx>
            <c:strRef>
              <c:f>每月用量对比!$M$6</c:f>
              <c:strCache>
                <c:ptCount val="1"/>
                <c:pt idx="0">
                  <c:v>11月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 c:formatCode="0.00_ ">
                  <c:v>AP.8797全合成研磨切削液</c:v>
                </c:pt>
              </c:strCache>
            </c:strRef>
          </c:cat>
          <c:val>
            <c:numRef>
              <c:f>每月用量对比!$M$7:$M$11</c:f>
              <c:numCache>
                <c:formatCode>0.00_ </c:formatCode>
                <c:ptCount val="5"/>
              </c:numCache>
            </c:numRef>
          </c:val>
        </c:ser>
        <c:ser>
          <c:idx val="11"/>
          <c:order val="11"/>
          <c:tx>
            <c:strRef>
              <c:f>每月用量对比!$N$6</c:f>
              <c:strCache>
                <c:ptCount val="1"/>
                <c:pt idx="0">
                  <c:v>12月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 c:formatCode="0.00_ ">
                  <c:v>AP.8797全合成研磨切削液</c:v>
                </c:pt>
              </c:strCache>
            </c:strRef>
          </c:cat>
          <c:val>
            <c:numRef>
              <c:f>每月用量对比!$N$7:$N$11</c:f>
              <c:numCache>
                <c:formatCode>0.00_ </c:formatCode>
                <c:ptCount val="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40"/>
        <c:axId val="697480329"/>
        <c:axId val="129005495"/>
      </c:barChart>
      <c:catAx>
        <c:axId val="69748032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129005495"/>
        <c:crosses val="autoZero"/>
        <c:auto val="1"/>
        <c:lblAlgn val="ctr"/>
        <c:lblOffset val="100"/>
        <c:noMultiLvlLbl val="0"/>
      </c:catAx>
      <c:valAx>
        <c:axId val="129005495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EAEAEA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69748032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25722225812706"/>
          <c:y val="0.834571583465263"/>
          <c:w val="0.958249854585407"/>
          <c:h val="0.1540905480540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rgbClr val="91908C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3a50788-060d-4e79-975c-16dc73d5eef4}"/>
      </c:ext>
    </c:extLst>
  </c:chart>
  <c:spPr>
    <a:solidFill>
      <a:schemeClr val="bg1"/>
    </a:solidFill>
    <a:ln w="9525" cap="flat" cmpd="sng" algn="ctr">
      <a:solidFill>
        <a:srgbClr val="EAEAEA"/>
      </a:solidFill>
      <a:round/>
    </a:ln>
    <a:effectLst/>
  </c:spPr>
  <c:txPr>
    <a:bodyPr/>
    <a:lstStyle/>
    <a:p>
      <a:pPr>
        <a:defRPr lang="zh-CN">
          <a:latin typeface="微软雅黑" panose="020B0503020204020204" charset="-122"/>
          <a:ea typeface="微软雅黑" panose="020B0503020204020204" charset="-122"/>
          <a:cs typeface="微软雅黑" panose="020B0503020204020204" charset="-122"/>
          <a:sym typeface="微软雅黑" panose="020B0503020204020204" charset="-122"/>
        </a:defRPr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736508757189944"/>
          <c:y val="0.0438178448504104"/>
          <c:w val="0.902565759710463"/>
          <c:h val="0.6425469949695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[1]永裕每月用量对比!$B$5:$B$6</c:f>
              <c:strCache>
                <c:ptCount val="1"/>
                <c:pt idx="0">
                  <c:v>月  份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1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[1]永裕每月用量对比!$B$7:$B$11</c:f>
              <c:numCache>
                <c:formatCode>General</c:formatCode>
                <c:ptCount val="5"/>
              </c:numCache>
            </c:numRef>
          </c:val>
        </c:ser>
        <c:ser>
          <c:idx val="1"/>
          <c:order val="1"/>
          <c:tx>
            <c:strRef>
              <c:f>[1]永裕每月用量对比!$C$5:$C$6</c:f>
              <c:strCache>
                <c:ptCount val="1"/>
                <c:pt idx="0">
                  <c:v>2025年 1月</c:v>
                </c:pt>
              </c:strCache>
            </c:strRef>
          </c:tx>
          <c:spPr>
            <a:solidFill>
              <a:srgbClr val="4472C4">
                <a:lumMod val="60000"/>
                <a:lumOff val="40000"/>
              </a:srgb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1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[1]永裕每月用量对比!$C$7:$C$11</c:f>
              <c:numCache>
                <c:formatCode>General</c:formatCode>
                <c:ptCount val="5"/>
                <c:pt idx="0">
                  <c:v>5578.75</c:v>
                </c:pt>
                <c:pt idx="1">
                  <c:v>461.66</c:v>
                </c:pt>
                <c:pt idx="2">
                  <c:v>243.38</c:v>
                </c:pt>
                <c:pt idx="3">
                  <c:v>882.43</c:v>
                </c:pt>
                <c:pt idx="4">
                  <c:v>282.26</c:v>
                </c:pt>
              </c:numCache>
            </c:numRef>
          </c:val>
        </c:ser>
        <c:ser>
          <c:idx val="2"/>
          <c:order val="2"/>
          <c:tx>
            <c:strRef>
              <c:f>[1]永裕每月用量对比!$D$5:$D$6</c:f>
              <c:strCache>
                <c:ptCount val="1"/>
                <c:pt idx="0">
                  <c:v>2025年 2月</c:v>
                </c:pt>
              </c:strCache>
            </c:strRef>
          </c:tx>
          <c:spPr>
            <a:blipFill rotWithShape="1"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1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[1]永裕每月用量对比!$D$7:$D$11</c:f>
              <c:numCache>
                <c:formatCode>General</c:formatCode>
                <c:ptCount val="5"/>
              </c:numCache>
            </c:numRef>
          </c:val>
        </c:ser>
        <c:ser>
          <c:idx val="3"/>
          <c:order val="3"/>
          <c:tx>
            <c:strRef>
              <c:f>[1]永裕每月用量对比!$E$5:$E$6</c:f>
              <c:strCache>
                <c:ptCount val="1"/>
                <c:pt idx="0">
                  <c:v>2025年 3月</c:v>
                </c:pt>
              </c:strCache>
            </c:strRef>
          </c:tx>
          <c:spPr>
            <a:blipFill rotWithShape="1">
              <a:blip xmlns:r="http://schemas.openxmlformats.org/officeDocument/2006/relationships" r:embed="rId4"/>
              <a:stretch>
                <a:fillRect/>
              </a:stretch>
            </a:blip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1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[1]永裕每月用量对比!$E$7:$E$11</c:f>
              <c:numCache>
                <c:formatCode>General</c:formatCode>
                <c:ptCount val="5"/>
              </c:numCache>
            </c:numRef>
          </c:val>
        </c:ser>
        <c:ser>
          <c:idx val="4"/>
          <c:order val="4"/>
          <c:tx>
            <c:strRef>
              <c:f>[1]永裕每月用量对比!$F$5:$F$6</c:f>
              <c:strCache>
                <c:ptCount val="1"/>
                <c:pt idx="0">
                  <c:v>2025年 4月</c:v>
                </c:pt>
              </c:strCache>
            </c:strRef>
          </c:tx>
          <c:spPr>
            <a:solidFill>
              <a:srgbClr val="44546A">
                <a:lumMod val="40000"/>
                <a:lumOff val="60000"/>
              </a:srgb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1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[1]永裕每月用量对比!$F$7:$F$11</c:f>
              <c:numCache>
                <c:formatCode>General</c:formatCode>
                <c:ptCount val="5"/>
              </c:numCache>
            </c:numRef>
          </c:val>
        </c:ser>
        <c:ser>
          <c:idx val="5"/>
          <c:order val="5"/>
          <c:tx>
            <c:strRef>
              <c:f>[1]永裕每月用量对比!$G$5:$G$6</c:f>
              <c:strCache>
                <c:ptCount val="1"/>
                <c:pt idx="0">
                  <c:v>2025年 5月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[1]永裕每月用量对比!$G$7:$G$11</c:f>
              <c:numCache>
                <c:formatCode>General</c:formatCode>
                <c:ptCount val="5"/>
              </c:numCache>
            </c:numRef>
          </c:val>
        </c:ser>
        <c:ser>
          <c:idx val="6"/>
          <c:order val="6"/>
          <c:tx>
            <c:strRef>
              <c:f>[1]永裕每月用量对比!$H$5:$H$6</c:f>
              <c:strCache>
                <c:ptCount val="1"/>
                <c:pt idx="0">
                  <c:v>2025年 6月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[1]永裕每月用量对比!$H$7:$H$11</c:f>
              <c:numCache>
                <c:formatCode>General</c:formatCode>
                <c:ptCount val="5"/>
              </c:numCache>
            </c:numRef>
          </c:val>
        </c:ser>
        <c:ser>
          <c:idx val="7"/>
          <c:order val="7"/>
          <c:tx>
            <c:strRef>
              <c:f>[1]永裕每月用量对比!$I$5:$I$6</c:f>
              <c:strCache>
                <c:ptCount val="1"/>
                <c:pt idx="0">
                  <c:v>2025年 7月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[1]永裕每月用量对比!$I$7:$I$11</c:f>
              <c:numCache>
                <c:formatCode>General</c:formatCode>
                <c:ptCount val="5"/>
              </c:numCache>
            </c:numRef>
          </c:val>
        </c:ser>
        <c:ser>
          <c:idx val="8"/>
          <c:order val="8"/>
          <c:tx>
            <c:strRef>
              <c:f>[1]永裕每月用量对比!$J$5:$J$6</c:f>
              <c:strCache>
                <c:ptCount val="1"/>
                <c:pt idx="0">
                  <c:v>2025年 8月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[1]永裕每月用量对比!$J$7:$J$11</c:f>
              <c:numCache>
                <c:formatCode>General</c:formatCode>
                <c:ptCount val="5"/>
              </c:numCache>
            </c:numRef>
          </c:val>
        </c:ser>
        <c:ser>
          <c:idx val="9"/>
          <c:order val="9"/>
          <c:tx>
            <c:strRef>
              <c:f>[1]永裕每月用量对比!$K$5:$K$6</c:f>
              <c:strCache>
                <c:ptCount val="1"/>
                <c:pt idx="0">
                  <c:v>2025年 9月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[1]永裕每月用量对比!$K$7:$K$11</c:f>
              <c:numCache>
                <c:formatCode>General</c:formatCode>
                <c:ptCount val="5"/>
              </c:numCache>
            </c:numRef>
          </c:val>
        </c:ser>
        <c:ser>
          <c:idx val="10"/>
          <c:order val="10"/>
          <c:tx>
            <c:strRef>
              <c:f>[1]永裕每月用量对比!$L$5:$L$6</c:f>
              <c:strCache>
                <c:ptCount val="1"/>
                <c:pt idx="0">
                  <c:v>2025年 10月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[1]永裕每月用量对比!$L$7:$L$11</c:f>
              <c:numCache>
                <c:formatCode>General</c:formatCode>
                <c:ptCount val="5"/>
              </c:numCache>
            </c:numRef>
          </c:val>
        </c:ser>
        <c:ser>
          <c:idx val="11"/>
          <c:order val="11"/>
          <c:tx>
            <c:strRef>
              <c:f>[1]永裕每月用量对比!$M$5:$M$6</c:f>
              <c:strCache>
                <c:ptCount val="1"/>
                <c:pt idx="0">
                  <c:v>2025年 11月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[1]永裕每月用量对比!$M$7:$M$11</c:f>
              <c:numCache>
                <c:formatCode>General</c:formatCode>
                <c:ptCount val="5"/>
              </c:numCache>
            </c:numRef>
          </c:val>
        </c:ser>
        <c:ser>
          <c:idx val="12"/>
          <c:order val="12"/>
          <c:tx>
            <c:strRef>
              <c:f>[1]永裕每月用量对比!$N$5:$N$6</c:f>
              <c:strCache>
                <c:ptCount val="1"/>
                <c:pt idx="0">
                  <c:v>2025年 12月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[1]永裕每月用量对比!$A$7:$A$11</c:f>
              <c:strCache>
                <c:ptCount val="5"/>
                <c:pt idx="0">
                  <c:v>5000P</c:v>
                </c:pt>
                <c:pt idx="1">
                  <c:v>PT68#机床导轨油</c:v>
                </c:pt>
                <c:pt idx="2">
                  <c:v>H3乳化切削液</c:v>
                </c:pt>
                <c:pt idx="3">
                  <c:v>AW46#抗磨液压油</c:v>
                </c:pt>
                <c:pt idx="4">
                  <c:v>CUT445金属加工切削液</c:v>
                </c:pt>
              </c:strCache>
            </c:strRef>
          </c:cat>
          <c:val>
            <c:numRef>
              <c:f>[1]永裕每月用量对比!$N$7:$N$11</c:f>
              <c:numCache>
                <c:formatCode>General</c:formatCode>
                <c:ptCount val="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40"/>
        <c:axId val="697480329"/>
        <c:axId val="129005495"/>
      </c:barChart>
      <c:catAx>
        <c:axId val="69748032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129005495"/>
        <c:crosses val="autoZero"/>
        <c:auto val="1"/>
        <c:lblAlgn val="ctr"/>
        <c:lblOffset val="100"/>
        <c:noMultiLvlLbl val="0"/>
      </c:catAx>
      <c:valAx>
        <c:axId val="129005495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EAEAEA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69748032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025722225812706"/>
          <c:y val="0.837966640190627"/>
          <c:w val="0.958249854585407"/>
          <c:h val="0.1540905480540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rgbClr val="91908C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3a50788-060d-4e79-975c-16dc73d5eef4}"/>
      </c:ext>
    </c:extLst>
  </c:chart>
  <c:spPr>
    <a:solidFill>
      <a:schemeClr val="bg1"/>
    </a:solidFill>
    <a:ln w="9525" cap="flat" cmpd="sng" algn="ctr">
      <a:solidFill>
        <a:srgbClr val="EAEAEA"/>
      </a:solidFill>
      <a:round/>
    </a:ln>
    <a:effectLst/>
  </c:spPr>
  <c:txPr>
    <a:bodyPr/>
    <a:lstStyle/>
    <a:p>
      <a:pPr>
        <a:defRPr lang="zh-CN">
          <a:latin typeface="微软雅黑" panose="020B0503020204020204" charset="-122"/>
          <a:ea typeface="微软雅黑" panose="020B0503020204020204" charset="-122"/>
          <a:cs typeface="微软雅黑" panose="020B0503020204020204" charset="-122"/>
          <a:sym typeface="微软雅黑" panose="020B0503020204020204" charset="-122"/>
        </a:defRPr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2.png"/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63500</xdr:colOff>
      <xdr:row>4</xdr:row>
      <xdr:rowOff>266065</xdr:rowOff>
    </xdr:from>
    <xdr:to>
      <xdr:col>4</xdr:col>
      <xdr:colOff>151130</xdr:colOff>
      <xdr:row>4</xdr:row>
      <xdr:rowOff>266065</xdr:rowOff>
    </xdr:to>
    <xdr:cxnSp>
      <xdr:nvCxnSpPr>
        <xdr:cNvPr id="9" name="直接连接符 8"/>
        <xdr:cNvCxnSpPr/>
      </xdr:nvCxnSpPr>
      <xdr:spPr>
        <a:xfrm>
          <a:off x="63500" y="951865"/>
          <a:ext cx="3126105" cy="0"/>
        </a:xfrm>
        <a:prstGeom prst="line">
          <a:avLst/>
        </a:prstGeom>
        <a:ln>
          <a:solidFill>
            <a:srgbClr val="BD0303"/>
          </a:solidFill>
          <a:prstDash val="sysDash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</xdr:colOff>
      <xdr:row>25</xdr:row>
      <xdr:rowOff>41275</xdr:rowOff>
    </xdr:from>
    <xdr:to>
      <xdr:col>7</xdr:col>
      <xdr:colOff>1606550</xdr:colOff>
      <xdr:row>25</xdr:row>
      <xdr:rowOff>120650</xdr:rowOff>
    </xdr:to>
    <xdr:sp>
      <xdr:nvSpPr>
        <xdr:cNvPr id="11" name="矩形 444"/>
        <xdr:cNvSpPr>
          <a:spLocks noChangeArrowheads="1"/>
        </xdr:cNvSpPr>
      </xdr:nvSpPr>
      <xdr:spPr>
        <a:xfrm flipV="1">
          <a:off x="9525" y="9998075"/>
          <a:ext cx="7796530" cy="79375"/>
        </a:xfrm>
        <a:prstGeom prst="rect">
          <a:avLst/>
        </a:prstGeom>
        <a:gradFill flip="none" rotWithShape="1">
          <a:gsLst>
            <a:gs pos="100000">
              <a:srgbClr val="00572A"/>
            </a:gs>
            <a:gs pos="66000">
              <a:srgbClr val="00A74D"/>
            </a:gs>
            <a:gs pos="0">
              <a:srgbClr val="E62027"/>
            </a:gs>
          </a:gsLst>
          <a:lin ang="0" scaled="1"/>
          <a:tileRect/>
        </a:gradFill>
        <a:ln w="9525">
          <a:solidFill>
            <a:schemeClr val="accent1"/>
          </a:solidFill>
          <a:miter lim="800000"/>
        </a:ln>
      </xdr:spPr>
    </xdr:sp>
    <xdr:clientData/>
  </xdr:twoCellAnchor>
  <xdr:twoCellAnchor>
    <xdr:from>
      <xdr:col>5</xdr:col>
      <xdr:colOff>588010</xdr:colOff>
      <xdr:row>1</xdr:row>
      <xdr:rowOff>27940</xdr:rowOff>
    </xdr:from>
    <xdr:to>
      <xdr:col>7</xdr:col>
      <xdr:colOff>1499870</xdr:colOff>
      <xdr:row>2</xdr:row>
      <xdr:rowOff>121920</xdr:rowOff>
    </xdr:to>
    <xdr:sp>
      <xdr:nvSpPr>
        <xdr:cNvPr id="13" name="文本框 12"/>
        <xdr:cNvSpPr txBox="1"/>
      </xdr:nvSpPr>
      <xdr:spPr>
        <a:xfrm>
          <a:off x="4696460" y="116840"/>
          <a:ext cx="3109595" cy="360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solidFill>
                <a:srgbClr val="5E5E5D"/>
              </a:solidFill>
              <a:latin typeface="阿里巴巴普惠体 B" panose="00020600040101010101" charset="-122"/>
              <a:ea typeface="阿里巴巴普惠体 B" panose="00020600040101010101" charset="-122"/>
            </a:rPr>
            <a:t>中润油联（台州）智能科技有限公司</a:t>
          </a:r>
          <a:endParaRPr lang="zh-CN" altLang="en-US" sz="1200">
            <a:solidFill>
              <a:srgbClr val="5E5E5D"/>
            </a:solidFill>
            <a:latin typeface="阿里巴巴普惠体 B" panose="00020600040101010101" charset="-122"/>
            <a:ea typeface="阿里巴巴普惠体 B" panose="00020600040101010101" charset="-122"/>
          </a:endParaRPr>
        </a:p>
      </xdr:txBody>
    </xdr:sp>
    <xdr:clientData/>
  </xdr:twoCellAnchor>
  <xdr:twoCellAnchor editAs="oneCell">
    <xdr:from>
      <xdr:col>0</xdr:col>
      <xdr:colOff>57150</xdr:colOff>
      <xdr:row>0</xdr:row>
      <xdr:rowOff>33020</xdr:rowOff>
    </xdr:from>
    <xdr:to>
      <xdr:col>3</xdr:col>
      <xdr:colOff>92075</xdr:colOff>
      <xdr:row>2</xdr:row>
      <xdr:rowOff>220980</xdr:rowOff>
    </xdr:to>
    <xdr:pic>
      <xdr:nvPicPr>
        <xdr:cNvPr id="18" name="图片 17" descr="中润油联新版 高清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150" y="33020"/>
          <a:ext cx="2042160" cy="543560"/>
        </a:xfrm>
        <a:prstGeom prst="rect">
          <a:avLst/>
        </a:prstGeom>
      </xdr:spPr>
    </xdr:pic>
    <xdr:clientData/>
  </xdr:twoCellAnchor>
  <xdr:twoCellAnchor editAs="oneCell">
    <xdr:from>
      <xdr:col>0</xdr:col>
      <xdr:colOff>135572</xdr:colOff>
      <xdr:row>24</xdr:row>
      <xdr:rowOff>5397</xdr:rowOff>
    </xdr:from>
    <xdr:to>
      <xdr:col>0</xdr:col>
      <xdr:colOff>289242</xdr:colOff>
      <xdr:row>25</xdr:row>
      <xdr:rowOff>83502</xdr:rowOff>
    </xdr:to>
    <xdr:grpSp>
      <xdr:nvGrpSpPr>
        <xdr:cNvPr id="28" name="组合 27"/>
        <xdr:cNvGrpSpPr/>
      </xdr:nvGrpSpPr>
      <xdr:grpSpPr>
        <a:xfrm rot="5400000">
          <a:off x="115570" y="9866630"/>
          <a:ext cx="192405" cy="153670"/>
          <a:chOff x="10217" y="9410"/>
          <a:chExt cx="1566" cy="590"/>
        </a:xfrm>
      </xdr:grpSpPr>
      <xdr:sp>
        <xdr:nvSpPr>
          <xdr:cNvPr id="29" name="燕尾形 28"/>
          <xdr:cNvSpPr/>
        </xdr:nvSpPr>
        <xdr:spPr>
          <a:xfrm>
            <a:off x="11101" y="9410"/>
            <a:ext cx="682" cy="590"/>
          </a:xfrm>
          <a:prstGeom prst="chevron">
            <a:avLst>
              <a:gd name="adj" fmla="val 57951"/>
            </a:avLst>
          </a:prstGeom>
          <a:solidFill>
            <a:srgbClr val="06AA54"/>
          </a:solidFill>
          <a:ln w="9525">
            <a:noFill/>
          </a:ln>
        </xdr:spPr>
      </xdr:sp>
      <xdr:sp>
        <xdr:nvSpPr>
          <xdr:cNvPr id="30" name="燕尾形 29"/>
          <xdr:cNvSpPr/>
        </xdr:nvSpPr>
        <xdr:spPr>
          <a:xfrm>
            <a:off x="10659" y="9410"/>
            <a:ext cx="682" cy="590"/>
          </a:xfrm>
          <a:prstGeom prst="chevron">
            <a:avLst>
              <a:gd name="adj" fmla="val 56094"/>
            </a:avLst>
          </a:prstGeom>
          <a:solidFill>
            <a:srgbClr val="005C37"/>
          </a:solidFill>
          <a:ln w="9525">
            <a:noFill/>
          </a:ln>
        </xdr:spPr>
      </xdr:sp>
      <xdr:sp>
        <xdr:nvSpPr>
          <xdr:cNvPr id="31" name="燕尾形 30"/>
          <xdr:cNvSpPr/>
        </xdr:nvSpPr>
        <xdr:spPr>
          <a:xfrm>
            <a:off x="10217" y="9410"/>
            <a:ext cx="682" cy="590"/>
          </a:xfrm>
          <a:prstGeom prst="chevron">
            <a:avLst>
              <a:gd name="adj" fmla="val 59803"/>
            </a:avLst>
          </a:prstGeom>
          <a:solidFill>
            <a:srgbClr val="C00000"/>
          </a:solidFill>
          <a:ln w="9525">
            <a:noFill/>
          </a:ln>
        </xdr:spPr>
      </xdr:sp>
    </xdr:grpSp>
    <xdr:clientData/>
  </xdr:twoCellAnchor>
  <xdr:twoCellAnchor>
    <xdr:from>
      <xdr:col>0</xdr:col>
      <xdr:colOff>28575</xdr:colOff>
      <xdr:row>19</xdr:row>
      <xdr:rowOff>19050</xdr:rowOff>
    </xdr:from>
    <xdr:to>
      <xdr:col>7</xdr:col>
      <xdr:colOff>1442720</xdr:colOff>
      <xdr:row>20</xdr:row>
      <xdr:rowOff>2268855</xdr:rowOff>
    </xdr:to>
    <xdr:graphicFrame>
      <xdr:nvGraphicFramePr>
        <xdr:cNvPr id="6" name="图表 5"/>
        <xdr:cNvGraphicFramePr/>
      </xdr:nvGraphicFramePr>
      <xdr:xfrm>
        <a:off x="28575" y="4603750"/>
        <a:ext cx="7722870" cy="2287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21</xdr:row>
      <xdr:rowOff>9525</xdr:rowOff>
    </xdr:from>
    <xdr:to>
      <xdr:col>7</xdr:col>
      <xdr:colOff>1435100</xdr:colOff>
      <xdr:row>21</xdr:row>
      <xdr:rowOff>1694180</xdr:rowOff>
    </xdr:to>
    <xdr:graphicFrame>
      <xdr:nvGraphicFramePr>
        <xdr:cNvPr id="12" name="图表 11" descr="7b0a202020202263686172745265734964223a202234363235383337220a7d0a"/>
        <xdr:cNvGraphicFramePr/>
      </xdr:nvGraphicFramePr>
      <xdr:xfrm>
        <a:off x="28575" y="6931025"/>
        <a:ext cx="7715250" cy="1684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768985</xdr:colOff>
      <xdr:row>21</xdr:row>
      <xdr:rowOff>1750695</xdr:rowOff>
    </xdr:from>
    <xdr:to>
      <xdr:col>7</xdr:col>
      <xdr:colOff>1281430</xdr:colOff>
      <xdr:row>26</xdr:row>
      <xdr:rowOff>78105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07735" y="8636000"/>
          <a:ext cx="1582420" cy="15767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381635</xdr:colOff>
      <xdr:row>0</xdr:row>
      <xdr:rowOff>208280</xdr:rowOff>
    </xdr:from>
    <xdr:to>
      <xdr:col>1</xdr:col>
      <xdr:colOff>624205</xdr:colOff>
      <xdr:row>2</xdr:row>
      <xdr:rowOff>216535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" y="208280"/>
          <a:ext cx="975995" cy="973455"/>
        </a:xfrm>
        <a:prstGeom prst="rect">
          <a:avLst/>
        </a:prstGeom>
      </xdr:spPr>
    </xdr:pic>
    <xdr:clientData/>
  </xdr:twoCellAnchor>
  <xdr:twoCellAnchor editAs="oneCell">
    <xdr:from>
      <xdr:col>0</xdr:col>
      <xdr:colOff>381635</xdr:colOff>
      <xdr:row>0</xdr:row>
      <xdr:rowOff>208280</xdr:rowOff>
    </xdr:from>
    <xdr:to>
      <xdr:col>1</xdr:col>
      <xdr:colOff>624205</xdr:colOff>
      <xdr:row>2</xdr:row>
      <xdr:rowOff>216535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" y="208280"/>
          <a:ext cx="975995" cy="9734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381635</xdr:colOff>
      <xdr:row>0</xdr:row>
      <xdr:rowOff>208280</xdr:rowOff>
    </xdr:from>
    <xdr:to>
      <xdr:col>1</xdr:col>
      <xdr:colOff>405130</xdr:colOff>
      <xdr:row>2</xdr:row>
      <xdr:rowOff>216535</xdr:rowOff>
    </xdr:to>
    <xdr:pic>
      <xdr:nvPicPr>
        <xdr:cNvPr id="2" name="图片 1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" y="208280"/>
          <a:ext cx="975995" cy="973455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11</xdr:row>
      <xdr:rowOff>85725</xdr:rowOff>
    </xdr:from>
    <xdr:to>
      <xdr:col>11</xdr:col>
      <xdr:colOff>862330</xdr:colOff>
      <xdr:row>16</xdr:row>
      <xdr:rowOff>20320</xdr:rowOff>
    </xdr:to>
    <xdr:graphicFrame>
      <xdr:nvGraphicFramePr>
        <xdr:cNvPr id="4" name="图表 3" descr="7b0a202020202263686172745265734964223a202234363235383337220a7d0a"/>
        <xdr:cNvGraphicFramePr/>
      </xdr:nvGraphicFramePr>
      <xdr:xfrm>
        <a:off x="1171575" y="4886325"/>
        <a:ext cx="10330180" cy="2398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D:\Daily_Report\template\&#27704;&#35029;&#29992;&#27833;&#26126;&#3245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永裕每日用量明细"/>
      <sheetName val="永裕每月用量对比"/>
      <sheetName val="数据值"/>
      <sheetName val="Sheet3"/>
    </sheetNames>
    <sheetDataSet>
      <sheetData sheetId="0"/>
      <sheetData sheetId="1"/>
      <sheetData sheetId="2">
        <row r="5">
          <cell r="C5" t="str">
            <v>2025年</v>
          </cell>
        </row>
        <row r="6">
          <cell r="B6" t="str">
            <v>月  份</v>
          </cell>
          <cell r="C6" t="str">
            <v>1月</v>
          </cell>
          <cell r="D6" t="str">
            <v>2月</v>
          </cell>
          <cell r="E6" t="str">
            <v>3月</v>
          </cell>
          <cell r="F6" t="str">
            <v>4月</v>
          </cell>
          <cell r="G6" t="str">
            <v>5月</v>
          </cell>
          <cell r="H6" t="str">
            <v>6月</v>
          </cell>
          <cell r="I6" t="str">
            <v>7月</v>
          </cell>
          <cell r="J6" t="str">
            <v>8月</v>
          </cell>
          <cell r="K6" t="str">
            <v>9月</v>
          </cell>
          <cell r="L6" t="str">
            <v>10月</v>
          </cell>
          <cell r="M6" t="str">
            <v>11月</v>
          </cell>
          <cell r="N6" t="str">
            <v>12月</v>
          </cell>
        </row>
        <row r="7">
          <cell r="A7" t="str">
            <v>5000P</v>
          </cell>
        </row>
        <row r="7">
          <cell r="C7">
            <v>5578.75</v>
          </cell>
        </row>
        <row r="8">
          <cell r="A8" t="str">
            <v>PT68#机床导轨油</v>
          </cell>
        </row>
        <row r="8">
          <cell r="C8">
            <v>461.66</v>
          </cell>
        </row>
        <row r="9">
          <cell r="A9" t="str">
            <v>H3乳化切削液</v>
          </cell>
        </row>
        <row r="9">
          <cell r="C9">
            <v>243.38</v>
          </cell>
        </row>
        <row r="10">
          <cell r="A10" t="str">
            <v>AW46#抗磨液压油</v>
          </cell>
        </row>
        <row r="10">
          <cell r="C10">
            <v>882.43</v>
          </cell>
        </row>
        <row r="11">
          <cell r="A11" t="str">
            <v>CUT445金属加工切削液</v>
          </cell>
        </row>
        <row r="11">
          <cell r="C11">
            <v>282.26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kdocs.cn/l/cpzd4xa4iMAT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6"/>
  <sheetViews>
    <sheetView tabSelected="1" zoomScale="130" zoomScaleNormal="130" topLeftCell="A20" workbookViewId="0">
      <selection activeCell="L22" sqref="L22"/>
    </sheetView>
  </sheetViews>
  <sheetFormatPr defaultColWidth="9" defaultRowHeight="13.5" outlineLevelCol="7"/>
  <cols>
    <col min="1" max="1" width="5.43333333333333" style="90" customWidth="1"/>
    <col min="2" max="2" width="13.75" style="90" customWidth="1"/>
    <col min="3" max="3" width="7.15833333333333" style="90" customWidth="1"/>
    <col min="4" max="4" width="13.5333333333333" style="90" customWidth="1"/>
    <col min="5" max="5" width="14.0416666666667" style="90" customWidth="1"/>
    <col min="6" max="6" width="14.8333333333333" style="90" customWidth="1"/>
    <col min="7" max="7" width="14.0416666666667" style="90" customWidth="1"/>
    <col min="8" max="8" width="19.65" style="90" customWidth="1"/>
    <col min="9" max="9" width="11.5" style="90"/>
    <col min="10" max="11" width="9" style="90"/>
    <col min="12" max="12" width="11.5" style="90"/>
    <col min="13" max="16345" width="9" style="90"/>
  </cols>
  <sheetData>
    <row r="1" s="90" customFormat="1" ht="7" customHeight="1"/>
    <row r="2" s="90" customFormat="1" ht="21" customHeight="1" spans="4:5">
      <c r="D2" s="92"/>
      <c r="E2" s="93"/>
    </row>
    <row r="3" s="90" customFormat="1" ht="21" customHeight="1" spans="4:5">
      <c r="D3" s="92"/>
      <c r="E3" s="93"/>
    </row>
    <row r="4" s="90" customFormat="1" ht="5" customHeight="1"/>
    <row r="5" s="90" customFormat="1" ht="21" customHeight="1" spans="1:8">
      <c r="A5" s="94" t="s">
        <v>0</v>
      </c>
      <c r="B5" s="94"/>
      <c r="C5" s="94"/>
      <c r="D5" s="94"/>
      <c r="E5" s="95"/>
      <c r="F5" s="95"/>
      <c r="G5" s="94" t="s">
        <v>1</v>
      </c>
      <c r="H5" s="94"/>
    </row>
    <row r="6" s="90" customFormat="1" ht="1" customHeight="1" spans="1:8">
      <c r="A6" s="95"/>
      <c r="B6" s="95"/>
      <c r="C6" s="95"/>
      <c r="D6" s="95"/>
      <c r="E6" s="95"/>
      <c r="F6" s="95"/>
      <c r="G6" s="94"/>
      <c r="H6" s="94"/>
    </row>
    <row r="7" s="90" customFormat="1" ht="2" customHeight="1"/>
    <row r="8" s="90" customFormat="1" ht="30" customHeight="1" spans="1:8">
      <c r="A8" s="96" t="s">
        <v>2</v>
      </c>
      <c r="B8" s="97" t="s">
        <v>3</v>
      </c>
      <c r="C8" s="98"/>
      <c r="D8" s="99" t="s">
        <v>4</v>
      </c>
      <c r="E8" s="99" t="s">
        <v>5</v>
      </c>
      <c r="F8" s="100" t="s">
        <v>6</v>
      </c>
      <c r="G8" s="101" t="s">
        <v>7</v>
      </c>
      <c r="H8" s="102" t="s">
        <v>8</v>
      </c>
    </row>
    <row r="9" s="91" customFormat="1" ht="25" customHeight="1" spans="1:8">
      <c r="A9" s="103">
        <v>1</v>
      </c>
      <c r="B9" s="104" t="s">
        <v>9</v>
      </c>
      <c r="C9" s="105"/>
      <c r="D9" s="106" t="s">
        <v>10</v>
      </c>
      <c r="E9" s="107">
        <v>428.33</v>
      </c>
      <c r="F9" s="108">
        <v>9.991</v>
      </c>
      <c r="G9" s="109">
        <f>E9*F9</f>
        <v>4279.44503</v>
      </c>
      <c r="H9" s="110" t="s">
        <v>11</v>
      </c>
    </row>
    <row r="10" s="90" customFormat="1" ht="25" customHeight="1" spans="1:8">
      <c r="A10" s="111"/>
      <c r="B10" s="112" t="s">
        <v>12</v>
      </c>
      <c r="C10" s="113"/>
      <c r="D10" s="114"/>
      <c r="E10" s="114"/>
      <c r="F10" s="115"/>
      <c r="G10" s="116"/>
      <c r="H10" s="117"/>
    </row>
    <row r="11" s="90" customFormat="1" ht="25" customHeight="1" spans="1:8">
      <c r="A11" s="118"/>
      <c r="B11" s="119"/>
      <c r="C11" s="120"/>
      <c r="D11" s="121"/>
      <c r="E11" s="121"/>
      <c r="F11" s="118"/>
      <c r="G11" s="122"/>
      <c r="H11" s="123"/>
    </row>
    <row r="12" s="90" customFormat="1" ht="25" customHeight="1" spans="1:8">
      <c r="A12" s="124"/>
      <c r="B12" s="125"/>
      <c r="C12" s="126"/>
      <c r="D12" s="127"/>
      <c r="E12" s="127"/>
      <c r="F12" s="124"/>
      <c r="G12" s="128"/>
      <c r="H12" s="129"/>
    </row>
    <row r="13" s="90" customFormat="1" ht="25" customHeight="1" spans="1:8">
      <c r="A13" s="118"/>
      <c r="B13" s="130"/>
      <c r="C13" s="131"/>
      <c r="D13" s="121"/>
      <c r="E13" s="121"/>
      <c r="F13" s="132"/>
      <c r="G13" s="122"/>
      <c r="H13" s="123"/>
    </row>
    <row r="14" s="90" customFormat="1" ht="25" customHeight="1" spans="1:8">
      <c r="A14" s="124"/>
      <c r="B14" s="125"/>
      <c r="C14" s="126"/>
      <c r="D14" s="127"/>
      <c r="E14" s="127"/>
      <c r="F14" s="124"/>
      <c r="G14" s="128"/>
      <c r="H14" s="129"/>
    </row>
    <row r="15" s="90" customFormat="1" ht="25" customHeight="1" spans="1:8">
      <c r="A15" s="118"/>
      <c r="B15" s="130"/>
      <c r="C15" s="131"/>
      <c r="D15" s="121"/>
      <c r="E15" s="121"/>
      <c r="F15" s="132"/>
      <c r="G15" s="122"/>
      <c r="H15" s="123"/>
    </row>
    <row r="16" s="90" customFormat="1" ht="25" customHeight="1" spans="1:8">
      <c r="A16" s="133"/>
      <c r="B16" s="134"/>
      <c r="C16" s="135"/>
      <c r="D16" s="136"/>
      <c r="E16" s="136"/>
      <c r="F16" s="137"/>
      <c r="G16" s="133"/>
      <c r="H16" s="138"/>
    </row>
    <row r="17" s="90" customFormat="1" ht="25" customHeight="1" spans="1:8">
      <c r="A17" s="139" t="s">
        <v>13</v>
      </c>
      <c r="B17" s="139"/>
      <c r="C17" s="140">
        <f>G17</f>
        <v>4279.44503</v>
      </c>
      <c r="D17" s="141"/>
      <c r="E17" s="141"/>
      <c r="F17" s="142" t="s">
        <v>14</v>
      </c>
      <c r="G17" s="143">
        <f>SUM(G9:G13)</f>
        <v>4279.44503</v>
      </c>
      <c r="H17" s="144"/>
    </row>
    <row r="18" s="90" customFormat="1" ht="3" customHeight="1" spans="1:8">
      <c r="A18" s="145"/>
      <c r="B18" s="146"/>
      <c r="C18" s="147"/>
      <c r="D18" s="147"/>
      <c r="E18" s="147"/>
      <c r="F18" s="148"/>
      <c r="G18" s="149"/>
      <c r="H18" s="150"/>
    </row>
    <row r="19" s="90" customFormat="1" ht="25" customHeight="1" spans="1:8">
      <c r="A19" s="151" t="s">
        <v>15</v>
      </c>
      <c r="B19" s="152"/>
      <c r="C19" s="152"/>
      <c r="D19" s="152"/>
      <c r="E19" s="152"/>
      <c r="F19" s="152"/>
      <c r="G19" s="152"/>
      <c r="H19" s="153"/>
    </row>
    <row r="20" s="90" customFormat="1" ht="3" customHeight="1" spans="1:8">
      <c r="A20" s="154"/>
      <c r="B20" s="155"/>
      <c r="C20" s="155"/>
      <c r="D20" s="155"/>
      <c r="E20" s="155"/>
      <c r="F20" s="155"/>
      <c r="G20" s="155"/>
      <c r="H20" s="156"/>
    </row>
    <row r="21" s="90" customFormat="1" ht="181" customHeight="1" spans="1:8">
      <c r="A21" s="145"/>
      <c r="B21" s="157"/>
      <c r="C21" s="157"/>
      <c r="D21" s="157"/>
      <c r="E21" s="157"/>
      <c r="F21" s="157"/>
      <c r="G21" s="157"/>
      <c r="H21" s="158"/>
    </row>
    <row r="22" ht="135" customHeight="1" spans="1:8">
      <c r="A22" s="159"/>
      <c r="B22" s="160"/>
      <c r="C22" s="160"/>
      <c r="D22" s="160"/>
      <c r="E22" s="160"/>
      <c r="F22" s="160"/>
      <c r="G22" s="160"/>
      <c r="H22" s="161"/>
    </row>
    <row r="23" ht="87" customHeight="1" spans="1:8">
      <c r="A23" s="162" t="s">
        <v>16</v>
      </c>
      <c r="B23" s="163"/>
      <c r="C23" s="164"/>
      <c r="D23" s="165"/>
      <c r="E23" s="165"/>
      <c r="F23" s="164"/>
      <c r="G23" s="164"/>
      <c r="H23" s="166"/>
    </row>
    <row r="24" ht="8" customHeight="1"/>
    <row r="25" ht="9" customHeight="1" spans="2:8">
      <c r="B25" s="167" t="s">
        <v>17</v>
      </c>
      <c r="C25" s="167"/>
      <c r="D25" s="167"/>
      <c r="E25" s="167"/>
      <c r="F25" s="167"/>
      <c r="G25" s="167"/>
      <c r="H25" s="167"/>
    </row>
    <row r="26" ht="14" customHeight="1"/>
  </sheetData>
  <mergeCells count="19">
    <mergeCell ref="A5:D5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7:B17"/>
    <mergeCell ref="C17:E17"/>
    <mergeCell ref="G17:H17"/>
    <mergeCell ref="A19:H19"/>
    <mergeCell ref="A21:H21"/>
    <mergeCell ref="A22:H22"/>
    <mergeCell ref="A23:H23"/>
    <mergeCell ref="B25:H25"/>
    <mergeCell ref="G5:H6"/>
  </mergeCells>
  <hyperlinks>
    <hyperlink ref="H9" r:id="rId2" display="加注明细"/>
  </hyperlinks>
  <pageMargins left="0.196527777777778" right="0.0388888888888889" top="0.354166666666667" bottom="0" header="0.275" footer="0.0388888888888889"/>
  <pageSetup paperSize="9" orientation="portrait" horizontalDpi="6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8"/>
  <sheetViews>
    <sheetView workbookViewId="0">
      <pane ySplit="5" topLeftCell="A19" activePane="bottomLeft" state="frozen"/>
      <selection/>
      <selection pane="bottomLeft" activeCell="C6" sqref="C6:C36"/>
    </sheetView>
  </sheetViews>
  <sheetFormatPr defaultColWidth="9" defaultRowHeight="27" customHeight="1" outlineLevelCol="7"/>
  <cols>
    <col min="1" max="1" width="9.625" style="1"/>
    <col min="2" max="2" width="15.625" style="8" customWidth="1"/>
    <col min="3" max="4" width="24.4083333333333" style="8" customWidth="1"/>
    <col min="5" max="5" width="24.4083333333333" style="1" customWidth="1"/>
    <col min="6" max="6" width="24.4083333333333" style="9" customWidth="1"/>
    <col min="7" max="7" width="19.2583333333333" style="12" customWidth="1"/>
    <col min="8" max="8" width="17.5" style="1" customWidth="1"/>
    <col min="9" max="10" width="9" style="1"/>
    <col min="11" max="12" width="5.625" style="1" customWidth="1"/>
    <col min="13" max="16384" width="9" style="1"/>
  </cols>
  <sheetData>
    <row r="1" s="1" customFormat="1" ht="36" customHeight="1" spans="1:8">
      <c r="A1" s="21"/>
      <c r="B1" s="21"/>
      <c r="C1" s="21"/>
      <c r="D1" s="21"/>
      <c r="E1" s="14"/>
      <c r="F1" s="12"/>
      <c r="G1" s="12"/>
      <c r="H1" s="13"/>
    </row>
    <row r="2" s="2" customFormat="1" ht="40" customHeight="1" spans="1:8">
      <c r="A2" s="21"/>
      <c r="B2" s="21"/>
      <c r="C2" s="21"/>
      <c r="D2" s="21"/>
      <c r="E2" s="15"/>
      <c r="F2" s="18"/>
      <c r="G2" s="69" t="s">
        <v>18</v>
      </c>
      <c r="H2" s="70" t="s">
        <v>19</v>
      </c>
    </row>
    <row r="3" s="3" customFormat="1" ht="40" customHeight="1" spans="1:8">
      <c r="A3" s="21"/>
      <c r="B3" s="21"/>
      <c r="C3" s="21"/>
      <c r="D3" s="21"/>
      <c r="E3" s="21"/>
      <c r="F3" s="24"/>
      <c r="G3" s="71">
        <v>45839</v>
      </c>
      <c r="H3" s="72">
        <v>45869</v>
      </c>
    </row>
    <row r="4" s="2" customFormat="1" ht="21" customHeight="1" spans="2:7">
      <c r="B4" s="73"/>
      <c r="C4" s="74"/>
      <c r="D4" s="25"/>
      <c r="E4" s="27"/>
      <c r="F4" s="26"/>
      <c r="G4" s="60"/>
    </row>
    <row r="5" s="2" customFormat="1" ht="50" customHeight="1" spans="1:8">
      <c r="A5" s="75" t="s">
        <v>20</v>
      </c>
      <c r="B5" s="75" t="s">
        <v>21</v>
      </c>
      <c r="C5" s="76" t="s">
        <v>9</v>
      </c>
      <c r="D5" s="77"/>
      <c r="E5" s="78"/>
      <c r="F5" s="76"/>
      <c r="G5" s="79"/>
      <c r="H5" s="80"/>
    </row>
    <row r="6" s="7" customFormat="1" customHeight="1" spans="1:8">
      <c r="A6" s="81" t="s">
        <v>22</v>
      </c>
      <c r="B6" s="82" t="s">
        <v>23</v>
      </c>
      <c r="C6" s="83">
        <v>0</v>
      </c>
      <c r="D6" s="83"/>
      <c r="E6" s="83"/>
      <c r="F6" s="83"/>
      <c r="G6" s="84"/>
      <c r="H6" s="82"/>
    </row>
    <row r="7" s="7" customFormat="1" customHeight="1" spans="1:8">
      <c r="A7" s="83"/>
      <c r="B7" s="82" t="s">
        <v>24</v>
      </c>
      <c r="C7" s="83">
        <v>0</v>
      </c>
      <c r="D7" s="83"/>
      <c r="E7" s="83"/>
      <c r="F7" s="83"/>
      <c r="G7" s="82"/>
      <c r="H7" s="82"/>
    </row>
    <row r="8" s="7" customFormat="1" customHeight="1" spans="1:8">
      <c r="A8" s="83"/>
      <c r="B8" s="82" t="s">
        <v>25</v>
      </c>
      <c r="C8" s="83">
        <v>15.03</v>
      </c>
      <c r="D8" s="83"/>
      <c r="E8" s="83"/>
      <c r="F8" s="83"/>
      <c r="G8" s="82"/>
      <c r="H8" s="82"/>
    </row>
    <row r="9" s="7" customFormat="1" customHeight="1" spans="1:8">
      <c r="A9" s="83"/>
      <c r="B9" s="82" t="s">
        <v>26</v>
      </c>
      <c r="C9" s="83">
        <v>0</v>
      </c>
      <c r="D9" s="83"/>
      <c r="E9" s="83"/>
      <c r="F9" s="83"/>
      <c r="G9" s="82"/>
      <c r="H9" s="82"/>
    </row>
    <row r="10" s="7" customFormat="1" customHeight="1" spans="1:8">
      <c r="A10" s="83"/>
      <c r="B10" s="82" t="s">
        <v>27</v>
      </c>
      <c r="C10" s="83">
        <v>0</v>
      </c>
      <c r="D10" s="83"/>
      <c r="E10" s="83"/>
      <c r="F10" s="83"/>
      <c r="G10" s="82"/>
      <c r="H10" s="82"/>
    </row>
    <row r="11" s="7" customFormat="1" customHeight="1" spans="1:8">
      <c r="A11" s="83"/>
      <c r="B11" s="82" t="s">
        <v>28</v>
      </c>
      <c r="C11" s="83">
        <v>0</v>
      </c>
      <c r="D11" s="83"/>
      <c r="E11" s="83"/>
      <c r="F11" s="83"/>
      <c r="G11" s="82"/>
      <c r="H11" s="82"/>
    </row>
    <row r="12" s="7" customFormat="1" customHeight="1" spans="1:8">
      <c r="A12" s="83"/>
      <c r="B12" s="82" t="s">
        <v>29</v>
      </c>
      <c r="C12" s="83">
        <v>60.12</v>
      </c>
      <c r="D12" s="83"/>
      <c r="E12" s="83"/>
      <c r="F12" s="83"/>
      <c r="G12" s="82"/>
      <c r="H12" s="82"/>
    </row>
    <row r="13" s="7" customFormat="1" customHeight="1" spans="1:8">
      <c r="A13" s="83"/>
      <c r="B13" s="82" t="s">
        <v>30</v>
      </c>
      <c r="C13" s="83">
        <v>0</v>
      </c>
      <c r="D13" s="83"/>
      <c r="E13" s="83"/>
      <c r="F13" s="83"/>
      <c r="G13" s="82"/>
      <c r="H13" s="82"/>
    </row>
    <row r="14" s="1" customFormat="1" customHeight="1" spans="1:8">
      <c r="A14" s="83"/>
      <c r="B14" s="82" t="s">
        <v>31</v>
      </c>
      <c r="C14" s="83">
        <v>30.06</v>
      </c>
      <c r="D14" s="83"/>
      <c r="E14" s="83"/>
      <c r="F14" s="83"/>
      <c r="G14" s="82"/>
      <c r="H14" s="82"/>
    </row>
    <row r="15" s="1" customFormat="1" customHeight="1" spans="1:8">
      <c r="A15" s="83"/>
      <c r="B15" s="82" t="s">
        <v>32</v>
      </c>
      <c r="C15" s="83">
        <v>0</v>
      </c>
      <c r="D15" s="83"/>
      <c r="E15" s="83"/>
      <c r="F15" s="83"/>
      <c r="G15" s="82"/>
      <c r="H15" s="82"/>
    </row>
    <row r="16" s="1" customFormat="1" customHeight="1" spans="1:8">
      <c r="A16" s="83"/>
      <c r="B16" s="82" t="s">
        <v>33</v>
      </c>
      <c r="C16" s="83">
        <v>0</v>
      </c>
      <c r="D16" s="83"/>
      <c r="E16" s="83"/>
      <c r="F16" s="83"/>
      <c r="G16" s="82"/>
      <c r="H16" s="82"/>
    </row>
    <row r="17" s="1" customFormat="1" customHeight="1" spans="1:8">
      <c r="A17" s="83"/>
      <c r="B17" s="82" t="s">
        <v>34</v>
      </c>
      <c r="C17" s="83">
        <v>0</v>
      </c>
      <c r="D17" s="83"/>
      <c r="E17" s="83"/>
      <c r="F17" s="83"/>
      <c r="G17" s="82"/>
      <c r="H17" s="82"/>
    </row>
    <row r="18" s="1" customFormat="1" customHeight="1" spans="1:8">
      <c r="A18" s="83"/>
      <c r="B18" s="82" t="s">
        <v>35</v>
      </c>
      <c r="C18" s="83">
        <v>0</v>
      </c>
      <c r="D18" s="83"/>
      <c r="E18" s="83"/>
      <c r="F18" s="83"/>
      <c r="G18" s="82"/>
      <c r="H18" s="82"/>
    </row>
    <row r="19" s="1" customFormat="1" customHeight="1" spans="1:8">
      <c r="A19" s="83"/>
      <c r="B19" s="82" t="s">
        <v>36</v>
      </c>
      <c r="C19" s="83">
        <v>0</v>
      </c>
      <c r="D19" s="83"/>
      <c r="E19" s="85"/>
      <c r="F19" s="85"/>
      <c r="G19" s="82"/>
      <c r="H19" s="82"/>
    </row>
    <row r="20" s="1" customFormat="1" customHeight="1" spans="1:8">
      <c r="A20" s="83"/>
      <c r="B20" s="82" t="s">
        <v>37</v>
      </c>
      <c r="C20" s="83">
        <v>0</v>
      </c>
      <c r="D20" s="83"/>
      <c r="E20" s="85"/>
      <c r="F20" s="85"/>
      <c r="G20" s="82"/>
      <c r="H20" s="82"/>
    </row>
    <row r="21" s="1" customFormat="1" customHeight="1" spans="1:8">
      <c r="A21" s="83"/>
      <c r="B21" s="82" t="s">
        <v>38</v>
      </c>
      <c r="C21" s="83">
        <v>254.77</v>
      </c>
      <c r="D21" s="85"/>
      <c r="E21" s="85"/>
      <c r="F21" s="85"/>
      <c r="G21" s="82"/>
      <c r="H21" s="82"/>
    </row>
    <row r="22" s="1" customFormat="1" customHeight="1" spans="1:8">
      <c r="A22" s="83"/>
      <c r="B22" s="82" t="s">
        <v>39</v>
      </c>
      <c r="C22" s="83">
        <v>63.27</v>
      </c>
      <c r="D22" s="85"/>
      <c r="E22" s="85"/>
      <c r="F22" s="85"/>
      <c r="G22" s="82"/>
      <c r="H22" s="82"/>
    </row>
    <row r="23" s="1" customFormat="1" customHeight="1" spans="1:8">
      <c r="A23" s="83"/>
      <c r="B23" s="82" t="s">
        <v>40</v>
      </c>
      <c r="C23" s="83">
        <v>0</v>
      </c>
      <c r="D23" s="85"/>
      <c r="E23" s="85"/>
      <c r="F23" s="83"/>
      <c r="G23" s="82"/>
      <c r="H23" s="82"/>
    </row>
    <row r="24" s="1" customFormat="1" customHeight="1" spans="1:8">
      <c r="A24" s="83"/>
      <c r="B24" s="82" t="s">
        <v>41</v>
      </c>
      <c r="C24" s="83">
        <v>0</v>
      </c>
      <c r="D24" s="85"/>
      <c r="E24" s="83"/>
      <c r="F24" s="83"/>
      <c r="G24" s="82"/>
      <c r="H24" s="82"/>
    </row>
    <row r="25" s="1" customFormat="1" customHeight="1" spans="1:8">
      <c r="A25" s="83"/>
      <c r="B25" s="82" t="s">
        <v>42</v>
      </c>
      <c r="C25" s="83">
        <v>0</v>
      </c>
      <c r="D25" s="85"/>
      <c r="E25" s="83"/>
      <c r="F25" s="83"/>
      <c r="G25" s="83"/>
      <c r="H25" s="82"/>
    </row>
    <row r="26" s="1" customFormat="1" customHeight="1" spans="1:8">
      <c r="A26" s="83"/>
      <c r="B26" s="82" t="s">
        <v>43</v>
      </c>
      <c r="C26" s="83">
        <v>5.08</v>
      </c>
      <c r="D26" s="85"/>
      <c r="E26" s="83"/>
      <c r="F26" s="83"/>
      <c r="G26" s="82"/>
      <c r="H26" s="82"/>
    </row>
    <row r="27" s="1" customFormat="1" customHeight="1" spans="1:8">
      <c r="A27" s="83"/>
      <c r="B27" s="82" t="s">
        <v>44</v>
      </c>
      <c r="C27" s="83">
        <v>0</v>
      </c>
      <c r="D27" s="85"/>
      <c r="E27" s="83"/>
      <c r="F27" s="83"/>
      <c r="G27" s="82"/>
      <c r="H27" s="82"/>
    </row>
    <row r="28" s="1" customFormat="1" customHeight="1" spans="1:8">
      <c r="A28" s="83"/>
      <c r="B28" s="82" t="s">
        <v>45</v>
      </c>
      <c r="C28" s="83">
        <v>0</v>
      </c>
      <c r="D28" s="85"/>
      <c r="E28" s="83"/>
      <c r="F28" s="83"/>
      <c r="G28" s="82"/>
      <c r="H28" s="82"/>
    </row>
    <row r="29" s="1" customFormat="1" customHeight="1" spans="1:8">
      <c r="A29" s="83"/>
      <c r="B29" s="82" t="s">
        <v>46</v>
      </c>
      <c r="C29" s="83">
        <v>0</v>
      </c>
      <c r="D29" s="85"/>
      <c r="E29" s="83"/>
      <c r="F29" s="83"/>
      <c r="G29" s="82"/>
      <c r="H29" s="82"/>
    </row>
    <row r="30" s="1" customFormat="1" customHeight="1" spans="1:8">
      <c r="A30" s="83"/>
      <c r="B30" s="82" t="s">
        <v>47</v>
      </c>
      <c r="C30" s="83">
        <v>0</v>
      </c>
      <c r="D30" s="85"/>
      <c r="E30" s="83"/>
      <c r="F30" s="83"/>
      <c r="G30" s="82"/>
      <c r="H30" s="82"/>
    </row>
    <row r="31" s="1" customFormat="1" customHeight="1" spans="1:8">
      <c r="A31" s="83"/>
      <c r="B31" s="82" t="s">
        <v>48</v>
      </c>
      <c r="C31" s="83">
        <v>0</v>
      </c>
      <c r="D31" s="85"/>
      <c r="E31" s="83"/>
      <c r="F31" s="83"/>
      <c r="G31" s="82"/>
      <c r="H31" s="83"/>
    </row>
    <row r="32" s="1" customFormat="1" customHeight="1" spans="1:8">
      <c r="A32" s="83"/>
      <c r="B32" s="82" t="s">
        <v>49</v>
      </c>
      <c r="C32" s="83">
        <v>0</v>
      </c>
      <c r="D32" s="85"/>
      <c r="E32" s="83"/>
      <c r="F32" s="83"/>
      <c r="G32" s="82"/>
      <c r="H32" s="82"/>
    </row>
    <row r="33" s="1" customFormat="1" customHeight="1" spans="1:8">
      <c r="A33" s="83"/>
      <c r="B33" s="82" t="s">
        <v>50</v>
      </c>
      <c r="C33" s="83">
        <v>0</v>
      </c>
      <c r="D33" s="85"/>
      <c r="E33" s="83"/>
      <c r="F33" s="83"/>
      <c r="G33" s="83"/>
      <c r="H33" s="82"/>
    </row>
    <row r="34" s="1" customFormat="1" customHeight="1" spans="1:8">
      <c r="A34" s="83"/>
      <c r="B34" s="82" t="s">
        <v>51</v>
      </c>
      <c r="C34" s="83">
        <v>0</v>
      </c>
      <c r="D34" s="85"/>
      <c r="E34" s="83"/>
      <c r="F34" s="83"/>
      <c r="G34" s="83"/>
      <c r="H34" s="82"/>
    </row>
    <row r="35" s="1" customFormat="1" customHeight="1" spans="1:8">
      <c r="A35" s="83"/>
      <c r="B35" s="82" t="s">
        <v>52</v>
      </c>
      <c r="C35" s="83">
        <v>0</v>
      </c>
      <c r="D35" s="85"/>
      <c r="E35" s="83"/>
      <c r="F35" s="83"/>
      <c r="G35" s="83"/>
      <c r="H35" s="82"/>
    </row>
    <row r="36" s="1" customFormat="1" customHeight="1" spans="1:8">
      <c r="A36" s="83"/>
      <c r="B36" s="82" t="s">
        <v>53</v>
      </c>
      <c r="C36" s="83">
        <v>0</v>
      </c>
      <c r="D36" s="85"/>
      <c r="E36" s="83"/>
      <c r="F36" s="83"/>
      <c r="G36" s="83"/>
      <c r="H36" s="82"/>
    </row>
    <row r="37" s="1" customFormat="1" customHeight="1" spans="1:8">
      <c r="A37" s="85" t="s">
        <v>54</v>
      </c>
      <c r="B37" s="85"/>
      <c r="C37" s="83">
        <f>SUM(C6:C36)</f>
        <v>428.33</v>
      </c>
      <c r="D37" s="85"/>
      <c r="E37" s="83"/>
      <c r="F37" s="85"/>
      <c r="G37" s="86"/>
      <c r="H37" s="85"/>
    </row>
    <row r="38" s="1" customFormat="1" customHeight="1" spans="1:8">
      <c r="A38" s="87"/>
      <c r="B38" s="87"/>
      <c r="C38" s="88"/>
      <c r="D38" s="87"/>
      <c r="E38" s="88"/>
      <c r="F38" s="88"/>
      <c r="G38" s="89"/>
      <c r="H38" s="87"/>
    </row>
  </sheetData>
  <mergeCells count="2">
    <mergeCell ref="A37:B37"/>
    <mergeCell ref="A6:A36"/>
  </mergeCells>
  <pageMargins left="0.75" right="0.75" top="1" bottom="1" header="0.5" footer="0.5"/>
  <pageSetup paperSize="9" orientation="portrait"/>
  <headerFooter/>
  <ignoredErrors>
    <ignoredError sqref="B6:B36" numberStoredAsText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1"/>
  <sheetViews>
    <sheetView workbookViewId="0">
      <selection activeCell="D9" sqref="D9"/>
    </sheetView>
  </sheetViews>
  <sheetFormatPr defaultColWidth="9" defaultRowHeight="27" customHeight="1"/>
  <cols>
    <col min="1" max="1" width="12.5" style="1" customWidth="1"/>
    <col min="2" max="2" width="19.125" style="8" customWidth="1"/>
    <col min="3" max="3" width="12" style="8" customWidth="1"/>
    <col min="4" max="4" width="12" style="9" customWidth="1"/>
    <col min="5" max="5" width="12" style="1" customWidth="1"/>
    <col min="6" max="6" width="12" style="10" customWidth="1"/>
    <col min="7" max="8" width="12" style="9" customWidth="1"/>
    <col min="9" max="9" width="12" style="11" customWidth="1"/>
    <col min="10" max="10" width="12" style="10" customWidth="1"/>
    <col min="11" max="13" width="12" style="12" customWidth="1"/>
    <col min="14" max="15" width="12" style="1" customWidth="1"/>
    <col min="16" max="17" width="9" style="1"/>
    <col min="18" max="19" width="5.625" style="1" customWidth="1"/>
    <col min="20" max="16384" width="9" style="1"/>
  </cols>
  <sheetData>
    <row r="1" s="1" customFormat="1" ht="36" customHeight="1" spans="1:15">
      <c r="A1" s="13" t="s">
        <v>55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="2" customFormat="1" ht="40" customHeight="1" spans="2:15">
      <c r="B2" s="14"/>
      <c r="C2" s="15"/>
      <c r="D2" s="16"/>
      <c r="E2" s="15"/>
      <c r="F2" s="16"/>
      <c r="G2" s="17"/>
      <c r="H2" s="18"/>
      <c r="I2" s="56"/>
      <c r="J2" s="57"/>
      <c r="K2" s="17"/>
      <c r="L2" s="18"/>
      <c r="M2" s="56"/>
      <c r="N2" s="56"/>
      <c r="O2" s="57"/>
    </row>
    <row r="3" s="3" customFormat="1" ht="40" customHeight="1" spans="2:15">
      <c r="B3" s="14"/>
      <c r="C3" s="19"/>
      <c r="D3" s="20"/>
      <c r="E3" s="21"/>
      <c r="F3" s="22"/>
      <c r="G3" s="23"/>
      <c r="H3" s="24"/>
      <c r="I3" s="58"/>
      <c r="J3" s="22"/>
      <c r="K3" s="23"/>
      <c r="L3" s="24"/>
      <c r="M3" s="58"/>
      <c r="N3" s="58"/>
      <c r="O3" s="22"/>
    </row>
    <row r="4" s="2" customFormat="1" ht="21" customHeight="1" spans="2:13">
      <c r="B4" s="25"/>
      <c r="C4" s="25"/>
      <c r="D4" s="26"/>
      <c r="E4" s="27"/>
      <c r="F4" s="28"/>
      <c r="G4" s="26"/>
      <c r="H4" s="26"/>
      <c r="I4" s="59"/>
      <c r="J4" s="28"/>
      <c r="K4" s="60"/>
      <c r="L4" s="60"/>
      <c r="M4" s="60"/>
    </row>
    <row r="5" s="2" customFormat="1" ht="23" customHeight="1" spans="1:15">
      <c r="A5" s="29" t="s">
        <v>56</v>
      </c>
      <c r="B5" s="29"/>
      <c r="C5" s="30" t="s">
        <v>57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61" t="s">
        <v>54</v>
      </c>
    </row>
    <row r="6" s="4" customFormat="1" ht="36" customHeight="1" spans="1:15">
      <c r="A6" s="29" t="s">
        <v>58</v>
      </c>
      <c r="B6" s="29" t="s">
        <v>59</v>
      </c>
      <c r="C6" s="30" t="s">
        <v>60</v>
      </c>
      <c r="D6" s="30" t="s">
        <v>61</v>
      </c>
      <c r="E6" s="30" t="s">
        <v>62</v>
      </c>
      <c r="F6" s="30" t="s">
        <v>63</v>
      </c>
      <c r="G6" s="30" t="s">
        <v>64</v>
      </c>
      <c r="H6" s="30" t="s">
        <v>65</v>
      </c>
      <c r="I6" s="30" t="s">
        <v>66</v>
      </c>
      <c r="J6" s="30" t="s">
        <v>67</v>
      </c>
      <c r="K6" s="30" t="s">
        <v>68</v>
      </c>
      <c r="L6" s="30" t="s">
        <v>69</v>
      </c>
      <c r="M6" s="30" t="s">
        <v>70</v>
      </c>
      <c r="N6" s="30" t="s">
        <v>71</v>
      </c>
      <c r="O6" s="61"/>
    </row>
    <row r="7" s="4" customFormat="1" ht="34" customHeight="1" spans="1:15">
      <c r="A7" s="31"/>
      <c r="B7" s="32" t="s">
        <v>9</v>
      </c>
      <c r="C7" s="33">
        <v>285.79</v>
      </c>
      <c r="D7" s="34">
        <v>210.48</v>
      </c>
      <c r="E7" s="34">
        <v>631.85</v>
      </c>
      <c r="F7" s="34">
        <v>817.6</v>
      </c>
      <c r="G7" s="34">
        <v>1188.98</v>
      </c>
      <c r="H7" s="34">
        <v>1068.43</v>
      </c>
      <c r="I7" s="34">
        <v>428.33</v>
      </c>
      <c r="J7" s="34"/>
      <c r="K7" s="34"/>
      <c r="L7" s="34"/>
      <c r="M7" s="34"/>
      <c r="N7" s="34"/>
      <c r="O7" s="34">
        <f>SUM(C7:N7)</f>
        <v>4631.46</v>
      </c>
    </row>
    <row r="8" s="5" customFormat="1" ht="34" customHeight="1" spans="1:15">
      <c r="A8" s="35"/>
      <c r="B8" s="36"/>
      <c r="C8" s="37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>
        <f t="shared" ref="O7:O11" si="0">SUM(C8:N8)</f>
        <v>0</v>
      </c>
    </row>
    <row r="9" s="6" customFormat="1" ht="46" customHeight="1" spans="1:16">
      <c r="A9" s="31"/>
      <c r="B9" s="39"/>
      <c r="C9" s="33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34">
        <f t="shared" si="0"/>
        <v>0</v>
      </c>
      <c r="P9" s="62"/>
    </row>
    <row r="10" s="4" customFormat="1" ht="34" customHeight="1" spans="1:15">
      <c r="A10" s="35"/>
      <c r="B10" s="36"/>
      <c r="C10" s="37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>
        <f t="shared" si="0"/>
        <v>0</v>
      </c>
    </row>
    <row r="11" s="5" customFormat="1" ht="34" customHeight="1" spans="1:15">
      <c r="A11" s="31"/>
      <c r="B11" s="32"/>
      <c r="C11" s="33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>
        <f t="shared" si="0"/>
        <v>0</v>
      </c>
    </row>
    <row r="12" s="6" customFormat="1" ht="46" customHeight="1" spans="1:17">
      <c r="A12" s="41"/>
      <c r="B12" s="42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62"/>
      <c r="Q12" s="68"/>
    </row>
    <row r="13" s="4" customFormat="1" ht="34" customHeight="1" spans="1:15">
      <c r="A13" s="44"/>
      <c r="B13" s="45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63"/>
    </row>
    <row r="14" s="5" customFormat="1" ht="34" customHeight="1" spans="1:15">
      <c r="A14" s="44"/>
      <c r="B14" s="47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63"/>
    </row>
    <row r="15" s="6" customFormat="1" ht="46" customHeight="1" spans="1:16">
      <c r="A15" s="41"/>
      <c r="B15" s="48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62"/>
    </row>
    <row r="16" s="4" customFormat="1" ht="34" customHeight="1" spans="1:15">
      <c r="A16" s="44"/>
      <c r="B16" s="45"/>
      <c r="C16" s="50"/>
      <c r="D16" s="51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63"/>
    </row>
    <row r="17" s="5" customFormat="1" ht="34" customHeight="1" spans="1:15">
      <c r="A17" s="44"/>
      <c r="B17" s="47"/>
      <c r="C17" s="52"/>
      <c r="D17" s="52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63"/>
    </row>
    <row r="18" s="6" customFormat="1" ht="46" customHeight="1" spans="1:16">
      <c r="A18" s="41"/>
      <c r="B18" s="48"/>
      <c r="C18" s="53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64"/>
    </row>
    <row r="19" s="7" customFormat="1" ht="28" customHeight="1" spans="1:15">
      <c r="A19" s="54"/>
      <c r="B19" s="55"/>
      <c r="C19" s="1"/>
      <c r="D19" s="1"/>
      <c r="E19" s="1"/>
      <c r="F19" s="1"/>
      <c r="G19" s="1"/>
      <c r="H19" s="1"/>
      <c r="I19" s="1"/>
      <c r="J19" s="1"/>
      <c r="K19" s="65"/>
      <c r="L19" s="1"/>
      <c r="M19" s="1"/>
      <c r="N19" s="1"/>
      <c r="O19" s="1"/>
    </row>
    <row r="20" s="7" customFormat="1" customHeight="1" spans="1:11">
      <c r="A20" s="54"/>
      <c r="B20" s="54"/>
      <c r="K20" s="66"/>
    </row>
    <row r="21" s="7" customFormat="1" hidden="1" customHeight="1" spans="1:11">
      <c r="A21" s="54"/>
      <c r="B21" s="54"/>
      <c r="K21" s="67"/>
    </row>
    <row r="22" s="7" customFormat="1" customHeight="1" spans="1:11">
      <c r="A22" s="54"/>
      <c r="B22" s="54"/>
      <c r="K22" s="67"/>
    </row>
    <row r="23" s="7" customFormat="1" customHeight="1" spans="1:11">
      <c r="A23" s="54"/>
      <c r="B23" s="54"/>
      <c r="K23" s="67"/>
    </row>
    <row r="24" s="7" customFormat="1" customHeight="1" spans="1:11">
      <c r="A24" s="54"/>
      <c r="B24" s="54"/>
      <c r="K24" s="67"/>
    </row>
    <row r="25" s="7" customFormat="1" customHeight="1" spans="1:11">
      <c r="A25" s="54"/>
      <c r="B25" s="54"/>
      <c r="K25" s="67"/>
    </row>
    <row r="26" s="7" customFormat="1" customHeight="1" spans="11:11">
      <c r="K26" s="67"/>
    </row>
    <row r="27" s="7" customFormat="1" customHeight="1" spans="11:11">
      <c r="K27" s="67"/>
    </row>
    <row r="28" s="7" customFormat="1" customHeight="1" spans="11:11">
      <c r="K28" s="67"/>
    </row>
    <row r="29" s="7" customFormat="1" customHeight="1" spans="11:11">
      <c r="K29" s="67"/>
    </row>
    <row r="30" s="7" customFormat="1" customHeight="1" spans="11:11">
      <c r="K30" s="67"/>
    </row>
    <row r="31" s="7" customFormat="1" customHeight="1" spans="11:11">
      <c r="K31" s="67"/>
    </row>
    <row r="32" s="7" customFormat="1" customHeight="1" spans="11:11">
      <c r="K32" s="67"/>
    </row>
    <row r="33" s="7" customFormat="1" customHeight="1" spans="11:11">
      <c r="K33" s="67"/>
    </row>
    <row r="34" s="7" customFormat="1" customHeight="1" spans="11:11">
      <c r="K34" s="67"/>
    </row>
    <row r="35" s="7" customFormat="1" customHeight="1" spans="11:11">
      <c r="K35" s="67"/>
    </row>
    <row r="36" s="7" customFormat="1" customHeight="1" spans="11:11">
      <c r="K36" s="67"/>
    </row>
    <row r="37" s="1" customFormat="1" customHeight="1" spans="2:13">
      <c r="B37" s="7"/>
      <c r="C37" s="7"/>
      <c r="D37" s="7"/>
      <c r="E37" s="7"/>
      <c r="F37" s="7"/>
      <c r="G37" s="7"/>
      <c r="H37" s="7"/>
      <c r="I37" s="7"/>
      <c r="J37" s="7"/>
      <c r="K37" s="12"/>
      <c r="L37" s="12"/>
      <c r="M37" s="12"/>
    </row>
    <row r="38" s="1" customFormat="1" customHeight="1" spans="2:13">
      <c r="B38" s="7"/>
      <c r="C38" s="7"/>
      <c r="D38" s="7"/>
      <c r="E38" s="7"/>
      <c r="F38" s="7"/>
      <c r="G38" s="7"/>
      <c r="H38" s="7"/>
      <c r="I38" s="7"/>
      <c r="J38" s="7"/>
      <c r="K38" s="12"/>
      <c r="L38" s="12"/>
      <c r="M38" s="12"/>
    </row>
    <row r="39" s="1" customFormat="1" customHeight="1" spans="2:13">
      <c r="B39" s="7"/>
      <c r="C39" s="7"/>
      <c r="D39" s="7"/>
      <c r="E39" s="7"/>
      <c r="F39" s="7"/>
      <c r="G39" s="7"/>
      <c r="H39" s="7"/>
      <c r="I39" s="7"/>
      <c r="J39" s="7"/>
      <c r="K39" s="12"/>
      <c r="L39" s="12"/>
      <c r="M39" s="12"/>
    </row>
    <row r="40" s="1" customFormat="1" customHeight="1" spans="2:13">
      <c r="B40" s="7"/>
      <c r="C40" s="7"/>
      <c r="D40" s="7"/>
      <c r="E40" s="7"/>
      <c r="F40" s="7"/>
      <c r="G40" s="7"/>
      <c r="H40" s="7"/>
      <c r="I40" s="7"/>
      <c r="J40" s="7"/>
      <c r="K40" s="12"/>
      <c r="L40" s="12"/>
      <c r="M40" s="12"/>
    </row>
    <row r="41" s="1" customFormat="1" customHeight="1" spans="2:13">
      <c r="B41" s="7"/>
      <c r="C41" s="7"/>
      <c r="D41" s="7"/>
      <c r="E41" s="7"/>
      <c r="F41" s="7"/>
      <c r="G41" s="7"/>
      <c r="H41" s="7"/>
      <c r="I41" s="7"/>
      <c r="J41" s="7"/>
      <c r="K41" s="12"/>
      <c r="L41" s="12"/>
      <c r="M41" s="12"/>
    </row>
  </sheetData>
  <mergeCells count="3">
    <mergeCell ref="A1:O1"/>
    <mergeCell ref="C5:N5"/>
    <mergeCell ref="O5:O6"/>
  </mergeCells>
  <pageMargins left="0.75" right="0.75" top="1" bottom="1" header="0.5" footer="0.5"/>
  <pageSetup paperSize="9" orientation="portrait"/>
  <headerFooter/>
  <ignoredErrors>
    <ignoredError sqref="O9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中润对帐单</vt:lpstr>
      <vt:lpstr>订单明细</vt:lpstr>
      <vt:lpstr>每日用量明细</vt:lpstr>
      <vt:lpstr>每月用量对比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zryl1</cp:lastModifiedBy>
  <dcterms:created xsi:type="dcterms:W3CDTF">2022-09-26T02:49:00Z</dcterms:created>
  <dcterms:modified xsi:type="dcterms:W3CDTF">2025-08-04T08:00:15Z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E121A62C8DB44E82AB9C9F5A3ED1A7A3_13</vt:lpwstr>
  </property>
  <property fmtid="{D5CDD505-2E9C-101B-9397-08002B2CF9AE}" pid="3" name="KSOProductBuildVer">
    <vt:lpwstr>2052-12.1.0.21915</vt:lpwstr>
  </property>
</Properties>
</file>