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CG121\Documents\Πανεπιστήμιο Πατρών (ΔΕΤ)\Πτυχιακή Εργασία\"/>
    </mc:Choice>
  </mc:AlternateContent>
  <xr:revisionPtr revIDLastSave="0" documentId="13_ncr:1_{044EE21F-4155-4879-9B83-B9179A31891D}" xr6:coauthVersionLast="47" xr6:coauthVersionMax="47" xr10:uidLastSave="{00000000-0000-0000-0000-000000000000}"/>
  <bookViews>
    <workbookView xWindow="0" yWindow="0" windowWidth="23040" windowHeight="12240" activeTab="4" xr2:uid="{00000000-000D-0000-FFFF-FFFF00000000}"/>
  </bookViews>
  <sheets>
    <sheet name="preproc" sheetId="2" r:id="rId1"/>
    <sheet name="preproc (2)" sheetId="3" r:id="rId2"/>
    <sheet name="preproc (3)" sheetId="4" r:id="rId3"/>
    <sheet name="preproc (4)" sheetId="12" r:id="rId4"/>
    <sheet name="charts" sheetId="11" r:id="rId5"/>
  </sheets>
  <definedNames>
    <definedName name="_xlnm._FilterDatabase" localSheetId="2" hidden="1">'preproc (3)'!$L$1:$L$135</definedName>
    <definedName name="_xlnm._FilterDatabase" localSheetId="3" hidden="1">'preproc (4)'!$L$1:$L$135</definedName>
  </definedNames>
  <calcPr calcId="181029"/>
  <extLst>
    <ext uri="GoogleSheetsCustomDataVersion1">
      <go:sheetsCustomData xmlns:go="http://customooxmlschemas.google.com/" r:id="rId6" roundtripDataSignature="AMtx7mhSoJeY+jVieEpTMNQPg54R6V8eIw=="/>
    </ext>
  </extLst>
</workbook>
</file>

<file path=xl/calcChain.xml><?xml version="1.0" encoding="utf-8"?>
<calcChain xmlns="http://schemas.openxmlformats.org/spreadsheetml/2006/main">
  <c r="AN3" i="4" l="1"/>
  <c r="AN4" i="4"/>
  <c r="AN5" i="4"/>
  <c r="AN6" i="4"/>
  <c r="AN7" i="4"/>
  <c r="AN8" i="4"/>
  <c r="AN9" i="4"/>
  <c r="AN10" i="4"/>
  <c r="AN11" i="4"/>
  <c r="AN12" i="4"/>
  <c r="AN13" i="4"/>
  <c r="AN14" i="4"/>
  <c r="AN15" i="4"/>
  <c r="AN16" i="4"/>
  <c r="AN17" i="4"/>
  <c r="AN18" i="4"/>
  <c r="AN19" i="4"/>
  <c r="AN20" i="4"/>
  <c r="AN21" i="4"/>
  <c r="AN22" i="4"/>
  <c r="AN23" i="4"/>
  <c r="AN24" i="4"/>
  <c r="AN25" i="4"/>
  <c r="AN26" i="4"/>
  <c r="AN27" i="4"/>
  <c r="AN28" i="4"/>
  <c r="AN29" i="4"/>
  <c r="AN30" i="4"/>
  <c r="AN31" i="4"/>
  <c r="AN32" i="4"/>
  <c r="AN33" i="4"/>
  <c r="AN34" i="4"/>
  <c r="AN35" i="4"/>
  <c r="AN36" i="4"/>
  <c r="AN37" i="4"/>
  <c r="AN38" i="4"/>
  <c r="AN39" i="4"/>
  <c r="AN40" i="4"/>
  <c r="AN41" i="4"/>
  <c r="AN42" i="4"/>
  <c r="AN43" i="4"/>
  <c r="AN44" i="4"/>
  <c r="AN45" i="4"/>
  <c r="AN46" i="4"/>
  <c r="AN47" i="4"/>
  <c r="AN48" i="4"/>
  <c r="AN49" i="4"/>
  <c r="AN50" i="4"/>
  <c r="AN51" i="4"/>
  <c r="AN52" i="4"/>
  <c r="AN53" i="4"/>
  <c r="AN54" i="4"/>
  <c r="AN55" i="4"/>
  <c r="AN56" i="4"/>
  <c r="AN57" i="4"/>
  <c r="AN58" i="4"/>
  <c r="AN59" i="4"/>
  <c r="AN60" i="4"/>
  <c r="AN61" i="4"/>
  <c r="AN62" i="4"/>
  <c r="AN63" i="4"/>
  <c r="AN64" i="4"/>
  <c r="AN65" i="4"/>
  <c r="AN66" i="4"/>
  <c r="AN67" i="4"/>
  <c r="AN68" i="4"/>
  <c r="AN69" i="4"/>
  <c r="AN70" i="4"/>
  <c r="AN71" i="4"/>
  <c r="AN72" i="4"/>
  <c r="AN73" i="4"/>
  <c r="AN74" i="4"/>
  <c r="AN75" i="4"/>
  <c r="AN76" i="4"/>
  <c r="AN77" i="4"/>
  <c r="AN78" i="4"/>
  <c r="AN79" i="4"/>
  <c r="AN80" i="4"/>
  <c r="AN81" i="4"/>
  <c r="AN82" i="4"/>
  <c r="AN83" i="4"/>
  <c r="AN84" i="4"/>
  <c r="AN85" i="4"/>
  <c r="AN86" i="4"/>
  <c r="AN87" i="4"/>
  <c r="AN88" i="4"/>
  <c r="AN89" i="4"/>
  <c r="AN90" i="4"/>
  <c r="AN91" i="4"/>
  <c r="AN92" i="4"/>
  <c r="AN93" i="4"/>
  <c r="AN94" i="4"/>
  <c r="AN95" i="4"/>
  <c r="AN96" i="4"/>
  <c r="AN97" i="4"/>
  <c r="AN98" i="4"/>
  <c r="AN99" i="4"/>
  <c r="AN100" i="4"/>
  <c r="AN101" i="4"/>
  <c r="AN102" i="4"/>
  <c r="AN103" i="4"/>
  <c r="AN104" i="4"/>
  <c r="AN105" i="4"/>
  <c r="AN106" i="4"/>
  <c r="AN107" i="4"/>
  <c r="AN2" i="4"/>
  <c r="AM3" i="4"/>
  <c r="AM4" i="4"/>
  <c r="AM5" i="4"/>
  <c r="AM6" i="4"/>
  <c r="AM7" i="4"/>
  <c r="AM8" i="4"/>
  <c r="AM9" i="4"/>
  <c r="AM10" i="4"/>
  <c r="AM11" i="4"/>
  <c r="AM12" i="4"/>
  <c r="AM13" i="4"/>
  <c r="AM14" i="4"/>
  <c r="AM15" i="4"/>
  <c r="AM16" i="4"/>
  <c r="AM17" i="4"/>
  <c r="AM18" i="4"/>
  <c r="AM19" i="4"/>
  <c r="AM20" i="4"/>
  <c r="AM21" i="4"/>
  <c r="AM22" i="4"/>
  <c r="AM23" i="4"/>
  <c r="AM24" i="4"/>
  <c r="AM25" i="4"/>
  <c r="AM26" i="4"/>
  <c r="AM27" i="4"/>
  <c r="AM28" i="4"/>
  <c r="AM29" i="4"/>
  <c r="AM30" i="4"/>
  <c r="AM31" i="4"/>
  <c r="AM32" i="4"/>
  <c r="AM33" i="4"/>
  <c r="AM34" i="4"/>
  <c r="AM35" i="4"/>
  <c r="AM36" i="4"/>
  <c r="AM37" i="4"/>
  <c r="AM38" i="4"/>
  <c r="AM39" i="4"/>
  <c r="AM40" i="4"/>
  <c r="AM41" i="4"/>
  <c r="AM42" i="4"/>
  <c r="AM43" i="4"/>
  <c r="AM44" i="4"/>
  <c r="AM45" i="4"/>
  <c r="AM46" i="4"/>
  <c r="AM47" i="4"/>
  <c r="AM48" i="4"/>
  <c r="AM49" i="4"/>
  <c r="AM50" i="4"/>
  <c r="AM51" i="4"/>
  <c r="AM52" i="4"/>
  <c r="AM53" i="4"/>
  <c r="AM54" i="4"/>
  <c r="AM55" i="4"/>
  <c r="AM56" i="4"/>
  <c r="AM57" i="4"/>
  <c r="AM58" i="4"/>
  <c r="AM59" i="4"/>
  <c r="AM60" i="4"/>
  <c r="AM61" i="4"/>
  <c r="AM62" i="4"/>
  <c r="AM63" i="4"/>
  <c r="AM64" i="4"/>
  <c r="AM65" i="4"/>
  <c r="AM66" i="4"/>
  <c r="AM67" i="4"/>
  <c r="AM68" i="4"/>
  <c r="AM69" i="4"/>
  <c r="AM70" i="4"/>
  <c r="AM71" i="4"/>
  <c r="AM72" i="4"/>
  <c r="AM73" i="4"/>
  <c r="AM74" i="4"/>
  <c r="AM75" i="4"/>
  <c r="AM76" i="4"/>
  <c r="AM77" i="4"/>
  <c r="AM78" i="4"/>
  <c r="AM79" i="4"/>
  <c r="AM80" i="4"/>
  <c r="AM81" i="4"/>
  <c r="AM82" i="4"/>
  <c r="AM83" i="4"/>
  <c r="AM84" i="4"/>
  <c r="AM85" i="4"/>
  <c r="AM86" i="4"/>
  <c r="AM87" i="4"/>
  <c r="AM88" i="4"/>
  <c r="AM89" i="4"/>
  <c r="AM90" i="4"/>
  <c r="AM91" i="4"/>
  <c r="AM92" i="4"/>
  <c r="AM93" i="4"/>
  <c r="AM94" i="4"/>
  <c r="AM95" i="4"/>
  <c r="AM96" i="4"/>
  <c r="AM97" i="4"/>
  <c r="AM98" i="4"/>
  <c r="AM99" i="4"/>
  <c r="AM100" i="4"/>
  <c r="AM101" i="4"/>
  <c r="AM102" i="4"/>
  <c r="AM103" i="4"/>
  <c r="AM104" i="4"/>
  <c r="AM105" i="4"/>
  <c r="AM106" i="4"/>
  <c r="AM107" i="4"/>
  <c r="AM2" i="4"/>
  <c r="AL3" i="4"/>
  <c r="AL4" i="4"/>
  <c r="AL5" i="4"/>
  <c r="AL6" i="4"/>
  <c r="AL7" i="4"/>
  <c r="AL8" i="4"/>
  <c r="AL9" i="4"/>
  <c r="AL10" i="4"/>
  <c r="AL11" i="4"/>
  <c r="AL12" i="4"/>
  <c r="AL13" i="4"/>
  <c r="AL14" i="4"/>
  <c r="AL15" i="4"/>
  <c r="AL16" i="4"/>
  <c r="AL17" i="4"/>
  <c r="AL18" i="4"/>
  <c r="AL19" i="4"/>
  <c r="AL20" i="4"/>
  <c r="AL21" i="4"/>
  <c r="AL22" i="4"/>
  <c r="AL23" i="4"/>
  <c r="AL24" i="4"/>
  <c r="AL25" i="4"/>
  <c r="AL26" i="4"/>
  <c r="AL27" i="4"/>
  <c r="AL28" i="4"/>
  <c r="AL29" i="4"/>
  <c r="AL30" i="4"/>
  <c r="AL31" i="4"/>
  <c r="AL32" i="4"/>
  <c r="AL33" i="4"/>
  <c r="AL34" i="4"/>
  <c r="AL35" i="4"/>
  <c r="AL36" i="4"/>
  <c r="AL37" i="4"/>
  <c r="AL38" i="4"/>
  <c r="AL39" i="4"/>
  <c r="AL40" i="4"/>
  <c r="AL41" i="4"/>
  <c r="AL42" i="4"/>
  <c r="AL43" i="4"/>
  <c r="AL44" i="4"/>
  <c r="AL45" i="4"/>
  <c r="AL46" i="4"/>
  <c r="AL47" i="4"/>
  <c r="AL48" i="4"/>
  <c r="AL49" i="4"/>
  <c r="AL50" i="4"/>
  <c r="AL51" i="4"/>
  <c r="AL52" i="4"/>
  <c r="AL53" i="4"/>
  <c r="AL54" i="4"/>
  <c r="AL55" i="4"/>
  <c r="AL56" i="4"/>
  <c r="AL57" i="4"/>
  <c r="AL58" i="4"/>
  <c r="AL59" i="4"/>
  <c r="AL60" i="4"/>
  <c r="AL61" i="4"/>
  <c r="AL62" i="4"/>
  <c r="AL63" i="4"/>
  <c r="AL64" i="4"/>
  <c r="AL65" i="4"/>
  <c r="AL66" i="4"/>
  <c r="AL67" i="4"/>
  <c r="AL68" i="4"/>
  <c r="AL69" i="4"/>
  <c r="AL70" i="4"/>
  <c r="AL71" i="4"/>
  <c r="AL72" i="4"/>
  <c r="AL73" i="4"/>
  <c r="AL74" i="4"/>
  <c r="AL75" i="4"/>
  <c r="AL76" i="4"/>
  <c r="AL77" i="4"/>
  <c r="AL78" i="4"/>
  <c r="AL79" i="4"/>
  <c r="AL80" i="4"/>
  <c r="AL81" i="4"/>
  <c r="AL82" i="4"/>
  <c r="AL83" i="4"/>
  <c r="AL84" i="4"/>
  <c r="AL85" i="4"/>
  <c r="AL86" i="4"/>
  <c r="AL87" i="4"/>
  <c r="AL88" i="4"/>
  <c r="AL89" i="4"/>
  <c r="AL90" i="4"/>
  <c r="AL91" i="4"/>
  <c r="AL92" i="4"/>
  <c r="AL93" i="4"/>
  <c r="AL94" i="4"/>
  <c r="AL95" i="4"/>
  <c r="AL96" i="4"/>
  <c r="AL97" i="4"/>
  <c r="AL98" i="4"/>
  <c r="AL99" i="4"/>
  <c r="AL100" i="4"/>
  <c r="AL101" i="4"/>
  <c r="AL102" i="4"/>
  <c r="AL103" i="4"/>
  <c r="AL104" i="4"/>
  <c r="AL105" i="4"/>
  <c r="AL106" i="4"/>
  <c r="AL107" i="4"/>
  <c r="AL2" i="4"/>
  <c r="AK3" i="4"/>
  <c r="AK4" i="4"/>
  <c r="AK5" i="4"/>
  <c r="AK6" i="4"/>
  <c r="AK7" i="4"/>
  <c r="AK8" i="4"/>
  <c r="AK9" i="4"/>
  <c r="AK10" i="4"/>
  <c r="AK11" i="4"/>
  <c r="AK12" i="4"/>
  <c r="AK13" i="4"/>
  <c r="AK14" i="4"/>
  <c r="AK15" i="4"/>
  <c r="AK16" i="4"/>
  <c r="AK17" i="4"/>
  <c r="AK18" i="4"/>
  <c r="AK19" i="4"/>
  <c r="AK20" i="4"/>
  <c r="AK21" i="4"/>
  <c r="AK22" i="4"/>
  <c r="AK23" i="4"/>
  <c r="AK24" i="4"/>
  <c r="AK25" i="4"/>
  <c r="AK26" i="4"/>
  <c r="AK27" i="4"/>
  <c r="AK28" i="4"/>
  <c r="AK29" i="4"/>
  <c r="AK30" i="4"/>
  <c r="AK31" i="4"/>
  <c r="AK32" i="4"/>
  <c r="AK33" i="4"/>
  <c r="AK34" i="4"/>
  <c r="AK35" i="4"/>
  <c r="AK36" i="4"/>
  <c r="AK37" i="4"/>
  <c r="AK38" i="4"/>
  <c r="AK39" i="4"/>
  <c r="AK40" i="4"/>
  <c r="AK41" i="4"/>
  <c r="AK42" i="4"/>
  <c r="AK43" i="4"/>
  <c r="AK44" i="4"/>
  <c r="AK45" i="4"/>
  <c r="AK46" i="4"/>
  <c r="AK47" i="4"/>
  <c r="AK48" i="4"/>
  <c r="AK49" i="4"/>
  <c r="AK50" i="4"/>
  <c r="AK51" i="4"/>
  <c r="AK52" i="4"/>
  <c r="AK53" i="4"/>
  <c r="AK54" i="4"/>
  <c r="AK55" i="4"/>
  <c r="AK56" i="4"/>
  <c r="AK57" i="4"/>
  <c r="AK58" i="4"/>
  <c r="AK59" i="4"/>
  <c r="AK60" i="4"/>
  <c r="AK61" i="4"/>
  <c r="AK62" i="4"/>
  <c r="AK63" i="4"/>
  <c r="AK64" i="4"/>
  <c r="AK65" i="4"/>
  <c r="AK66" i="4"/>
  <c r="AK67" i="4"/>
  <c r="AK68" i="4"/>
  <c r="AK69" i="4"/>
  <c r="AK70" i="4"/>
  <c r="AK71" i="4"/>
  <c r="AK72" i="4"/>
  <c r="AK73" i="4"/>
  <c r="AK74" i="4"/>
  <c r="AK75" i="4"/>
  <c r="AK76" i="4"/>
  <c r="AK77" i="4"/>
  <c r="AK78" i="4"/>
  <c r="AK79" i="4"/>
  <c r="AK80" i="4"/>
  <c r="AK81" i="4"/>
  <c r="AK82" i="4"/>
  <c r="AK83" i="4"/>
  <c r="AK84" i="4"/>
  <c r="AK85" i="4"/>
  <c r="AK86" i="4"/>
  <c r="AK87" i="4"/>
  <c r="AK88" i="4"/>
  <c r="AK89" i="4"/>
  <c r="AK90" i="4"/>
  <c r="AK91" i="4"/>
  <c r="AK92" i="4"/>
  <c r="AK93" i="4"/>
  <c r="AK94" i="4"/>
  <c r="AK95" i="4"/>
  <c r="AK96" i="4"/>
  <c r="AK97" i="4"/>
  <c r="AK98" i="4"/>
  <c r="AK99" i="4"/>
  <c r="AK100" i="4"/>
  <c r="AK101" i="4"/>
  <c r="AK102" i="4"/>
  <c r="AK103" i="4"/>
  <c r="AK104" i="4"/>
  <c r="AK105" i="4"/>
  <c r="AK106" i="4"/>
  <c r="AK107" i="4"/>
  <c r="AK2" i="4"/>
  <c r="AJ2" i="4"/>
  <c r="AJ3" i="4"/>
  <c r="AJ4" i="4"/>
  <c r="AJ5" i="4"/>
  <c r="AJ6" i="4"/>
  <c r="AJ7" i="4"/>
  <c r="AJ8" i="4"/>
  <c r="AJ9" i="4"/>
  <c r="AJ10" i="4"/>
  <c r="AJ11" i="4"/>
  <c r="AJ12" i="4"/>
  <c r="AJ13" i="4"/>
  <c r="AJ14" i="4"/>
  <c r="AJ15" i="4"/>
  <c r="AJ16" i="4"/>
  <c r="AJ17" i="4"/>
  <c r="AJ18" i="4"/>
  <c r="AJ19" i="4"/>
  <c r="AJ20" i="4"/>
  <c r="AJ21" i="4"/>
  <c r="AJ22" i="4"/>
  <c r="AJ23" i="4"/>
  <c r="AJ24" i="4"/>
  <c r="AJ25" i="4"/>
  <c r="AJ26" i="4"/>
  <c r="AJ27" i="4"/>
  <c r="AJ28" i="4"/>
  <c r="AJ29" i="4"/>
  <c r="AJ30" i="4"/>
  <c r="AJ31" i="4"/>
  <c r="AJ32" i="4"/>
  <c r="AJ33" i="4"/>
  <c r="AJ34" i="4"/>
  <c r="AJ35" i="4"/>
  <c r="AJ36" i="4"/>
  <c r="AJ37" i="4"/>
  <c r="AJ38" i="4"/>
  <c r="AJ39" i="4"/>
  <c r="AJ40" i="4"/>
  <c r="AJ41" i="4"/>
  <c r="AJ42" i="4"/>
  <c r="AJ43" i="4"/>
  <c r="AJ44" i="4"/>
  <c r="AJ45" i="4"/>
  <c r="AJ46" i="4"/>
  <c r="AJ47" i="4"/>
  <c r="AJ48" i="4"/>
  <c r="AJ49" i="4"/>
  <c r="AJ50" i="4"/>
  <c r="AJ51" i="4"/>
  <c r="AJ52" i="4"/>
  <c r="AJ53" i="4"/>
  <c r="AJ54" i="4"/>
  <c r="AJ55" i="4"/>
  <c r="AJ56" i="4"/>
  <c r="AJ57" i="4"/>
  <c r="AJ58" i="4"/>
  <c r="AJ59" i="4"/>
  <c r="AJ60" i="4"/>
  <c r="AJ61" i="4"/>
  <c r="AJ62" i="4"/>
  <c r="AJ63" i="4"/>
  <c r="AJ64" i="4"/>
  <c r="AJ65" i="4"/>
  <c r="AJ66" i="4"/>
  <c r="AJ67" i="4"/>
  <c r="AJ68" i="4"/>
  <c r="AJ69" i="4"/>
  <c r="AJ70" i="4"/>
  <c r="AJ71" i="4"/>
  <c r="AJ72" i="4"/>
  <c r="AJ73" i="4"/>
  <c r="AJ74" i="4"/>
  <c r="AJ75" i="4"/>
  <c r="AJ76" i="4"/>
  <c r="AJ77" i="4"/>
  <c r="AJ78" i="4"/>
  <c r="AJ79" i="4"/>
  <c r="AJ80" i="4"/>
  <c r="AJ81" i="4"/>
  <c r="AJ82" i="4"/>
  <c r="AJ83" i="4"/>
  <c r="AJ84" i="4"/>
  <c r="AJ85" i="4"/>
  <c r="AJ86" i="4"/>
  <c r="AJ87" i="4"/>
  <c r="AJ88" i="4"/>
  <c r="AJ89" i="4"/>
  <c r="AJ90" i="4"/>
  <c r="AJ91" i="4"/>
  <c r="AJ92" i="4"/>
  <c r="AJ93" i="4"/>
  <c r="AJ94" i="4"/>
  <c r="AJ95" i="4"/>
  <c r="AJ96" i="4"/>
  <c r="AJ97" i="4"/>
  <c r="AJ98" i="4"/>
  <c r="AJ99" i="4"/>
  <c r="AJ100" i="4"/>
  <c r="AJ101" i="4"/>
  <c r="AJ102" i="4"/>
  <c r="AJ103" i="4"/>
  <c r="AJ104" i="4"/>
  <c r="AJ105" i="4"/>
  <c r="AJ106" i="4"/>
  <c r="AJ107" i="4"/>
  <c r="AI3" i="4"/>
  <c r="AI4" i="4"/>
  <c r="AI5" i="4"/>
  <c r="AI6" i="4"/>
  <c r="AI7" i="4"/>
  <c r="AI8" i="4"/>
  <c r="AI9" i="4"/>
  <c r="AI10" i="4"/>
  <c r="AI11" i="4"/>
  <c r="AI12" i="4"/>
  <c r="AI13" i="4"/>
  <c r="AI14" i="4"/>
  <c r="AI15" i="4"/>
  <c r="AI16" i="4"/>
  <c r="AI17" i="4"/>
  <c r="AI18" i="4"/>
  <c r="AI19" i="4"/>
  <c r="AI20" i="4"/>
  <c r="AI21" i="4"/>
  <c r="AI22" i="4"/>
  <c r="AI23" i="4"/>
  <c r="AI24" i="4"/>
  <c r="AI25" i="4"/>
  <c r="AI26" i="4"/>
  <c r="AI27" i="4"/>
  <c r="AI28" i="4"/>
  <c r="AI29" i="4"/>
  <c r="AI30" i="4"/>
  <c r="AI31" i="4"/>
  <c r="AI32" i="4"/>
  <c r="AI33" i="4"/>
  <c r="AI34" i="4"/>
  <c r="AI35" i="4"/>
  <c r="AI36" i="4"/>
  <c r="AI37" i="4"/>
  <c r="AI38" i="4"/>
  <c r="AI39" i="4"/>
  <c r="AI40" i="4"/>
  <c r="AI41" i="4"/>
  <c r="AI42" i="4"/>
  <c r="AI43" i="4"/>
  <c r="AI44" i="4"/>
  <c r="AI45" i="4"/>
  <c r="AI46" i="4"/>
  <c r="AI47" i="4"/>
  <c r="AI48" i="4"/>
  <c r="AI49" i="4"/>
  <c r="AI50" i="4"/>
  <c r="AI51" i="4"/>
  <c r="AI52" i="4"/>
  <c r="AI53" i="4"/>
  <c r="AI54" i="4"/>
  <c r="AI55" i="4"/>
  <c r="AI56" i="4"/>
  <c r="AI57" i="4"/>
  <c r="AI58" i="4"/>
  <c r="AI59" i="4"/>
  <c r="AI60" i="4"/>
  <c r="AI61" i="4"/>
  <c r="AI62" i="4"/>
  <c r="AI63" i="4"/>
  <c r="AI64" i="4"/>
  <c r="AI65" i="4"/>
  <c r="AI66" i="4"/>
  <c r="AI67" i="4"/>
  <c r="AI68" i="4"/>
  <c r="AI69" i="4"/>
  <c r="AI70" i="4"/>
  <c r="AI71" i="4"/>
  <c r="AI72" i="4"/>
  <c r="AI73" i="4"/>
  <c r="AI74" i="4"/>
  <c r="AI75" i="4"/>
  <c r="AI76" i="4"/>
  <c r="AI77" i="4"/>
  <c r="AI78" i="4"/>
  <c r="AI79" i="4"/>
  <c r="AI80" i="4"/>
  <c r="AI81" i="4"/>
  <c r="AI82" i="4"/>
  <c r="AI83" i="4"/>
  <c r="AI84" i="4"/>
  <c r="AI85" i="4"/>
  <c r="AI86" i="4"/>
  <c r="AI87" i="4"/>
  <c r="AI88" i="4"/>
  <c r="AI89" i="4"/>
  <c r="AI90" i="4"/>
  <c r="AI91" i="4"/>
  <c r="AI92" i="4"/>
  <c r="AI93" i="4"/>
  <c r="AI94" i="4"/>
  <c r="AI95" i="4"/>
  <c r="AI96" i="4"/>
  <c r="AI97" i="4"/>
  <c r="AI98" i="4"/>
  <c r="AI99" i="4"/>
  <c r="AI100" i="4"/>
  <c r="AI101" i="4"/>
  <c r="AI102" i="4"/>
  <c r="AI103" i="4"/>
  <c r="AI104" i="4"/>
  <c r="AI105" i="4"/>
  <c r="AI106" i="4"/>
  <c r="AI107" i="4"/>
  <c r="AI2" i="4"/>
  <c r="AH3" i="4"/>
  <c r="AH4" i="4"/>
  <c r="AH5" i="4"/>
  <c r="AH6" i="4"/>
  <c r="AH7" i="4"/>
  <c r="AH8" i="4"/>
  <c r="AH9" i="4"/>
  <c r="AH10" i="4"/>
  <c r="AH11" i="4"/>
  <c r="AH12" i="4"/>
  <c r="AH13" i="4"/>
  <c r="AH14" i="4"/>
  <c r="AH15" i="4"/>
  <c r="AH16" i="4"/>
  <c r="AH17" i="4"/>
  <c r="AH18" i="4"/>
  <c r="AH19" i="4"/>
  <c r="AH20" i="4"/>
  <c r="AH21" i="4"/>
  <c r="AH22" i="4"/>
  <c r="AH23" i="4"/>
  <c r="AH24" i="4"/>
  <c r="AH25" i="4"/>
  <c r="AH26" i="4"/>
  <c r="AH27" i="4"/>
  <c r="AH28" i="4"/>
  <c r="AH29" i="4"/>
  <c r="AH30" i="4"/>
  <c r="AH31" i="4"/>
  <c r="AH32" i="4"/>
  <c r="AH33" i="4"/>
  <c r="AH34" i="4"/>
  <c r="AH35" i="4"/>
  <c r="AH36" i="4"/>
  <c r="AH37" i="4"/>
  <c r="AH38" i="4"/>
  <c r="AH39" i="4"/>
  <c r="AH40" i="4"/>
  <c r="AH41" i="4"/>
  <c r="AH42" i="4"/>
  <c r="AH43" i="4"/>
  <c r="AH44" i="4"/>
  <c r="AH45" i="4"/>
  <c r="AH46" i="4"/>
  <c r="AH47" i="4"/>
  <c r="AH48" i="4"/>
  <c r="AH49" i="4"/>
  <c r="AH50" i="4"/>
  <c r="AH51" i="4"/>
  <c r="AH52" i="4"/>
  <c r="AH53" i="4"/>
  <c r="AH54" i="4"/>
  <c r="AH55" i="4"/>
  <c r="AH56" i="4"/>
  <c r="AH57" i="4"/>
  <c r="AH58" i="4"/>
  <c r="AH59" i="4"/>
  <c r="AH60" i="4"/>
  <c r="AH61" i="4"/>
  <c r="AH62" i="4"/>
  <c r="AH63" i="4"/>
  <c r="AH64" i="4"/>
  <c r="AH65" i="4"/>
  <c r="AH66" i="4"/>
  <c r="AH67" i="4"/>
  <c r="AH68" i="4"/>
  <c r="AH69" i="4"/>
  <c r="AH70" i="4"/>
  <c r="AH71" i="4"/>
  <c r="AH72" i="4"/>
  <c r="AH73" i="4"/>
  <c r="AH74" i="4"/>
  <c r="AH75" i="4"/>
  <c r="AH76" i="4"/>
  <c r="AH77" i="4"/>
  <c r="AH78" i="4"/>
  <c r="AH79" i="4"/>
  <c r="AH80" i="4"/>
  <c r="AH81" i="4"/>
  <c r="AH82" i="4"/>
  <c r="AH83" i="4"/>
  <c r="AH84" i="4"/>
  <c r="AH85" i="4"/>
  <c r="AH86" i="4"/>
  <c r="AH87" i="4"/>
  <c r="AH88" i="4"/>
  <c r="AH89" i="4"/>
  <c r="AH90" i="4"/>
  <c r="AH91" i="4"/>
  <c r="AH92" i="4"/>
  <c r="AH93" i="4"/>
  <c r="AH94" i="4"/>
  <c r="AH95" i="4"/>
  <c r="AH96" i="4"/>
  <c r="AH97" i="4"/>
  <c r="AH98" i="4"/>
  <c r="AH99" i="4"/>
  <c r="AH100" i="4"/>
  <c r="AH101" i="4"/>
  <c r="AH102" i="4"/>
  <c r="AH103" i="4"/>
  <c r="AH104" i="4"/>
  <c r="AH105" i="4"/>
  <c r="AH106" i="4"/>
  <c r="AH107" i="4"/>
  <c r="BR2" i="2"/>
  <c r="AH2" i="4"/>
  <c r="AG3" i="4"/>
  <c r="AG4" i="4"/>
  <c r="AG5" i="4"/>
  <c r="AG6" i="4"/>
  <c r="AG7" i="4"/>
  <c r="AG8" i="4"/>
  <c r="AG9" i="4"/>
  <c r="AG10" i="4"/>
  <c r="AG11" i="4"/>
  <c r="AG12" i="4"/>
  <c r="AG13" i="4"/>
  <c r="AG14" i="4"/>
  <c r="AG15" i="4"/>
  <c r="AG16" i="4"/>
  <c r="AG17" i="4"/>
  <c r="AG18" i="4"/>
  <c r="AG19" i="4"/>
  <c r="AG20" i="4"/>
  <c r="AG21" i="4"/>
  <c r="AG22" i="4"/>
  <c r="AG23" i="4"/>
  <c r="AG24" i="4"/>
  <c r="AG25" i="4"/>
  <c r="AG26" i="4"/>
  <c r="AG27" i="4"/>
  <c r="AG28" i="4"/>
  <c r="AG29" i="4"/>
  <c r="AG30" i="4"/>
  <c r="AG31" i="4"/>
  <c r="AG32" i="4"/>
  <c r="AG33" i="4"/>
  <c r="AG34" i="4"/>
  <c r="AG35" i="4"/>
  <c r="AG36" i="4"/>
  <c r="AG37" i="4"/>
  <c r="AG38" i="4"/>
  <c r="AG39" i="4"/>
  <c r="AG40" i="4"/>
  <c r="AG41" i="4"/>
  <c r="AG42" i="4"/>
  <c r="AG43" i="4"/>
  <c r="AG44" i="4"/>
  <c r="AG45" i="4"/>
  <c r="AG46" i="4"/>
  <c r="AG47" i="4"/>
  <c r="AG48" i="4"/>
  <c r="AG49" i="4"/>
  <c r="AG50" i="4"/>
  <c r="AG51" i="4"/>
  <c r="AG52" i="4"/>
  <c r="AG53" i="4"/>
  <c r="AG54" i="4"/>
  <c r="AG55" i="4"/>
  <c r="AG56" i="4"/>
  <c r="AG57" i="4"/>
  <c r="AG58" i="4"/>
  <c r="AG59" i="4"/>
  <c r="AG60" i="4"/>
  <c r="AG61" i="4"/>
  <c r="AG62" i="4"/>
  <c r="AG63" i="4"/>
  <c r="AG64" i="4"/>
  <c r="AG65" i="4"/>
  <c r="AG66" i="4"/>
  <c r="AG67" i="4"/>
  <c r="AG68" i="4"/>
  <c r="AG69" i="4"/>
  <c r="AG70" i="4"/>
  <c r="AG71" i="4"/>
  <c r="AG72" i="4"/>
  <c r="AG73" i="4"/>
  <c r="AG74" i="4"/>
  <c r="AG75" i="4"/>
  <c r="AG76" i="4"/>
  <c r="AG77" i="4"/>
  <c r="AG78" i="4"/>
  <c r="AG79" i="4"/>
  <c r="AG80" i="4"/>
  <c r="AG81" i="4"/>
  <c r="AG82" i="4"/>
  <c r="AG83" i="4"/>
  <c r="AG84" i="4"/>
  <c r="AG85" i="4"/>
  <c r="AG86" i="4"/>
  <c r="AG87" i="4"/>
  <c r="AG88" i="4"/>
  <c r="AG89" i="4"/>
  <c r="AG90" i="4"/>
  <c r="AG91" i="4"/>
  <c r="AG92" i="4"/>
  <c r="AG93" i="4"/>
  <c r="AG94" i="4"/>
  <c r="AG95" i="4"/>
  <c r="AG96" i="4"/>
  <c r="AG97" i="4"/>
  <c r="AG98" i="4"/>
  <c r="AG99" i="4"/>
  <c r="AG100" i="4"/>
  <c r="AG101" i="4"/>
  <c r="AG102" i="4"/>
  <c r="AG103" i="4"/>
  <c r="AG104" i="4"/>
  <c r="AG105" i="4"/>
  <c r="AG106" i="4"/>
  <c r="AG107" i="4"/>
  <c r="AG2" i="4"/>
  <c r="BU2" i="2"/>
  <c r="BS3" i="2"/>
  <c r="BS4" i="2"/>
  <c r="BS5" i="2"/>
  <c r="BS6" i="2"/>
  <c r="BS7" i="2"/>
  <c r="BS8" i="2"/>
  <c r="BS9" i="2"/>
  <c r="BS10" i="2"/>
  <c r="BS11" i="2"/>
  <c r="BS12" i="2"/>
  <c r="BS13" i="2"/>
  <c r="BS14" i="2"/>
  <c r="BS15" i="2"/>
  <c r="BS16" i="2"/>
  <c r="BS17" i="2"/>
  <c r="BS18" i="2"/>
  <c r="BS19" i="2"/>
  <c r="BS20" i="2"/>
  <c r="BS21" i="2"/>
  <c r="BS22" i="2"/>
  <c r="BS23" i="2"/>
  <c r="BS24" i="2"/>
  <c r="BS25" i="2"/>
  <c r="BS26" i="2"/>
  <c r="BS27" i="2"/>
  <c r="BS28" i="2"/>
  <c r="BS29" i="2"/>
  <c r="BS30" i="2"/>
  <c r="BS31" i="2"/>
  <c r="BS32" i="2"/>
  <c r="BS33" i="2"/>
  <c r="BS34" i="2"/>
  <c r="BS35" i="2"/>
  <c r="BS36" i="2"/>
  <c r="BS37" i="2"/>
  <c r="BS38" i="2"/>
  <c r="BS39" i="2"/>
  <c r="BS40" i="2"/>
  <c r="BS41" i="2"/>
  <c r="BS42" i="2"/>
  <c r="BS43" i="2"/>
  <c r="BS44" i="2"/>
  <c r="BS45" i="2"/>
  <c r="BS46" i="2"/>
  <c r="BS47" i="2"/>
  <c r="BS48" i="2"/>
  <c r="BS49" i="2"/>
  <c r="BS50" i="2"/>
  <c r="BS51" i="2"/>
  <c r="BS52" i="2"/>
  <c r="BS53" i="2"/>
  <c r="BS54" i="2"/>
  <c r="BS55" i="2"/>
  <c r="BS56" i="2"/>
  <c r="BS57" i="2"/>
  <c r="BS58" i="2"/>
  <c r="BS59" i="2"/>
  <c r="BS60" i="2"/>
  <c r="BS61" i="2"/>
  <c r="BS62" i="2"/>
  <c r="BS63" i="2"/>
  <c r="BS64" i="2"/>
  <c r="BS65" i="2"/>
  <c r="BS66" i="2"/>
  <c r="BS67" i="2"/>
  <c r="BS68" i="2"/>
  <c r="BS69" i="2"/>
  <c r="BS70" i="2"/>
  <c r="BS71" i="2"/>
  <c r="BS72" i="2"/>
  <c r="BS73" i="2"/>
  <c r="BS74" i="2"/>
  <c r="BS75" i="2"/>
  <c r="BS76" i="2"/>
  <c r="BS77" i="2"/>
  <c r="BS78" i="2"/>
  <c r="BS79" i="2"/>
  <c r="BS80" i="2"/>
  <c r="BS81" i="2"/>
  <c r="BS82" i="2"/>
  <c r="BS83" i="2"/>
  <c r="BS84" i="2"/>
  <c r="BS85" i="2"/>
  <c r="BS86" i="2"/>
  <c r="BS87" i="2"/>
  <c r="BS88" i="2"/>
  <c r="BS89" i="2"/>
  <c r="BS90" i="2"/>
  <c r="BS91" i="2"/>
  <c r="BS92" i="2"/>
  <c r="BS93" i="2"/>
  <c r="BS94" i="2"/>
  <c r="BS95" i="2"/>
  <c r="BS96" i="2"/>
  <c r="BS97" i="2"/>
  <c r="BS98" i="2"/>
  <c r="BS99" i="2"/>
  <c r="BS100" i="2"/>
  <c r="BS101" i="2"/>
  <c r="BS102" i="2"/>
  <c r="BS103" i="2"/>
  <c r="BS104" i="2"/>
  <c r="BS105" i="2"/>
  <c r="BS106" i="2"/>
  <c r="BS107" i="2"/>
  <c r="BS108" i="2"/>
  <c r="BS109" i="2"/>
  <c r="BS110" i="2"/>
  <c r="BS111" i="2"/>
  <c r="BS112" i="2"/>
  <c r="BS113" i="2"/>
  <c r="BS114" i="2"/>
  <c r="BS115" i="2"/>
  <c r="BS116" i="2"/>
  <c r="BS117" i="2"/>
  <c r="BS118" i="2"/>
  <c r="BS119" i="2"/>
  <c r="BS120" i="2"/>
  <c r="BS121" i="2"/>
  <c r="BS122" i="2"/>
  <c r="BS123" i="2"/>
  <c r="BS124" i="2"/>
  <c r="BS125" i="2"/>
  <c r="BS126" i="2"/>
  <c r="BS127" i="2"/>
  <c r="BS128" i="2"/>
  <c r="BS129" i="2"/>
  <c r="BS130" i="2"/>
  <c r="BS131" i="2"/>
  <c r="BS132" i="2"/>
  <c r="BS133" i="2"/>
  <c r="BS134" i="2"/>
  <c r="BS135" i="2"/>
  <c r="BS136" i="2"/>
  <c r="BS137" i="2"/>
  <c r="BS138" i="2"/>
  <c r="BS139" i="2"/>
  <c r="BS140" i="2"/>
  <c r="BS141" i="2"/>
  <c r="BS142" i="2"/>
  <c r="BS2" i="2"/>
  <c r="BR3" i="2"/>
  <c r="BR4" i="2"/>
  <c r="BR5" i="2"/>
  <c r="BR6" i="2"/>
  <c r="BR7" i="2"/>
  <c r="BR8" i="2"/>
  <c r="BR9" i="2"/>
  <c r="BR10" i="2"/>
  <c r="BR11" i="2"/>
  <c r="BR12" i="2"/>
  <c r="BR13" i="2"/>
  <c r="BR14" i="2"/>
  <c r="BR15" i="2"/>
  <c r="BR16" i="2"/>
  <c r="BR17" i="2"/>
  <c r="BR18" i="2"/>
  <c r="BR19" i="2"/>
  <c r="BR20" i="2"/>
  <c r="BR21" i="2"/>
  <c r="BR22" i="2"/>
  <c r="BR23" i="2"/>
  <c r="BR24" i="2"/>
  <c r="BR25" i="2"/>
  <c r="BR26" i="2"/>
  <c r="BR27" i="2"/>
  <c r="BR28" i="2"/>
  <c r="BR29" i="2"/>
  <c r="BR30" i="2"/>
  <c r="BR31" i="2"/>
  <c r="BR32" i="2"/>
  <c r="BR33" i="2"/>
  <c r="BR34" i="2"/>
  <c r="BR35" i="2"/>
  <c r="BR36" i="2"/>
  <c r="BR37" i="2"/>
  <c r="BR38" i="2"/>
  <c r="BR39" i="2"/>
  <c r="BR40" i="2"/>
  <c r="BR41" i="2"/>
  <c r="BR42" i="2"/>
  <c r="BR43" i="2"/>
  <c r="BR44" i="2"/>
  <c r="BR45" i="2"/>
  <c r="BR46" i="2"/>
  <c r="BR47" i="2"/>
  <c r="BR48" i="2"/>
  <c r="BR49" i="2"/>
  <c r="BR50" i="2"/>
  <c r="BR51" i="2"/>
  <c r="BR52" i="2"/>
  <c r="BR53" i="2"/>
  <c r="BR54" i="2"/>
  <c r="BR55" i="2"/>
  <c r="BR56" i="2"/>
  <c r="BR57" i="2"/>
  <c r="BR58" i="2"/>
  <c r="BR59" i="2"/>
  <c r="BR60" i="2"/>
  <c r="BR61" i="2"/>
  <c r="BR62" i="2"/>
  <c r="BR63" i="2"/>
  <c r="BR64" i="2"/>
  <c r="BR65" i="2"/>
  <c r="BR66" i="2"/>
  <c r="BR67" i="2"/>
  <c r="BR68" i="2"/>
  <c r="BR69" i="2"/>
  <c r="BR70" i="2"/>
  <c r="BR71" i="2"/>
  <c r="BR72" i="2"/>
  <c r="BR73" i="2"/>
  <c r="BR74" i="2"/>
  <c r="BR75" i="2"/>
  <c r="BR76" i="2"/>
  <c r="BR77" i="2"/>
  <c r="BR78" i="2"/>
  <c r="BR79" i="2"/>
  <c r="BR80" i="2"/>
  <c r="BR81" i="2"/>
  <c r="BR82" i="2"/>
  <c r="BR83" i="2"/>
  <c r="BR84" i="2"/>
  <c r="BR85" i="2"/>
  <c r="BR86" i="2"/>
  <c r="BR87" i="2"/>
  <c r="BR88" i="2"/>
  <c r="BR89" i="2"/>
  <c r="BR90" i="2"/>
  <c r="BR91" i="2"/>
  <c r="BR92" i="2"/>
  <c r="BR93" i="2"/>
  <c r="BR94" i="2"/>
  <c r="BR95" i="2"/>
  <c r="BR96" i="2"/>
  <c r="BR97" i="2"/>
  <c r="BR98" i="2"/>
  <c r="BR99" i="2"/>
  <c r="BR100" i="2"/>
  <c r="BR101" i="2"/>
  <c r="BR102" i="2"/>
  <c r="BR103" i="2"/>
  <c r="BR104" i="2"/>
  <c r="BR105" i="2"/>
  <c r="BR106" i="2"/>
  <c r="BR107" i="2"/>
  <c r="BR108" i="2"/>
  <c r="BR109" i="2"/>
  <c r="BR110" i="2"/>
  <c r="BR111" i="2"/>
  <c r="BR112" i="2"/>
  <c r="BR113" i="2"/>
  <c r="BR114" i="2"/>
  <c r="BR115" i="2"/>
  <c r="BR116" i="2"/>
  <c r="BR117" i="2"/>
  <c r="BR118" i="2"/>
  <c r="BR119" i="2"/>
  <c r="BR120" i="2"/>
  <c r="BR121" i="2"/>
  <c r="BR122" i="2"/>
  <c r="BR123" i="2"/>
  <c r="BR124" i="2"/>
  <c r="BR125" i="2"/>
  <c r="BR126" i="2"/>
  <c r="BR127" i="2"/>
  <c r="BR128" i="2"/>
  <c r="BR129" i="2"/>
  <c r="BR130" i="2"/>
  <c r="BR131" i="2"/>
  <c r="BR132" i="2"/>
  <c r="BR133" i="2"/>
  <c r="BR134" i="2"/>
  <c r="BR135" i="2"/>
  <c r="BR136" i="2"/>
  <c r="BR137" i="2"/>
  <c r="BR138" i="2"/>
  <c r="BR139" i="2"/>
  <c r="BR140" i="2"/>
  <c r="BR141" i="2"/>
  <c r="BR142" i="2"/>
  <c r="BU3" i="2"/>
  <c r="BU4" i="2"/>
  <c r="BU5" i="2"/>
  <c r="BU6" i="2"/>
  <c r="BU7" i="2"/>
  <c r="BU8" i="2"/>
  <c r="BU9" i="2"/>
  <c r="BU10" i="2"/>
  <c r="BU11" i="2"/>
  <c r="BU12" i="2"/>
  <c r="BU13" i="2"/>
  <c r="BU14" i="2"/>
  <c r="BU15" i="2"/>
  <c r="BU16" i="2"/>
  <c r="BU17" i="2"/>
  <c r="BU18" i="2"/>
  <c r="BU19" i="2"/>
  <c r="BU20" i="2"/>
  <c r="BU21" i="2"/>
  <c r="BU22" i="2"/>
  <c r="BU23" i="2"/>
  <c r="BU24" i="2"/>
  <c r="BU25" i="2"/>
  <c r="BU26" i="2"/>
  <c r="BU27" i="2"/>
  <c r="BU28" i="2"/>
  <c r="BU29" i="2"/>
  <c r="BU30" i="2"/>
  <c r="BU31" i="2"/>
  <c r="BU32" i="2"/>
  <c r="BU33" i="2"/>
  <c r="BU34" i="2"/>
  <c r="BU35" i="2"/>
  <c r="BU36" i="2"/>
  <c r="BU37" i="2"/>
  <c r="BU38" i="2"/>
  <c r="BU39" i="2"/>
  <c r="BU40" i="2"/>
  <c r="BU41" i="2"/>
  <c r="BU42" i="2"/>
  <c r="BU43" i="2"/>
  <c r="BU44" i="2"/>
  <c r="BU45" i="2"/>
  <c r="BU46" i="2"/>
  <c r="BU47" i="2"/>
  <c r="BU48" i="2"/>
  <c r="BU49" i="2"/>
  <c r="BU50" i="2"/>
  <c r="BU51" i="2"/>
  <c r="BU52" i="2"/>
  <c r="BU53" i="2"/>
  <c r="BU54" i="2"/>
  <c r="BU55" i="2"/>
  <c r="BU56" i="2"/>
  <c r="BU57" i="2"/>
  <c r="BU58" i="2"/>
  <c r="BU59" i="2"/>
  <c r="BU60" i="2"/>
  <c r="BU61" i="2"/>
  <c r="BU62" i="2"/>
  <c r="BU63" i="2"/>
  <c r="BU64" i="2"/>
  <c r="BU65" i="2"/>
  <c r="BU66" i="2"/>
  <c r="BU67" i="2"/>
  <c r="BU68" i="2"/>
  <c r="BU69" i="2"/>
  <c r="BU70" i="2"/>
  <c r="BU71" i="2"/>
  <c r="BU72" i="2"/>
  <c r="BU73" i="2"/>
  <c r="BU74" i="2"/>
  <c r="BU75" i="2"/>
  <c r="BU76" i="2"/>
  <c r="BU77" i="2"/>
  <c r="BU78" i="2"/>
  <c r="BU79" i="2"/>
  <c r="BU80" i="2"/>
  <c r="BU81" i="2"/>
  <c r="BU82" i="2"/>
  <c r="BU83" i="2"/>
  <c r="BU84" i="2"/>
  <c r="BU85" i="2"/>
  <c r="BU86" i="2"/>
  <c r="BU87" i="2"/>
  <c r="BU88" i="2"/>
  <c r="BU89" i="2"/>
  <c r="BU90" i="2"/>
  <c r="BU91" i="2"/>
  <c r="BU92" i="2"/>
  <c r="BU93" i="2"/>
  <c r="BU94" i="2"/>
  <c r="BU95" i="2"/>
  <c r="BU96" i="2"/>
  <c r="BU97" i="2"/>
  <c r="BU98" i="2"/>
  <c r="BU99" i="2"/>
  <c r="BU100" i="2"/>
  <c r="BU101" i="2"/>
  <c r="BU102" i="2"/>
  <c r="BU103" i="2"/>
  <c r="BU104" i="2"/>
  <c r="BU105" i="2"/>
  <c r="BU106" i="2"/>
  <c r="BU107" i="2"/>
  <c r="BU108" i="2"/>
  <c r="BU109" i="2"/>
  <c r="BU110" i="2"/>
  <c r="BU111" i="2"/>
  <c r="BU112" i="2"/>
  <c r="BU113" i="2"/>
  <c r="BU114" i="2"/>
  <c r="BU115" i="2"/>
  <c r="BU116" i="2"/>
  <c r="BU117" i="2"/>
  <c r="BU118" i="2"/>
  <c r="BU119" i="2"/>
  <c r="BU120" i="2"/>
  <c r="BU121" i="2"/>
  <c r="BU122" i="2"/>
  <c r="BU123" i="2"/>
  <c r="BU124" i="2"/>
  <c r="BU125" i="2"/>
  <c r="BU126" i="2"/>
  <c r="BU127" i="2"/>
  <c r="BU128" i="2"/>
  <c r="BU129" i="2"/>
  <c r="BU130" i="2"/>
  <c r="BU131" i="2"/>
  <c r="BU132" i="2"/>
  <c r="BU133" i="2"/>
  <c r="BU134" i="2"/>
  <c r="BU135" i="2"/>
  <c r="BU136" i="2"/>
  <c r="BU137" i="2"/>
  <c r="BU138" i="2"/>
  <c r="BU139" i="2"/>
  <c r="BU140" i="2"/>
  <c r="BU141" i="2"/>
  <c r="BU142" i="2"/>
  <c r="BT3" i="2"/>
  <c r="BT4" i="2"/>
  <c r="BT5" i="2"/>
  <c r="BT6" i="2"/>
  <c r="BT7" i="2"/>
  <c r="BT8" i="2"/>
  <c r="BT9" i="2"/>
  <c r="BT10" i="2"/>
  <c r="BT11" i="2"/>
  <c r="BT12" i="2"/>
  <c r="BT13" i="2"/>
  <c r="BT14" i="2"/>
  <c r="BT15" i="2"/>
  <c r="BT16" i="2"/>
  <c r="BT17" i="2"/>
  <c r="BT18" i="2"/>
  <c r="BT19" i="2"/>
  <c r="BT20" i="2"/>
  <c r="BT21" i="2"/>
  <c r="BT22" i="2"/>
  <c r="BT23" i="2"/>
  <c r="BT24" i="2"/>
  <c r="BT25" i="2"/>
  <c r="BT26" i="2"/>
  <c r="BT27" i="2"/>
  <c r="BT28" i="2"/>
  <c r="BT29" i="2"/>
  <c r="BT30" i="2"/>
  <c r="BT31" i="2"/>
  <c r="BT32" i="2"/>
  <c r="BT33" i="2"/>
  <c r="BT34" i="2"/>
  <c r="BT35" i="2"/>
  <c r="BT36" i="2"/>
  <c r="BT37" i="2"/>
  <c r="BT38" i="2"/>
  <c r="BT39" i="2"/>
  <c r="BT40" i="2"/>
  <c r="BT41" i="2"/>
  <c r="BT42" i="2"/>
  <c r="BT43" i="2"/>
  <c r="BT44" i="2"/>
  <c r="BT45" i="2"/>
  <c r="BT46" i="2"/>
  <c r="BT47" i="2"/>
  <c r="BT48" i="2"/>
  <c r="BT49" i="2"/>
  <c r="BT50" i="2"/>
  <c r="BT51" i="2"/>
  <c r="BT52" i="2"/>
  <c r="BT53" i="2"/>
  <c r="BT54" i="2"/>
  <c r="BT55" i="2"/>
  <c r="BT56" i="2"/>
  <c r="BT57" i="2"/>
  <c r="BT58" i="2"/>
  <c r="BT59" i="2"/>
  <c r="BT60" i="2"/>
  <c r="BT61" i="2"/>
  <c r="BT62" i="2"/>
  <c r="BT63" i="2"/>
  <c r="BT64" i="2"/>
  <c r="BT65" i="2"/>
  <c r="BT66" i="2"/>
  <c r="BT67" i="2"/>
  <c r="BT68" i="2"/>
  <c r="BT69" i="2"/>
  <c r="BT70" i="2"/>
  <c r="BT71" i="2"/>
  <c r="BT72" i="2"/>
  <c r="BT73" i="2"/>
  <c r="BT74" i="2"/>
  <c r="BT75" i="2"/>
  <c r="BT76" i="2"/>
  <c r="BT77" i="2"/>
  <c r="BT78" i="2"/>
  <c r="BT79" i="2"/>
  <c r="BT80" i="2"/>
  <c r="BT81" i="2"/>
  <c r="BT82" i="2"/>
  <c r="BT83" i="2"/>
  <c r="BT84" i="2"/>
  <c r="BT85" i="2"/>
  <c r="BT86" i="2"/>
  <c r="BT87" i="2"/>
  <c r="BT88" i="2"/>
  <c r="BT89" i="2"/>
  <c r="BT90" i="2"/>
  <c r="BT91" i="2"/>
  <c r="BT92" i="2"/>
  <c r="BT93" i="2"/>
  <c r="BT94" i="2"/>
  <c r="BT95" i="2"/>
  <c r="BT96" i="2"/>
  <c r="BT97" i="2"/>
  <c r="BT98" i="2"/>
  <c r="BT99" i="2"/>
  <c r="BT100" i="2"/>
  <c r="BT101" i="2"/>
  <c r="BT102" i="2"/>
  <c r="BT103" i="2"/>
  <c r="BT104" i="2"/>
  <c r="BT105" i="2"/>
  <c r="BT106" i="2"/>
  <c r="BT107" i="2"/>
  <c r="BT108" i="2"/>
  <c r="BT109" i="2"/>
  <c r="BT110" i="2"/>
  <c r="BT111" i="2"/>
  <c r="BT112" i="2"/>
  <c r="BT113" i="2"/>
  <c r="BT114" i="2"/>
  <c r="BT115" i="2"/>
  <c r="BT116" i="2"/>
  <c r="BT117" i="2"/>
  <c r="BT118" i="2"/>
  <c r="BT119" i="2"/>
  <c r="BT120" i="2"/>
  <c r="BT121" i="2"/>
  <c r="BT122" i="2"/>
  <c r="BT123" i="2"/>
  <c r="BT124" i="2"/>
  <c r="BT125" i="2"/>
  <c r="BT126" i="2"/>
  <c r="BT127" i="2"/>
  <c r="BT128" i="2"/>
  <c r="BT129" i="2"/>
  <c r="BT130" i="2"/>
  <c r="BT131" i="2"/>
  <c r="BT132" i="2"/>
  <c r="BT133" i="2"/>
  <c r="BT134" i="2"/>
  <c r="BT135" i="2"/>
  <c r="BT136" i="2"/>
  <c r="BT137" i="2"/>
  <c r="BT138" i="2"/>
  <c r="BT139" i="2"/>
  <c r="BT140" i="2"/>
  <c r="BT141" i="2"/>
  <c r="BT142" i="2"/>
  <c r="BT2" i="2"/>
  <c r="AT142" i="2"/>
  <c r="AR142" i="2"/>
  <c r="AT141" i="2"/>
  <c r="AR141" i="2"/>
  <c r="AT140" i="2"/>
  <c r="AR140" i="2"/>
  <c r="AT139" i="2"/>
  <c r="AR139" i="2"/>
  <c r="AT138" i="2"/>
  <c r="AR138" i="2"/>
  <c r="AT137" i="2"/>
  <c r="AR137" i="2"/>
  <c r="AT136" i="2"/>
  <c r="AR136" i="2"/>
  <c r="AT135" i="2"/>
  <c r="AR135" i="2"/>
  <c r="AT134" i="2"/>
  <c r="AR134" i="2"/>
  <c r="AT133" i="2"/>
  <c r="AR133" i="2"/>
  <c r="AT132" i="2"/>
  <c r="AR132" i="2"/>
  <c r="AT131" i="2"/>
  <c r="AR131" i="2"/>
  <c r="AT130" i="2"/>
  <c r="AR130" i="2"/>
  <c r="AT129" i="2"/>
  <c r="AR129" i="2"/>
  <c r="AT128" i="2"/>
  <c r="AR128" i="2"/>
  <c r="AT127" i="2"/>
  <c r="AR127" i="2"/>
  <c r="AT126" i="2"/>
  <c r="AR126" i="2"/>
  <c r="AT125" i="2"/>
  <c r="AR125" i="2"/>
  <c r="AT124" i="2"/>
  <c r="AR124" i="2"/>
  <c r="AT123" i="2"/>
  <c r="AR123" i="2"/>
  <c r="AT122" i="2"/>
  <c r="AR122" i="2"/>
  <c r="AT121" i="2"/>
  <c r="AR121" i="2"/>
  <c r="AT120" i="2"/>
  <c r="AR120" i="2"/>
  <c r="BQ119" i="2"/>
  <c r="AT119" i="2"/>
  <c r="AR119" i="2"/>
  <c r="BQ118" i="2"/>
  <c r="AT118" i="2"/>
  <c r="AR118" i="2"/>
  <c r="BQ117" i="2"/>
  <c r="AT117" i="2"/>
  <c r="AR117" i="2"/>
  <c r="BQ116" i="2"/>
  <c r="AT116" i="2"/>
  <c r="AR116" i="2"/>
  <c r="BQ115" i="2"/>
  <c r="AT115" i="2"/>
  <c r="AR115" i="2"/>
  <c r="BQ114" i="2"/>
  <c r="AT114" i="2"/>
  <c r="AR114" i="2"/>
  <c r="BQ113" i="2"/>
  <c r="AT113" i="2"/>
  <c r="AR113" i="2"/>
  <c r="BQ112" i="2"/>
  <c r="AT112" i="2"/>
  <c r="AR112" i="2"/>
  <c r="BQ111" i="2"/>
  <c r="AT111" i="2"/>
  <c r="AR111" i="2"/>
  <c r="BQ110" i="2"/>
  <c r="AT110" i="2"/>
  <c r="AR110" i="2"/>
  <c r="BQ109" i="2"/>
  <c r="AT109" i="2"/>
  <c r="AR109" i="2"/>
  <c r="BQ108" i="2"/>
  <c r="AT108" i="2"/>
  <c r="AR108" i="2"/>
  <c r="BQ107" i="2"/>
  <c r="AT107" i="2"/>
  <c r="AR107" i="2"/>
  <c r="BQ106" i="2"/>
  <c r="AT106" i="2"/>
  <c r="AR106" i="2"/>
  <c r="BQ105" i="2"/>
  <c r="AT105" i="2"/>
  <c r="AR105" i="2"/>
  <c r="BQ104" i="2"/>
  <c r="AT104" i="2"/>
  <c r="AR104" i="2"/>
  <c r="BQ103" i="2"/>
  <c r="AT103" i="2"/>
  <c r="AR103" i="2"/>
  <c r="BQ102" i="2"/>
  <c r="AT102" i="2"/>
  <c r="AR102" i="2"/>
  <c r="BQ101" i="2"/>
  <c r="AT101" i="2"/>
  <c r="AR101" i="2"/>
  <c r="BQ100" i="2"/>
  <c r="AT100" i="2"/>
  <c r="AR100" i="2"/>
  <c r="BQ99" i="2"/>
  <c r="AT99" i="2"/>
  <c r="AR99" i="2"/>
  <c r="BQ98" i="2"/>
  <c r="AT98" i="2"/>
  <c r="AR98" i="2"/>
  <c r="BQ97" i="2"/>
  <c r="AT97" i="2"/>
  <c r="AR97" i="2"/>
  <c r="BQ96" i="2"/>
  <c r="AT96" i="2"/>
  <c r="AR96" i="2"/>
  <c r="BQ95" i="2"/>
  <c r="AT95" i="2"/>
  <c r="AR95" i="2"/>
  <c r="BQ94" i="2"/>
  <c r="AT94" i="2"/>
  <c r="AR94" i="2"/>
  <c r="BQ93" i="2"/>
  <c r="AT93" i="2"/>
  <c r="AR93" i="2"/>
  <c r="BQ92" i="2"/>
  <c r="AT92" i="2"/>
  <c r="AR92" i="2"/>
  <c r="BQ91" i="2"/>
  <c r="AT91" i="2"/>
  <c r="AR91" i="2"/>
  <c r="BQ90" i="2"/>
  <c r="AT90" i="2"/>
  <c r="AR90" i="2"/>
  <c r="BQ89" i="2"/>
  <c r="AT89" i="2"/>
  <c r="AR89" i="2"/>
  <c r="BQ88" i="2"/>
  <c r="AT88" i="2"/>
  <c r="AR88" i="2"/>
  <c r="BQ87" i="2"/>
  <c r="AT87" i="2"/>
  <c r="AR87" i="2"/>
  <c r="BQ86" i="2"/>
  <c r="AT86" i="2"/>
  <c r="AR86" i="2"/>
  <c r="BQ85" i="2"/>
  <c r="AT85" i="2"/>
  <c r="AR85" i="2"/>
  <c r="BQ84" i="2"/>
  <c r="AT84" i="2"/>
  <c r="AR84" i="2"/>
  <c r="BQ83" i="2"/>
  <c r="AT83" i="2"/>
  <c r="AR83" i="2"/>
  <c r="BQ82" i="2"/>
  <c r="AT82" i="2"/>
  <c r="AR82" i="2"/>
  <c r="BQ81" i="2"/>
  <c r="AT81" i="2"/>
  <c r="AR81" i="2"/>
  <c r="BQ80" i="2"/>
  <c r="AT80" i="2"/>
  <c r="AR80" i="2"/>
  <c r="BQ79" i="2"/>
  <c r="AT79" i="2"/>
  <c r="AR79" i="2"/>
  <c r="BQ78" i="2"/>
  <c r="AT78" i="2"/>
  <c r="AR78" i="2"/>
  <c r="BQ77" i="2"/>
  <c r="AT77" i="2"/>
  <c r="AR77" i="2"/>
  <c r="BQ76" i="2"/>
  <c r="AT76" i="2"/>
  <c r="AR76" i="2"/>
  <c r="BQ75" i="2"/>
  <c r="AT75" i="2"/>
  <c r="AR75" i="2"/>
  <c r="BQ74" i="2"/>
  <c r="AT74" i="2"/>
  <c r="AR74" i="2"/>
  <c r="BQ73" i="2"/>
  <c r="AT73" i="2"/>
  <c r="AR73" i="2"/>
  <c r="BQ72" i="2"/>
  <c r="AT72" i="2"/>
  <c r="AR72" i="2"/>
  <c r="BQ71" i="2"/>
  <c r="AT71" i="2"/>
  <c r="AR71" i="2"/>
  <c r="BQ70" i="2"/>
  <c r="AT70" i="2"/>
  <c r="AR70" i="2"/>
  <c r="BQ69" i="2"/>
  <c r="AT69" i="2"/>
  <c r="AR69" i="2"/>
  <c r="BQ68" i="2"/>
  <c r="AT68" i="2"/>
  <c r="AR68" i="2"/>
  <c r="BQ67" i="2"/>
  <c r="AT67" i="2"/>
  <c r="AR67" i="2"/>
  <c r="BQ66" i="2"/>
  <c r="AT66" i="2"/>
  <c r="AR66" i="2"/>
  <c r="BQ65" i="2"/>
  <c r="AT65" i="2"/>
  <c r="AR65" i="2"/>
  <c r="BQ64" i="2"/>
  <c r="AT64" i="2"/>
  <c r="AR64" i="2"/>
  <c r="BQ63" i="2"/>
  <c r="AT63" i="2"/>
  <c r="AR63" i="2"/>
  <c r="BQ62" i="2"/>
  <c r="AT62" i="2"/>
  <c r="AR62" i="2"/>
  <c r="BQ61" i="2"/>
  <c r="AT61" i="2"/>
  <c r="AR61" i="2"/>
  <c r="BQ60" i="2"/>
  <c r="AT60" i="2"/>
  <c r="AR60" i="2"/>
  <c r="BQ59" i="2"/>
  <c r="AT59" i="2"/>
  <c r="AR59" i="2"/>
  <c r="BQ58" i="2"/>
  <c r="AT58" i="2"/>
  <c r="AR58" i="2"/>
  <c r="BQ57" i="2"/>
  <c r="AT57" i="2"/>
  <c r="AR57" i="2"/>
  <c r="BQ56" i="2"/>
  <c r="AT56" i="2"/>
  <c r="AR56" i="2"/>
  <c r="BQ55" i="2"/>
  <c r="AT55" i="2"/>
  <c r="AR55" i="2"/>
  <c r="BQ54" i="2"/>
  <c r="AT54" i="2"/>
  <c r="AR54" i="2"/>
  <c r="BQ53" i="2"/>
  <c r="AT53" i="2"/>
  <c r="AR53" i="2"/>
  <c r="BQ52" i="2"/>
  <c r="AT52" i="2"/>
  <c r="AR52" i="2"/>
  <c r="BQ51" i="2"/>
  <c r="AT51" i="2"/>
  <c r="AR51" i="2"/>
  <c r="BQ50" i="2"/>
  <c r="AT50" i="2"/>
  <c r="AR50" i="2"/>
  <c r="BQ49" i="2"/>
  <c r="AT49" i="2"/>
  <c r="AR49" i="2"/>
  <c r="BQ48" i="2"/>
  <c r="AT48" i="2"/>
  <c r="AR48" i="2"/>
  <c r="BQ47" i="2"/>
  <c r="AT47" i="2"/>
  <c r="AR47" i="2"/>
  <c r="BQ46" i="2"/>
  <c r="AT46" i="2"/>
  <c r="AR46" i="2"/>
  <c r="BQ45" i="2"/>
  <c r="AT45" i="2"/>
  <c r="AR45" i="2"/>
  <c r="BQ44" i="2"/>
  <c r="AT44" i="2"/>
  <c r="AR44" i="2"/>
  <c r="BQ43" i="2"/>
  <c r="AT43" i="2"/>
  <c r="AR43" i="2"/>
  <c r="BQ42" i="2"/>
  <c r="AT42" i="2"/>
  <c r="AR42" i="2"/>
  <c r="BQ41" i="2"/>
  <c r="AT41" i="2"/>
  <c r="AR41" i="2"/>
  <c r="BQ40" i="2"/>
  <c r="AT40" i="2"/>
  <c r="AR40" i="2"/>
  <c r="BQ39" i="2"/>
  <c r="AT39" i="2"/>
  <c r="AR39" i="2"/>
  <c r="BQ38" i="2"/>
  <c r="AT38" i="2"/>
  <c r="AR38" i="2"/>
  <c r="BQ37" i="2"/>
  <c r="AT37" i="2"/>
  <c r="AR37" i="2"/>
  <c r="BQ36" i="2"/>
  <c r="AT36" i="2"/>
  <c r="AR36" i="2"/>
  <c r="BQ35" i="2"/>
  <c r="AT35" i="2"/>
  <c r="AR35" i="2"/>
  <c r="BQ34" i="2"/>
  <c r="AT34" i="2"/>
  <c r="AR34" i="2"/>
  <c r="BQ33" i="2"/>
  <c r="AT33" i="2"/>
  <c r="AR33" i="2"/>
  <c r="BQ32" i="2"/>
  <c r="AT32" i="2"/>
  <c r="AR32" i="2"/>
  <c r="BQ31" i="2"/>
  <c r="AT31" i="2"/>
  <c r="AR31" i="2"/>
  <c r="BQ30" i="2"/>
  <c r="AT30" i="2"/>
  <c r="AR30" i="2"/>
  <c r="BQ29" i="2"/>
  <c r="AT29" i="2"/>
  <c r="AR29" i="2"/>
  <c r="BQ28" i="2"/>
  <c r="AT28" i="2"/>
  <c r="AR28" i="2"/>
  <c r="BQ27" i="2"/>
  <c r="AT27" i="2"/>
  <c r="AR27" i="2"/>
  <c r="BQ26" i="2"/>
  <c r="AT26" i="2"/>
  <c r="AR26" i="2"/>
  <c r="BQ25" i="2"/>
  <c r="AT25" i="2"/>
  <c r="AR25" i="2"/>
  <c r="BQ24" i="2"/>
  <c r="AT24" i="2"/>
  <c r="AR24" i="2"/>
  <c r="BQ23" i="2"/>
  <c r="AT23" i="2"/>
  <c r="AR23" i="2"/>
  <c r="BQ22" i="2"/>
  <c r="AT22" i="2"/>
  <c r="AR22" i="2"/>
  <c r="BQ21" i="2"/>
  <c r="AT21" i="2"/>
  <c r="AR21" i="2"/>
  <c r="BQ20" i="2"/>
  <c r="AT20" i="2"/>
  <c r="AR20" i="2"/>
  <c r="BQ19" i="2"/>
  <c r="AT19" i="2"/>
  <c r="AR19" i="2"/>
  <c r="BQ18" i="2"/>
  <c r="AT18" i="2"/>
  <c r="AR18" i="2"/>
  <c r="BQ17" i="2"/>
  <c r="AT17" i="2"/>
  <c r="AR17" i="2"/>
  <c r="BQ16" i="2"/>
  <c r="AT16" i="2"/>
  <c r="AR16" i="2"/>
  <c r="BQ15" i="2"/>
  <c r="AT15" i="2"/>
  <c r="AR15" i="2"/>
  <c r="BQ14" i="2"/>
  <c r="AT14" i="2"/>
  <c r="AR14" i="2"/>
  <c r="BQ13" i="2"/>
  <c r="AT13" i="2"/>
  <c r="AR13" i="2"/>
  <c r="BQ12" i="2"/>
  <c r="AT12" i="2"/>
  <c r="AR12" i="2"/>
  <c r="BQ11" i="2"/>
  <c r="AT11" i="2"/>
  <c r="AR11" i="2"/>
  <c r="BQ10" i="2"/>
  <c r="AT10" i="2"/>
  <c r="AR10" i="2"/>
  <c r="BQ9" i="2"/>
  <c r="AT9" i="2"/>
  <c r="AR9" i="2"/>
  <c r="BQ8" i="2"/>
  <c r="AT8" i="2"/>
  <c r="AR8" i="2"/>
  <c r="BQ7" i="2"/>
  <c r="AT7" i="2"/>
  <c r="AR7" i="2"/>
  <c r="BQ6" i="2"/>
  <c r="AT6" i="2"/>
  <c r="AR6" i="2"/>
  <c r="BQ5" i="2"/>
  <c r="AT5" i="2"/>
  <c r="AR5" i="2"/>
  <c r="BQ4" i="2"/>
  <c r="AT4" i="2"/>
  <c r="AR4" i="2"/>
  <c r="BQ3" i="2"/>
  <c r="AT3" i="2"/>
  <c r="AR3" i="2"/>
  <c r="BQ2" i="2"/>
  <c r="AT2" i="2"/>
  <c r="AR2" i="2"/>
</calcChain>
</file>

<file path=xl/sharedStrings.xml><?xml version="1.0" encoding="utf-8"?>
<sst xmlns="http://schemas.openxmlformats.org/spreadsheetml/2006/main" count="8551" uniqueCount="279">
  <si>
    <t>2) Ηλικία</t>
  </si>
  <si>
    <t>3) Εκπαίδευση</t>
  </si>
  <si>
    <t>4) Σε ποια περιφέρεια της Ελλάδας κατοικείτε μόνιμα;</t>
  </si>
  <si>
    <t>5) Εργασία</t>
  </si>
  <si>
    <t>6) Ετήσιο εισόδημα (σε ευρώ)</t>
  </si>
  <si>
    <t>1) Ασχολείστε με τον παραδοσιακό αθλητισμό ;</t>
  </si>
  <si>
    <t>2) Ποιο είναι το αγαπημένο σας άθλημα ;</t>
  </si>
  <si>
    <t>3) Αθλείστε ;</t>
  </si>
  <si>
    <t>4) Αν ναι πόσο συχνά ;</t>
  </si>
  <si>
    <t xml:space="preserve">5) Αν αθλείστε, με ποιο άθλημα ασχολείστε ; </t>
  </si>
  <si>
    <t>6) Πόσο σημαντικός θεωρείτε ότι είναι ο αθλητισμός στην ζωή σας;</t>
  </si>
  <si>
    <t>7) Για πιο λόγο θεωρείτε ότι ο αθλητισμός είναι πολύ σημαντικός στην ζωή σας ;</t>
  </si>
  <si>
    <t>8) Γιατί επιλέξατε το άθλημα με το οποίο ασχολείστε ;</t>
  </si>
  <si>
    <t>9) Πιστεύετε ότι έχετε την ευκαιρία να γνωρίσετε νέους ανθρώπους μέσα από τον αθλητισμό ;</t>
  </si>
  <si>
    <t>10) Τι έχετε μάθει/αποκτήσει μέσα από τον αθλητισμό ;</t>
  </si>
  <si>
    <t>11) Παρακολουθείτε ηλεκτρονικό αθλητισμό (eSports) μέσω κάποιας πλατφόρμας ζωντανής μετάδοσης από το διαδίκτυο (streaming) όπως π.χ. το Twitch   ;</t>
  </si>
  <si>
    <t>12) Ποιο είναι το αγαπημένο σας eSport παιχνίδι ;</t>
  </si>
  <si>
    <t>13) Ασχολείστε με τα διαδικτυακά παιχνίδια επαγγελματικά (eSports) ;</t>
  </si>
  <si>
    <t>14) Αν ναι πόσο συχνά ;</t>
  </si>
  <si>
    <t xml:space="preserve">15) Αν παίζετε, με ποιο ηλεκτρονικό παιχνίδι (eSports game) ασχολείστε ; </t>
  </si>
  <si>
    <t>16) Πόσες ώρες την εβδομάδα παίζετε διαδικτυακά παιχνίδια ;</t>
  </si>
  <si>
    <t>17) Έχετε δει διαφορά στην συμπεριφορά σας όσο παίζετε (αν είναι θετική ή αρνητική) ;</t>
  </si>
  <si>
    <t>18) Θεωρείτε ότι τα esports μπορούν να θεωρηθούν σαν άθλημα ;</t>
  </si>
  <si>
    <t>1) Η ζωή μου εξυπηρετεί έναν ανώτερο σκοπό</t>
  </si>
  <si>
    <t>2) Η ζωή είναι πολύ μικρή για να αναβάλλουμε τις απολαύσεις που μπορεί να μας παρέχει</t>
  </si>
  <si>
    <t xml:space="preserve">3) Αναζητώ καταστάσεις που αποτελούν πρόκληση για τις δεξιότητες και τις ικανότητές μου </t>
  </si>
  <si>
    <t xml:space="preserve">4) Κρατώ λογαριασμό στη ζωή μου </t>
  </si>
  <si>
    <t xml:space="preserve">5) Είτε στην εργασία είτε στο παιχνίδι, είμαι συνήθως «στη ζώνη» και δεν έχω συνείδηση του εαυτού μου </t>
  </si>
  <si>
    <t>6) Είμαι πάντα πολύ απορροφημένος σε αυτό που κάνω</t>
  </si>
  <si>
    <t xml:space="preserve">7) Η προσοχή μου σπάνια αποσπάται απ' ό,τι συμβαίνει γύρω μου </t>
  </si>
  <si>
    <t xml:space="preserve">8)  Έχω ευθύνη να κάνω τον κόσμο ένα καλύτερο μέρος </t>
  </si>
  <si>
    <t xml:space="preserve">9) Η ζωή μου έχει ένα διαρκές νόημα </t>
  </si>
  <si>
    <t xml:space="preserve">10) Άσχετα από το τι κάνω, είναι σημαντικό για μένα να κερδίζω </t>
  </si>
  <si>
    <t xml:space="preserve">11) Όταν επιλέγω τι να κάνω, λαμβάνω πάντα υπόψη αν θα είναι ευχάριστο </t>
  </si>
  <si>
    <t xml:space="preserve">12) Αυτό που κάνω έχει σημασία για την κοινωνία </t>
  </si>
  <si>
    <t>13) Θέλω να πετύχω περισσότερα από τους άλλους ανθρώπους</t>
  </si>
  <si>
    <t xml:space="preserve">14) Συμφωνώ με αυτή την πρόταση: «Η ζωή είναι μικρή, φάτε το επιδόρπιο πρώτα» </t>
  </si>
  <si>
    <t xml:space="preserve">15) Μου αρέσει να κάνω πράγματα που διεγείρουν τις αισθήσεις μου </t>
  </si>
  <si>
    <t xml:space="preserve">16) Μου αρέσει να συναγωνίζομαι </t>
  </si>
  <si>
    <t xml:space="preserve"> 1) Πώς θα βαθμολογούσατε την ποιότητα ζωής σας;</t>
  </si>
  <si>
    <t>2) Πόσο ικανοποιημένος-η είστε από την υγεία σας</t>
  </si>
  <si>
    <t>3) Αισθάνεστε ότι τυχόν σωματικοί πόνοι σας εμποδίζουν να κάνετε τα πράγματα που έχετε να κάνετε;</t>
  </si>
  <si>
    <t>4) Χρειάζεστε κάποια ιατρική θεραπεία για να λειτουργήσετε στην καθημερινή σας ζωή;</t>
  </si>
  <si>
    <t>5) Πόσο πολύ απολαμβάνετε τη ζωή;</t>
  </si>
  <si>
    <t>6) Αισθάνεστε ότι η ζωή σας έχει νόημα;</t>
  </si>
  <si>
    <t>7) Πόσο καλά μπορείτε να συγκεντρωθείτε σε κάτι που κάνετε;</t>
  </si>
  <si>
    <t>8) Πόσο ασφαλής αισθάνεστε στην καθημερινή σας ζωή;</t>
  </si>
  <si>
    <t>9) Πόσο υγιεινό είναι το φυσικό σας περιβάλλον;</t>
  </si>
  <si>
    <t>10) Έχετε την απαραίτητη ενεργητικότητα για τις δραστηριότητες της καθημερινής ζωής;</t>
  </si>
  <si>
    <t>11) Μπορείτε να αποδεχθείτε την εμφάνιση του σώματός σας ;</t>
  </si>
  <si>
    <t>12) Έχετε τα απαραίτητα χρήματα για να καλύπτετε τις ανάγκες σας;</t>
  </si>
  <si>
    <t>13) Μπορείτε να έχετε εύκολα τις πληροφορίες που τυχόν χρειάζεστε στην καθημερινή σας ζωή;</t>
  </si>
  <si>
    <t>14) Έχετε την δυνατότητα για  κάποιες δραστηριότητες  κατά τον ελεύθερο χρόνο σας;</t>
  </si>
  <si>
    <t>15) Πόσο άνετα μπορείτε να κυκλοφορείτε μέσα και έξω από το σπίτι;</t>
  </si>
  <si>
    <t>16) Πόσο ικανοποιημένος είστε από τον ύπνο σας ;</t>
  </si>
  <si>
    <t>17) Πόσο ικανοποιημένος-η είστε από την ικανότητά σας να φέρνετε σε πέρας τις δραστηριότητες της καθημερινή σας ζωής;</t>
  </si>
  <si>
    <t>18) Πόσο ικανοποιημένος-η είστε από την ικανότητά σας για εργασία;</t>
  </si>
  <si>
    <t>19)  Πόσο ικανοποιημένος-η είστε με τον εαυτό σας;</t>
  </si>
  <si>
    <t>20)  Πόσο ικανοποιημένος-η είστε με τις προσωπικές σας σχέσεις;</t>
  </si>
  <si>
    <t>21)  Πόσο ικανοποιημένος-η είστε από τη σεξουαλική σας ζωή;</t>
  </si>
  <si>
    <t>22)  Πόσο ικανοποιημένος-η είστε από την υποστήριξη που έχετε από τους φίλους σας;</t>
  </si>
  <si>
    <t>23)  Πόσο ικανοποιημένος-η είστε από τις συνθήκες του χώρου στον οποίο κατοικείτε;</t>
  </si>
  <si>
    <t>24)  Πόσο ικανοποιημένος-η είστε από την πρόσβαση που έχετε στις διάφορες υπηρεσίες υγείας;</t>
  </si>
  <si>
    <t>25)  Πόσο ικανοποιημένος-η είστε από τα μεταφορικά μέσα τα οποία χρησιμοποιείτε;</t>
  </si>
  <si>
    <t>26)  Πόσο συχνά έχετε αρνητικά συναισθήματα, όπως μελαγχολική διάθεση, απελπισία, άγχος, κατάθλιψη;</t>
  </si>
  <si>
    <t>Ναι</t>
  </si>
  <si>
    <t>Γυναίκα</t>
  </si>
  <si>
    <t>Τριτοβάθμια εκπαίδευση</t>
  </si>
  <si>
    <t>Πελοπόννησος</t>
  </si>
  <si>
    <t>Φοιτητής</t>
  </si>
  <si>
    <t>10.000-20.000</t>
  </si>
  <si>
    <t>Βόλεϊ</t>
  </si>
  <si>
    <t>Δύο φορές την εβδομάδα</t>
  </si>
  <si>
    <t>Με βοηθάει να βελτιώσω την φυσική μου κατάσταση, Διατηρώ το σώμα μου υγιές</t>
  </si>
  <si>
    <t>Επειδή εγώ το επέλεξα</t>
  </si>
  <si>
    <t>Ναι, πολλούς ανθρώπους</t>
  </si>
  <si>
    <t>Έχω μάθει να σέβομαι τους άλλους, να δέχομαι τις νίκες και τις ήττες στον αθλητισμό, επειδή ο αθλητισμός προσομοιάζει τη ζωή, Για μένα είναι ένας τρόπος διασκέδασης και ξεκούρασης από το καθημερινό άγχος και ένας τρόπος να αναπτύξω νέες φιλίες</t>
  </si>
  <si>
    <t>Όχι</t>
  </si>
  <si>
    <t>Όχι , είναι απλά παιχνίδια και έτσι θα παραμείνουν</t>
  </si>
  <si>
    <t>Ανδρας</t>
  </si>
  <si>
    <t>Αττική</t>
  </si>
  <si>
    <t>21.000-30.000</t>
  </si>
  <si>
    <t>Τέσσερις και πάνω φορές την εβδομάδα</t>
  </si>
  <si>
    <t xml:space="preserve">Γυμναστήριο </t>
  </si>
  <si>
    <t xml:space="preserve">Καλύτερη απόδοση για τον χρόνο που θέλει </t>
  </si>
  <si>
    <t>Ναι, λίγους ανθρώπους</t>
  </si>
  <si>
    <t>Έχω αποκτήσει νέες κινητικές δεξιότητες και έχω βελτιώσεις τις ήδη υπάρχουσες κινητικές μου δεξιότητες (φυσική κατάσταση), Έχω μάθει να σέβομαι τους άλλους, να δέχομαι τις νίκες και τις ήττες στον αθλητισμό, επειδή ο αθλητισμός προσομοιάζει τη ζωή, Για μένα είναι ένας τρόπος διασκέδασης και ξεκούρασης από το καθημερινό άγχος και ένας τρόπος να αναπτύξω νέες φιλίες</t>
  </si>
  <si>
    <t>League Of Legends (LOL)</t>
  </si>
  <si>
    <t>Φυσικά, προπόνηση και μυαλό απαιτούν και αυτά όπως κάθε άθλημα</t>
  </si>
  <si>
    <t>Δυτική Ελλάδα</t>
  </si>
  <si>
    <t>5.000-9.000</t>
  </si>
  <si>
    <t>Μπάσκετ</t>
  </si>
  <si>
    <t>Μία φορά την εβδομάδα</t>
  </si>
  <si>
    <t>Με βοηθάει να βελτιώσω την φυσική μου κατάσταση, Με βοηθάει να χάσω βάρος</t>
  </si>
  <si>
    <t>Έχω αποκτήσει νέες κινητικές δεξιότητες και έχω βελτιώσεις τις ήδη υπάρχουσες κινητικές μου δεξιότητες (φυσική κατάσταση), Για μένα είναι ένας τρόπος διασκέδασης και ξεκούρασης από το καθημερινό άγχος και ένας τρόπος να αναπτύξω νέες φιλίες</t>
  </si>
  <si>
    <t>Καταλαβαίνω την λογική που τα θεωρούν μερικοί σαν άθλημα αλλά εγώ δεν έχω πειστεί ακόμα</t>
  </si>
  <si>
    <t>Με βοηθάει να βελτιώσω την φυσική μου κατάσταση, Διατηρώ το σώμα μου υγιές, Με βοηθάει να χάσω βάρος, Με βοηθάει στην κοινωνικοποίηση, Προάγει το ομαδικό πνεύμα και την ευγενή άμιλλα</t>
  </si>
  <si>
    <t>1-5 ώρες</t>
  </si>
  <si>
    <t>Τίποτα από τα δύο, δεν με επηρεάζει το παιχνίδι</t>
  </si>
  <si>
    <t>Kick box</t>
  </si>
  <si>
    <t>Με βοηθάει να βελτιώσω την φυσική μου κατάσταση, Διατηρώ το σώμα μου υγιές, Με βοηθάει να χάσω βάρος, Προάγει το ομαδικό πνεύμα και την ευγενή άμιλλα</t>
  </si>
  <si>
    <t>Έχω αποκτήσει νέες κινητικές δεξιότητες και έχω βελτιώσεις τις ήδη υπάρχουσες κινητικές μου δεξιότητες (φυσική κατάσταση), Έχω μάθει να σέβομαι τους άλλους, να δέχομαι τις νίκες και τις ήττες στον αθλητισμό, επειδή ο αθλητισμός προσομοιάζει τη ζωή, Είναι ένας τρόπος για να βιοποριστώ, Για μένα είναι ένας τρόπος διασκέδασης και ξεκούρασης από το καθημερινό άγχος και ένας τρόπος να αναπτύξω νέες φιλίες</t>
  </si>
  <si>
    <t>Pubg</t>
  </si>
  <si>
    <t>Διατηρώ το σώμα μου υγιές, Με βοηθάει στην κοινωνικοποίηση, Προάγει το ομαδικό πνεύμα και την ευγενή άμιλλα</t>
  </si>
  <si>
    <t>Ποδόσφαιρο</t>
  </si>
  <si>
    <t>Τρείς φορές την εβδομάδα</t>
  </si>
  <si>
    <t xml:space="preserve">Βάρη </t>
  </si>
  <si>
    <t xml:space="preserve">FIFA, Rocket League </t>
  </si>
  <si>
    <t>Αρνητική, το παιχνίδι με νευριάζει όταν δεν εξελίσσεται ομαλά</t>
  </si>
  <si>
    <t>Ελεύθερος Επαγγελματίας</t>
  </si>
  <si>
    <t>Ski</t>
  </si>
  <si>
    <t>Ski , gym</t>
  </si>
  <si>
    <t>Διατηρώ το σώμα μου υγιές</t>
  </si>
  <si>
    <t>Επειδή οι φίλοι μου ασχολούνται με το συγκεκριμένο άθλημα</t>
  </si>
  <si>
    <t>Για μένα είναι ένας τρόπος διασκέδασης και ξεκούρασης από το καθημερινό άγχος και ένας τρόπος να αναπτύξω νέες φιλίες</t>
  </si>
  <si>
    <t>FIFA</t>
  </si>
  <si>
    <t xml:space="preserve">Πολεμικές τέχνες </t>
  </si>
  <si>
    <t>Με βοηθάει να βελτιώσω την φυσική μου κατάσταση</t>
  </si>
  <si>
    <t>Έχω αποκτήσει νέες κινητικές δεξιότητες και έχω βελτιώσεις τις ήδη υπάρχουσες κινητικές μου δεξιότητες (φυσική κατάσταση)</t>
  </si>
  <si>
    <t>Ιόνιοι Νήσοι</t>
  </si>
  <si>
    <t>Με βοηθάει να βελτιώσω την φυσική μου κατάσταση, Διατηρώ το σώμα μου υγιές, Με βοηθάει να χάσω βάρος, Με βοηθάει στην κοινωνικοποίηση</t>
  </si>
  <si>
    <t>Είναι ένας τρόπος για να βιοποριστώ, Για μένα είναι ένας τρόπος διασκέδασης και ξεκούρασης από το καθημερινό άγχος και ένας τρόπος να αναπτύξω νέες φιλίες</t>
  </si>
  <si>
    <t>CS:GO, League Of Legends (LOL)</t>
  </si>
  <si>
    <t>6-20 ώρες</t>
  </si>
  <si>
    <t>Αλλο</t>
  </si>
  <si>
    <t xml:space="preserve">Κολύμβηση </t>
  </si>
  <si>
    <t>Κολύμβηση</t>
  </si>
  <si>
    <t>Apex Legends και Call of Duty</t>
  </si>
  <si>
    <t>Apex Legends</t>
  </si>
  <si>
    <t>Με βοηθάει να βελτιώσω την φυσική μου κατάσταση, Διατηρώ το σώμα μου υγιές, Με βοηθάει να χάσω βάρος</t>
  </si>
  <si>
    <t>Mountain bike</t>
  </si>
  <si>
    <t xml:space="preserve">Ποδήλατο </t>
  </si>
  <si>
    <t>Counquerors blade</t>
  </si>
  <si>
    <t>21-40 ώρες</t>
  </si>
  <si>
    <t xml:space="preserve">Μπάσκετ, </t>
  </si>
  <si>
    <t>Νότιο Αιγαίο</t>
  </si>
  <si>
    <t xml:space="preserve">Περπάτημα </t>
  </si>
  <si>
    <t xml:space="preserve">γυμναστήριο </t>
  </si>
  <si>
    <t>Με βοηθάει να βελτιώσω την φυσική μου κατάσταση, Διατηρώ το σώμα μου υγιές, Με βοηθάει στην κοινωνικοποίηση</t>
  </si>
  <si>
    <t>Βόρειο Αιγαίο</t>
  </si>
  <si>
    <t>CS:GO</t>
  </si>
  <si>
    <t>Αρνητική, στεναχωριέμαι όταν χάνω</t>
  </si>
  <si>
    <t>Έχω μάθει να σέβομαι τους άλλους, να δέχομαι τις νίκες και τις ήττες στον αθλητισμό, επειδή ο αθλητισμός προσομοιάζει τη ζωή</t>
  </si>
  <si>
    <t>Θετική, το παιχνίδι με ηρεμεί</t>
  </si>
  <si>
    <t>Ιδιωτικός Υπάλληλος</t>
  </si>
  <si>
    <t xml:space="preserve">Πυγμαχία/weightlifting </t>
  </si>
  <si>
    <t xml:space="preserve">πυγμαχία/weight lifting </t>
  </si>
  <si>
    <t>Έχω αποκτήσει νέες κινητικές δεξιότητες και έχω βελτιώσεις τις ήδη υπάρχουσες κινητικές μου δεξιότητες (φυσική κατάσταση), Είναι ένας τρόπος για να βιοποριστώ, Για μένα είναι ένας τρόπος διασκέδασης και ξεκούρασης από το καθημερινό άγχος και ένας τρόπος να αναπτύξω νέες φιλίες</t>
  </si>
  <si>
    <t>Κρήτη</t>
  </si>
  <si>
    <t>Τένις</t>
  </si>
  <si>
    <t>Rainbow Six: Siege</t>
  </si>
  <si>
    <t>Ποδόσφαιρο, Personal training</t>
  </si>
  <si>
    <t xml:space="preserve">Rainbow six siege </t>
  </si>
  <si>
    <t>Ποδόσφαιρο, Μπάσκετ, Κολυμβηση</t>
  </si>
  <si>
    <t>Με βοηθάει να βελτιώσω την φυσική μου κατάσταση, Διατηρώ το σώμα μου υγιές, Προάγει το ομαδικό πνεύμα και την ευγενή άμιλλα</t>
  </si>
  <si>
    <t xml:space="preserve">Ποδόσφαιρο, Μπάσκετ, Ποδηλασία </t>
  </si>
  <si>
    <t>Έχω αποκτήσει νέες κινητικές δεξιότητες και έχω βελτιώσεις τις ήδη υπάρχουσες κινητικές μου δεξιότητες (φυσική κατάσταση), Έχω μάθει να σέβομαι τους άλλους, να δέχομαι τις νίκες και τις ήττες στον αθλητισμό, επειδή ο αθλητισμός προσομοιάζει τη ζωή</t>
  </si>
  <si>
    <t>Fortnite</t>
  </si>
  <si>
    <t>Στερεά Ελλάδα</t>
  </si>
  <si>
    <t xml:space="preserve">Muay Thai </t>
  </si>
  <si>
    <t>Με βοηθάει να βελτιώσω την φυσική μου κατάσταση, Διατηρώ το σώμα μου υγιές, Με βοηθάει στην κοινωνικοποίηση, Προάγει το ομαδικό πνεύμα και την ευγενή άμιλλα</t>
  </si>
  <si>
    <t>Στίβος</t>
  </si>
  <si>
    <t>Ανεργος</t>
  </si>
  <si>
    <t>Δευτεροβάθμια εκπαίδευση</t>
  </si>
  <si>
    <t>ΒΑΡΗ</t>
  </si>
  <si>
    <t>Περπατημα</t>
  </si>
  <si>
    <t>Ρυθμικη</t>
  </si>
  <si>
    <t>31.000+</t>
  </si>
  <si>
    <t>Ποδόσφαιρο, Μπάσκετ, Τένις</t>
  </si>
  <si>
    <t>Μπάσκετ, Στίβος</t>
  </si>
  <si>
    <t>CoD Warzone</t>
  </si>
  <si>
    <t>Μαχητικές τέχνες</t>
  </si>
  <si>
    <t>Ποδόσφαιρο, Πυγμαχία</t>
  </si>
  <si>
    <t>Με βοηθάει να χάσω βάρος, Προάγει το ομαδικό πνεύμα και την ευγενή άμιλλα</t>
  </si>
  <si>
    <t>Ήπειρος</t>
  </si>
  <si>
    <t xml:space="preserve">κανένα </t>
  </si>
  <si>
    <t>Ποδόσφαιρο, Γυμναστήριο</t>
  </si>
  <si>
    <t>CS:GO, League Of Legends (LOL), Valorant</t>
  </si>
  <si>
    <t>Αέριαλ γιόγκα</t>
  </si>
  <si>
    <t>Κάτοχος μεταπτυχιακού διπλώματος</t>
  </si>
  <si>
    <t>Dota 2</t>
  </si>
  <si>
    <t xml:space="preserve">Κανένα </t>
  </si>
  <si>
    <t>Σκι</t>
  </si>
  <si>
    <t>Αλπικο σκι</t>
  </si>
  <si>
    <t>Επειδή το ήθελαν οι γονείς μου</t>
  </si>
  <si>
    <t>Πιλατες</t>
  </si>
  <si>
    <t>Διατηρώ το σώμα μου υγιές, Με βοηθάει να χάσω βάρος</t>
  </si>
  <si>
    <t>Age of Empires 2 (The definitive edition)</t>
  </si>
  <si>
    <t>Βάρη - Πυγμαχία - Ποδόσφαιρο</t>
  </si>
  <si>
    <t>Τένις, Crossfit</t>
  </si>
  <si>
    <t>Διατηρώ το σώμα μου υγιές, Προάγει το ομαδικό πνεύμα και την ευγενή άμιλλα</t>
  </si>
  <si>
    <t>Οχι</t>
  </si>
  <si>
    <t>Football Manager</t>
  </si>
  <si>
    <t>Με βοηθάει να χάσω βάρος</t>
  </si>
  <si>
    <t>Κεντρική Μακεδονία</t>
  </si>
  <si>
    <t>Δημόσιος Υπάλληλος</t>
  </si>
  <si>
    <t xml:space="preserve">Ποδόσφαιρο, </t>
  </si>
  <si>
    <t>Γυμναστήριο</t>
  </si>
  <si>
    <t>Ems</t>
  </si>
  <si>
    <t xml:space="preserve">Δεν αφιερώνω πολύ χρόνο </t>
  </si>
  <si>
    <t xml:space="preserve">Ιππασία </t>
  </si>
  <si>
    <t xml:space="preserve">Περπάτημα και γυμναστική στο σπίτι </t>
  </si>
  <si>
    <t>League Of Legends (LOL), Fortnite</t>
  </si>
  <si>
    <t>Θεσσαλία</t>
  </si>
  <si>
    <t>Βόλεϊ, Στίβος</t>
  </si>
  <si>
    <t xml:space="preserve">Κολύμβηση &amp; βάρη </t>
  </si>
  <si>
    <t>Κολύμβηση + Γυμναστηριο</t>
  </si>
  <si>
    <t xml:space="preserve">Γιόγκα </t>
  </si>
  <si>
    <t xml:space="preserve">περπάτημα </t>
  </si>
  <si>
    <t>Κανενα</t>
  </si>
  <si>
    <t>41-80 ώρες</t>
  </si>
  <si>
    <t>Ποδόσφαιρο, Στίβος</t>
  </si>
  <si>
    <t xml:space="preserve">Formula 1 και Μηχανοκίνητος αθλητισμός γενικότερα </t>
  </si>
  <si>
    <t>Γυμναστήριο - Bodybuilding/Powerlifting</t>
  </si>
  <si>
    <t>F1</t>
  </si>
  <si>
    <t>Προάγει το ομαδικό πνεύμα και την ευγενή άμιλλα</t>
  </si>
  <si>
    <t>γυμναστήριο</t>
  </si>
  <si>
    <t>Χορός</t>
  </si>
  <si>
    <t>Περπάτημα</t>
  </si>
  <si>
    <t xml:space="preserve">Ποδόσφαιρο, Σκάκι, Περπάτημα, πινγκ πονγκ, χορός </t>
  </si>
  <si>
    <t xml:space="preserve">Πολύ lol </t>
  </si>
  <si>
    <t xml:space="preserve">Tichu στο dod, παίρνω λεφτά από τουρνουά </t>
  </si>
  <si>
    <t xml:space="preserve">Κολύμπι, τρέξιμο, pilates, γρήγορο περπάτημα </t>
  </si>
  <si>
    <t xml:space="preserve">Pilates, γρήγορο περπάτημα </t>
  </si>
  <si>
    <t>Με βοηθάει να βελτιώσω την φυσική μου κατάσταση, Με βοηθάει στην κοινωνικοποίηση</t>
  </si>
  <si>
    <t>Πολεμικές τέχνες</t>
  </si>
  <si>
    <t>CS:GO, League Of Legends (LOL), Fortnite, Valorant,rocket league</t>
  </si>
  <si>
    <t>Γυμναστηριο</t>
  </si>
  <si>
    <t>Δυτική Μακεδονία</t>
  </si>
  <si>
    <t xml:space="preserve">Αερόβια γυμναστική </t>
  </si>
  <si>
    <t>Έχω αποκτήσει νέες κινητικές δεξιότητες και έχω βελτιώσεις τις ήδη υπάρχουσες κινητικές μου δεξιότητες (φυσική κατάσταση), Είναι ένας τρόπος για να βιοποριστώ</t>
  </si>
  <si>
    <t>Πολεμικές Τέχνες</t>
  </si>
  <si>
    <t xml:space="preserve">Τρέξιμο </t>
  </si>
  <si>
    <t>Κικ μποξινγκ</t>
  </si>
  <si>
    <t xml:space="preserve">Υδατοσφαίριση </t>
  </si>
  <si>
    <t>Υδατοσφαίριση</t>
  </si>
  <si>
    <t>Με βοηθάει στην κοινωνικοποίηση, Προάγει το ομαδικό πνεύμα και την ευγενή άμιλλα</t>
  </si>
  <si>
    <t>Έχω μάθει να σέβομαι τους άλλους, να δέχομαι τις νίκες και τις ήττες στον αθλητισμό, επειδή ο αθλητισμός προσομοιάζει τη ζωή, Είναι ένας τρόπος για να βιοποριστώ, Για μένα είναι ένας τρόπος διασκέδασης και ξεκούρασης από το καθημερινό άγχος και ένας τρόπος να αναπτύξω νέες φιλίες</t>
  </si>
  <si>
    <t xml:space="preserve">ενόργανη </t>
  </si>
  <si>
    <t xml:space="preserve">καλλισθενικη </t>
  </si>
  <si>
    <t>League Of Legends (LOL), sims4</t>
  </si>
  <si>
    <t xml:space="preserve">Ήταν από πάντα στο οικογενειακό μου περιβάλλον </t>
  </si>
  <si>
    <t>Ποδόσφαιρο, Προπόνηση με βάρη</t>
  </si>
  <si>
    <t xml:space="preserve">Τοξοβολία </t>
  </si>
  <si>
    <t>Διατηρώ το σώμα μου υγιές, Με βοηθάει στην κοινωνικοποίηση</t>
  </si>
  <si>
    <t>[6-Q26]</t>
  </si>
  <si>
    <t>SCORING [Τομέας 1]</t>
  </si>
  <si>
    <t>SCORING [Τομέας 2]</t>
  </si>
  <si>
    <t>SCORING [Τομέας 3]</t>
  </si>
  <si>
    <t>SCORING [Τομέας 4]</t>
  </si>
  <si>
    <t>1) Gender</t>
  </si>
  <si>
    <r>
      <t xml:space="preserve">Προσανατολισμός στην </t>
    </r>
    <r>
      <rPr>
        <b/>
        <sz val="10"/>
        <color rgb="FF000000"/>
        <rFont val="Arial"/>
        <family val="2"/>
        <charset val="161"/>
        <scheme val="minor"/>
      </rPr>
      <t>Ευχαρίστηση</t>
    </r>
  </si>
  <si>
    <r>
      <t xml:space="preserve">Προσανατολισμός στη </t>
    </r>
    <r>
      <rPr>
        <b/>
        <sz val="10"/>
        <color rgb="FF000000"/>
        <rFont val="Arial"/>
        <family val="2"/>
        <charset val="161"/>
        <scheme val="minor"/>
      </rPr>
      <t>Δέσμευση</t>
    </r>
  </si>
  <si>
    <r>
      <t xml:space="preserve">Προσανατολισμός στο </t>
    </r>
    <r>
      <rPr>
        <b/>
        <sz val="10"/>
        <color rgb="FF000000"/>
        <rFont val="Arial"/>
        <family val="2"/>
        <charset val="161"/>
        <scheme val="minor"/>
      </rPr>
      <t>Νόημα</t>
    </r>
  </si>
  <si>
    <r>
      <t xml:space="preserve">Προσανατολισμός στη </t>
    </r>
    <r>
      <rPr>
        <b/>
        <sz val="10"/>
        <color rgb="FF000000"/>
        <rFont val="Arial"/>
        <family val="2"/>
        <charset val="161"/>
        <scheme val="minor"/>
      </rPr>
      <t>Νίκη</t>
    </r>
  </si>
  <si>
    <r>
      <t xml:space="preserve">SCORING </t>
    </r>
    <r>
      <rPr>
        <b/>
        <sz val="10"/>
        <color rgb="FF000000"/>
        <rFont val="Arial"/>
        <family val="2"/>
        <charset val="161"/>
        <scheme val="minor"/>
      </rPr>
      <t>[Τομέας 1]</t>
    </r>
  </si>
  <si>
    <r>
      <t>SCORING</t>
    </r>
    <r>
      <rPr>
        <b/>
        <sz val="10"/>
        <color rgb="FF000000"/>
        <rFont val="Arial"/>
        <family val="2"/>
        <charset val="161"/>
        <scheme val="minor"/>
      </rPr>
      <t xml:space="preserve"> [Τομέας 2]</t>
    </r>
  </si>
  <si>
    <r>
      <t xml:space="preserve">SCORING </t>
    </r>
    <r>
      <rPr>
        <b/>
        <sz val="10"/>
        <color rgb="FF000000"/>
        <rFont val="Arial"/>
        <family val="2"/>
        <charset val="161"/>
        <scheme val="minor"/>
      </rPr>
      <t>[Τομέας 3]</t>
    </r>
  </si>
  <si>
    <r>
      <t xml:space="preserve">SCORING </t>
    </r>
    <r>
      <rPr>
        <b/>
        <sz val="10"/>
        <color rgb="FF000000"/>
        <rFont val="Arial"/>
        <family val="2"/>
        <charset val="161"/>
        <scheme val="minor"/>
      </rPr>
      <t>[Τομέας 4]</t>
    </r>
  </si>
  <si>
    <t>Προσανατολισμός στη Νίκη</t>
  </si>
  <si>
    <t>Προσανατολισμός στο Νόημα</t>
  </si>
  <si>
    <t>Προσανατολισμός στη Δέσμευση</t>
  </si>
  <si>
    <t>Προσανατολισμός στην Ευχαρίστηση</t>
  </si>
  <si>
    <t>PUBG</t>
  </si>
  <si>
    <t xml:space="preserve">Formula 1  </t>
  </si>
  <si>
    <t xml:space="preserve">League Of Legends (LOL) </t>
  </si>
  <si>
    <t xml:space="preserve">Tichu </t>
  </si>
  <si>
    <t>Ψυχολογία</t>
  </si>
  <si>
    <t>Φυσική Υγεία (1)</t>
  </si>
  <si>
    <t>Ψυχολογία (2)</t>
  </si>
  <si>
    <t>Κοινωνικές σχέσεις (3)</t>
  </si>
  <si>
    <t>Περιβάλλον (4)</t>
  </si>
  <si>
    <t xml:space="preserve">Φυσική Υγεία </t>
  </si>
  <si>
    <t>Κοινωνικές σχέσεις</t>
  </si>
  <si>
    <t>Περιβάλλον</t>
  </si>
  <si>
    <t xml:space="preserve">Φυσική Υγεία % </t>
  </si>
  <si>
    <t>Ψυχολογία %</t>
  </si>
  <si>
    <t>Κοινωνικές σχέσεις %</t>
  </si>
  <si>
    <t>Περιβάλλον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</si>
</sst>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0"/>
      <color rgb="FF000000"/>
      <name val="Arial"/>
      <scheme val="minor"/>
    </font>
    <font>
      <sz val="10"/>
      <color theme="1"/>
      <name val="Arial"/>
      <family val="2"/>
      <charset val="161"/>
    </font>
    <font>
      <sz val="10"/>
      <color theme="1"/>
      <name val="Arial"/>
      <family val="2"/>
      <charset val="161"/>
      <scheme val="minor"/>
    </font>
    <font>
      <sz val="10"/>
      <color rgb="FF000000"/>
      <name val="Arial"/>
      <family val="2"/>
      <charset val="161"/>
      <scheme val="minor"/>
    </font>
    <font>
      <b/>
      <sz val="10"/>
      <color rgb="FF000000"/>
      <name val="Arial"/>
      <family val="2"/>
      <charset val="161"/>
      <scheme val="minor"/>
    </font>
    <font>
      <sz val="11"/>
      <color theme="1"/>
      <name val="Arial"/>
      <family val="2"/>
      <scheme val="minor"/>
    </font>
    <font>
      <sz val="10"/>
      <color theme="1"/>
      <name val="Arial"/>
      <family val="2"/>
      <scheme val="minor"/>
    </font>
    <font>
      <b/>
      <sz val="10"/>
      <name val="Calibri"/>
      <family val="2"/>
      <charset val="161"/>
    </font>
    <font>
      <sz val="10"/>
      <color theme="1"/>
      <name val="Calibri"/>
      <family val="2"/>
      <charset val="161"/>
    </font>
    <font>
      <b/>
      <sz val="10"/>
      <color theme="1"/>
      <name val="Calibri"/>
      <family val="2"/>
      <charset val="161"/>
    </font>
  </fonts>
  <fills count="15">
    <fill>
      <patternFill patternType="none"/>
    </fill>
    <fill>
      <patternFill patternType="gray125"/>
    </fill>
    <fill>
      <patternFill patternType="solid">
        <fgColor rgb="FFF4CCCC"/>
        <bgColor rgb="FFF4CCCC"/>
      </patternFill>
    </fill>
    <fill>
      <patternFill patternType="solid">
        <fgColor rgb="FFFCE5CD"/>
        <bgColor rgb="FFFCE5CD"/>
      </patternFill>
    </fill>
    <fill>
      <patternFill patternType="solid">
        <fgColor rgb="FFD9EAD3"/>
        <bgColor rgb="FFD9EAD3"/>
      </patternFill>
    </fill>
    <fill>
      <patternFill patternType="solid">
        <fgColor rgb="FFD0E0E3"/>
        <bgColor rgb="FFD0E0E3"/>
      </patternFill>
    </fill>
    <fill>
      <patternFill patternType="solid">
        <fgColor rgb="FFD9D2E9"/>
        <bgColor rgb="FFD9D2E9"/>
      </patternFill>
    </fill>
    <fill>
      <patternFill patternType="solid">
        <fgColor rgb="FFC9DAF8"/>
        <bgColor rgb="FFC9DAF8"/>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6"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cellStyleXfs>
  <cellXfs count="43">
    <xf numFmtId="0" fontId="0" fillId="0" borderId="0" xfId="0"/>
    <xf numFmtId="0" fontId="1" fillId="0" borderId="0" xfId="0" applyFont="1"/>
    <xf numFmtId="0" fontId="1" fillId="2" borderId="0" xfId="0" applyFont="1" applyFill="1"/>
    <xf numFmtId="0" fontId="1" fillId="3" borderId="0" xfId="0" applyFont="1" applyFill="1"/>
    <xf numFmtId="0" fontId="1" fillId="0" borderId="0" xfId="0" applyFont="1" applyAlignment="1">
      <alignment horizontal="center"/>
    </xf>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0" fontId="1" fillId="7" borderId="0" xfId="0" applyFont="1" applyFill="1" applyAlignment="1">
      <alignment horizontal="center"/>
    </xf>
    <xf numFmtId="0" fontId="2" fillId="6" borderId="0" xfId="0" applyFont="1" applyFill="1" applyAlignment="1">
      <alignment horizontal="center"/>
    </xf>
    <xf numFmtId="0" fontId="2" fillId="7" borderId="0" xfId="0" applyFont="1" applyFill="1" applyAlignment="1">
      <alignment horizontal="center"/>
    </xf>
    <xf numFmtId="0" fontId="2" fillId="2" borderId="0" xfId="0" applyFont="1" applyFill="1"/>
    <xf numFmtId="0" fontId="2" fillId="3" borderId="0" xfId="0" applyFont="1" applyFill="1"/>
    <xf numFmtId="0" fontId="2" fillId="4" borderId="0" xfId="0" applyFont="1" applyFill="1" applyAlignment="1">
      <alignment horizontal="center"/>
    </xf>
    <xf numFmtId="0" fontId="2" fillId="5" borderId="0" xfId="0" applyFont="1" applyFill="1" applyAlignment="1">
      <alignment horizontal="center"/>
    </xf>
    <xf numFmtId="1" fontId="1" fillId="0" borderId="0" xfId="0" applyNumberFormat="1" applyFont="1"/>
    <xf numFmtId="1" fontId="0" fillId="0" borderId="0" xfId="0" applyNumberFormat="1"/>
    <xf numFmtId="49" fontId="1" fillId="0" borderId="0" xfId="0" applyNumberFormat="1" applyFont="1"/>
    <xf numFmtId="49" fontId="0" fillId="0" borderId="0" xfId="0" applyNumberFormat="1"/>
    <xf numFmtId="1" fontId="3" fillId="12" borderId="0" xfId="0" applyNumberFormat="1" applyFont="1" applyFill="1"/>
    <xf numFmtId="1" fontId="3" fillId="13" borderId="0" xfId="0" applyNumberFormat="1" applyFont="1" applyFill="1"/>
    <xf numFmtId="1" fontId="3" fillId="14" borderId="0" xfId="0" applyNumberFormat="1" applyFont="1" applyFill="1"/>
    <xf numFmtId="1" fontId="3" fillId="9" borderId="0" xfId="0" applyNumberFormat="1" applyFont="1" applyFill="1"/>
    <xf numFmtId="1" fontId="3" fillId="8" borderId="0" xfId="0" applyNumberFormat="1" applyFont="1" applyFill="1"/>
    <xf numFmtId="1" fontId="3" fillId="10" borderId="0" xfId="0" applyNumberFormat="1" applyFont="1" applyFill="1"/>
    <xf numFmtId="1" fontId="3" fillId="11" borderId="0" xfId="0" applyNumberFormat="1" applyFont="1" applyFill="1"/>
    <xf numFmtId="1" fontId="0" fillId="12" borderId="0" xfId="0" applyNumberFormat="1" applyFill="1"/>
    <xf numFmtId="1" fontId="0" fillId="13" borderId="0" xfId="0" applyNumberFormat="1" applyFill="1"/>
    <xf numFmtId="1" fontId="0" fillId="14" borderId="0" xfId="0" applyNumberFormat="1" applyFill="1"/>
    <xf numFmtId="1" fontId="0" fillId="9" borderId="0" xfId="0" applyNumberFormat="1" applyFill="1"/>
    <xf numFmtId="1" fontId="0" fillId="8" borderId="0" xfId="0" applyNumberFormat="1" applyFill="1"/>
    <xf numFmtId="1" fontId="0" fillId="10" borderId="0" xfId="0" applyNumberFormat="1" applyFill="1"/>
    <xf numFmtId="1" fontId="0" fillId="11" borderId="0" xfId="0" applyNumberFormat="1" applyFill="1"/>
    <xf numFmtId="0" fontId="5" fillId="0" borderId="0" xfId="1"/>
    <xf numFmtId="0" fontId="6" fillId="0" borderId="0" xfId="1" applyFont="1"/>
    <xf numFmtId="0" fontId="7" fillId="0" borderId="1" xfId="1" applyFont="1" applyBorder="1" applyAlignment="1">
      <alignment horizontal="center" vertical="top"/>
    </xf>
    <xf numFmtId="49" fontId="7" fillId="0" borderId="1" xfId="1" applyNumberFormat="1" applyFont="1" applyBorder="1" applyAlignment="1">
      <alignment horizontal="center" vertical="top"/>
    </xf>
    <xf numFmtId="49" fontId="6" fillId="0" borderId="0" xfId="1" applyNumberFormat="1" applyFont="1"/>
    <xf numFmtId="164" fontId="6" fillId="0" borderId="0" xfId="1" applyNumberFormat="1" applyFont="1"/>
    <xf numFmtId="1" fontId="7" fillId="0" borderId="1" xfId="1" applyNumberFormat="1" applyFont="1" applyBorder="1" applyAlignment="1">
      <alignment horizontal="center" vertical="top"/>
    </xf>
    <xf numFmtId="1" fontId="6" fillId="0" borderId="0" xfId="1" applyNumberFormat="1" applyFont="1"/>
    <xf numFmtId="164" fontId="9" fillId="0" borderId="0" xfId="1" applyNumberFormat="1" applyFont="1"/>
    <xf numFmtId="164" fontId="8" fillId="0" borderId="0" xfId="1" applyNumberFormat="1" applyFont="1"/>
  </cellXfs>
  <cellStyles count="2">
    <cellStyle name="Normal" xfId="0" builtinId="0"/>
    <cellStyle name="Normal 2" xfId="1" xr:uid="{A87ADA58-988E-4E1C-9269-1B0E1B8C1AC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l-GR"/>
              <a:t>Φύλο</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l-G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F90-4EAF-BE79-5B67CC44D4F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F90-4EAF-BE79-5B67CC44D4F8}"/>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l-G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2"/>
              <c:pt idx="0">
                <c:v>Ανδρας</c:v>
              </c:pt>
              <c:pt idx="1">
                <c:v>Γυναίκα</c:v>
              </c:pt>
            </c:strLit>
          </c:cat>
          <c:val>
            <c:numLit>
              <c:formatCode>General</c:formatCode>
              <c:ptCount val="2"/>
              <c:pt idx="0">
                <c:v>47</c:v>
              </c:pt>
              <c:pt idx="1">
                <c:v>59</c:v>
              </c:pt>
            </c:numLit>
          </c:val>
          <c:extLst>
            <c:ext xmlns:c16="http://schemas.microsoft.com/office/drawing/2014/chart" uri="{C3380CC4-5D6E-409C-BE32-E72D297353CC}">
              <c16:uniqueId val="{00000004-AF90-4EAF-BE79-5B67CC44D4F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l-G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l-G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l-GR"/>
              <a:t>Αν ναι πόσο συχνά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l-G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00B-4AB2-AD5C-580DC361BDA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00B-4AB2-AD5C-580DC361BDA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00B-4AB2-AD5C-580DC361BDA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00B-4AB2-AD5C-580DC361BDAE}"/>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l-G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4"/>
              <c:pt idx="0">
                <c:v>Δύο φορές την εβδομάδα</c:v>
              </c:pt>
              <c:pt idx="1">
                <c:v>Μία φορά την εβδομάδα</c:v>
              </c:pt>
              <c:pt idx="2">
                <c:v>Τέσσερις και πάνω φορές την εβδομάδα</c:v>
              </c:pt>
              <c:pt idx="3">
                <c:v>Τρείς φορές την εβδομάδα</c:v>
              </c:pt>
            </c:strLit>
          </c:cat>
          <c:val>
            <c:numLit>
              <c:formatCode>General</c:formatCode>
              <c:ptCount val="4"/>
              <c:pt idx="0">
                <c:v>22</c:v>
              </c:pt>
              <c:pt idx="1">
                <c:v>15</c:v>
              </c:pt>
              <c:pt idx="2">
                <c:v>26</c:v>
              </c:pt>
              <c:pt idx="3">
                <c:v>30</c:v>
              </c:pt>
            </c:numLit>
          </c:val>
          <c:extLst>
            <c:ext xmlns:c16="http://schemas.microsoft.com/office/drawing/2014/chart" uri="{C3380CC4-5D6E-409C-BE32-E72D297353CC}">
              <c16:uniqueId val="{00000000-D9FE-402D-A959-EF27622AD87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l-G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l-GR"/>
              <a:t>Αν αθλείστε, με ποιο άθλημα ασχολείστε ;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l-GR"/>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l-G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l-G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45"/>
              <c:pt idx="0">
                <c:v>Ems</c:v>
              </c:pt>
              <c:pt idx="1">
                <c:v>Kick box</c:v>
              </c:pt>
              <c:pt idx="2">
                <c:v>Muay Thai </c:v>
              </c:pt>
              <c:pt idx="3">
                <c:v>Pilates, γρήγορο περπάτημα </c:v>
              </c:pt>
              <c:pt idx="4">
                <c:v>Ski , gym</c:v>
              </c:pt>
              <c:pt idx="5">
                <c:v>Αερόβια γυμναστική </c:v>
              </c:pt>
              <c:pt idx="6">
                <c:v>Αλπικο σκι</c:v>
              </c:pt>
              <c:pt idx="7">
                <c:v>ΒΑΡΗ</c:v>
              </c:pt>
              <c:pt idx="8">
                <c:v>Βάρη </c:v>
              </c:pt>
              <c:pt idx="9">
                <c:v>Βάρη - Πυγμαχία - Ποδόσφαιρο</c:v>
              </c:pt>
              <c:pt idx="10">
                <c:v>Βόλεϊ</c:v>
              </c:pt>
              <c:pt idx="11">
                <c:v>Γιόγκα </c:v>
              </c:pt>
              <c:pt idx="12">
                <c:v>Γυμναστηριο</c:v>
              </c:pt>
              <c:pt idx="13">
                <c:v>Γυμναστήριο</c:v>
              </c:pt>
              <c:pt idx="14">
                <c:v>Γυμναστήριο </c:v>
              </c:pt>
              <c:pt idx="15">
                <c:v>καλλισθενικη </c:v>
              </c:pt>
              <c:pt idx="16">
                <c:v>Κικ μποξινγκ</c:v>
              </c:pt>
              <c:pt idx="17">
                <c:v>Κολύμβηση</c:v>
              </c:pt>
              <c:pt idx="18">
                <c:v>Κολύμβηση </c:v>
              </c:pt>
              <c:pt idx="19">
                <c:v>Κολύμβηση &amp; βάρη </c:v>
              </c:pt>
              <c:pt idx="20">
                <c:v>Κολύμβηση + Γυμναστηριο</c:v>
              </c:pt>
              <c:pt idx="21">
                <c:v>Μπάσκετ</c:v>
              </c:pt>
              <c:pt idx="22">
                <c:v>Μπάσκετ, </c:v>
              </c:pt>
              <c:pt idx="23">
                <c:v>Μπάσκετ, Στίβος</c:v>
              </c:pt>
              <c:pt idx="24">
                <c:v>Περπάτημα</c:v>
              </c:pt>
              <c:pt idx="25">
                <c:v>Περπάτημα </c:v>
              </c:pt>
              <c:pt idx="26">
                <c:v>Πιλατες</c:v>
              </c:pt>
              <c:pt idx="27">
                <c:v>Ποδήλατο </c:v>
              </c:pt>
              <c:pt idx="28">
                <c:v>Ποδόσφαιρο</c:v>
              </c:pt>
              <c:pt idx="29">
                <c:v>Ποδόσφαιρο, </c:v>
              </c:pt>
              <c:pt idx="30">
                <c:v>Ποδόσφαιρο, Γυμναστήριο</c:v>
              </c:pt>
              <c:pt idx="31">
                <c:v>Ποδόσφαιρο, Μπάσκετ, Κολυμβηση</c:v>
              </c:pt>
              <c:pt idx="32">
                <c:v>Ποδόσφαιρο, Μπάσκετ, Ποδηλασία </c:v>
              </c:pt>
              <c:pt idx="33">
                <c:v>Ποδόσφαιρο, Προπόνηση με βάρη</c:v>
              </c:pt>
              <c:pt idx="34">
                <c:v>Ποδόσφαιρο, Σκάκι, Περπάτημα, πινγκ πονγκ, χορός </c:v>
              </c:pt>
              <c:pt idx="35">
                <c:v>Ποδόσφαιρο, Στίβος</c:v>
              </c:pt>
              <c:pt idx="36">
                <c:v>πυγμαχία/weight lifting </c:v>
              </c:pt>
              <c:pt idx="37">
                <c:v>Σκι</c:v>
              </c:pt>
              <c:pt idx="38">
                <c:v>Στίβος</c:v>
              </c:pt>
              <c:pt idx="39">
                <c:v>Τένις</c:v>
              </c:pt>
              <c:pt idx="40">
                <c:v>Τένις, Crossfit</c:v>
              </c:pt>
              <c:pt idx="41">
                <c:v>Τοξοβολία </c:v>
              </c:pt>
              <c:pt idx="42">
                <c:v>Τρέξιμο </c:v>
              </c:pt>
              <c:pt idx="43">
                <c:v>Υδατοσφαίριση</c:v>
              </c:pt>
              <c:pt idx="44">
                <c:v>Χορός</c:v>
              </c:pt>
            </c:strLit>
          </c:cat>
          <c:val>
            <c:numLit>
              <c:formatCode>General</c:formatCode>
              <c:ptCount val="45"/>
              <c:pt idx="0">
                <c:v>1</c:v>
              </c:pt>
              <c:pt idx="1">
                <c:v>1</c:v>
              </c:pt>
              <c:pt idx="2">
                <c:v>1</c:v>
              </c:pt>
              <c:pt idx="3">
                <c:v>1</c:v>
              </c:pt>
              <c:pt idx="4">
                <c:v>1</c:v>
              </c:pt>
              <c:pt idx="5">
                <c:v>1</c:v>
              </c:pt>
              <c:pt idx="6">
                <c:v>1</c:v>
              </c:pt>
              <c:pt idx="7">
                <c:v>1</c:v>
              </c:pt>
              <c:pt idx="8">
                <c:v>3</c:v>
              </c:pt>
              <c:pt idx="9">
                <c:v>1</c:v>
              </c:pt>
              <c:pt idx="10">
                <c:v>3</c:v>
              </c:pt>
              <c:pt idx="11">
                <c:v>1</c:v>
              </c:pt>
              <c:pt idx="12">
                <c:v>1</c:v>
              </c:pt>
              <c:pt idx="13">
                <c:v>3</c:v>
              </c:pt>
              <c:pt idx="14">
                <c:v>13</c:v>
              </c:pt>
              <c:pt idx="15">
                <c:v>1</c:v>
              </c:pt>
              <c:pt idx="16">
                <c:v>1</c:v>
              </c:pt>
              <c:pt idx="17">
                <c:v>1</c:v>
              </c:pt>
              <c:pt idx="18">
                <c:v>1</c:v>
              </c:pt>
              <c:pt idx="19">
                <c:v>1</c:v>
              </c:pt>
              <c:pt idx="20">
                <c:v>1</c:v>
              </c:pt>
              <c:pt idx="21">
                <c:v>9</c:v>
              </c:pt>
              <c:pt idx="22">
                <c:v>2</c:v>
              </c:pt>
              <c:pt idx="23">
                <c:v>2</c:v>
              </c:pt>
              <c:pt idx="24">
                <c:v>1</c:v>
              </c:pt>
              <c:pt idx="25">
                <c:v>2</c:v>
              </c:pt>
              <c:pt idx="26">
                <c:v>1</c:v>
              </c:pt>
              <c:pt idx="27">
                <c:v>1</c:v>
              </c:pt>
              <c:pt idx="28">
                <c:v>4</c:v>
              </c:pt>
              <c:pt idx="29">
                <c:v>1</c:v>
              </c:pt>
              <c:pt idx="30">
                <c:v>1</c:v>
              </c:pt>
              <c:pt idx="31">
                <c:v>1</c:v>
              </c:pt>
              <c:pt idx="32">
                <c:v>1</c:v>
              </c:pt>
              <c:pt idx="33">
                <c:v>1</c:v>
              </c:pt>
              <c:pt idx="34">
                <c:v>1</c:v>
              </c:pt>
              <c:pt idx="35">
                <c:v>1</c:v>
              </c:pt>
              <c:pt idx="36">
                <c:v>1</c:v>
              </c:pt>
              <c:pt idx="37">
                <c:v>1</c:v>
              </c:pt>
              <c:pt idx="38">
                <c:v>8</c:v>
              </c:pt>
              <c:pt idx="39">
                <c:v>2</c:v>
              </c:pt>
              <c:pt idx="40">
                <c:v>1</c:v>
              </c:pt>
              <c:pt idx="41">
                <c:v>1</c:v>
              </c:pt>
              <c:pt idx="42">
                <c:v>1</c:v>
              </c:pt>
              <c:pt idx="43">
                <c:v>1</c:v>
              </c:pt>
              <c:pt idx="44">
                <c:v>1</c:v>
              </c:pt>
            </c:numLit>
          </c:val>
          <c:extLst>
            <c:ext xmlns:c16="http://schemas.microsoft.com/office/drawing/2014/chart" uri="{C3380CC4-5D6E-409C-BE32-E72D297353CC}">
              <c16:uniqueId val="{00000000-BF59-47E0-8450-F7F494AE09A4}"/>
            </c:ext>
          </c:extLst>
        </c:ser>
        <c:dLbls>
          <c:dLblPos val="inEnd"/>
          <c:showLegendKey val="0"/>
          <c:showVal val="1"/>
          <c:showCatName val="0"/>
          <c:showSerName val="0"/>
          <c:showPercent val="0"/>
          <c:showBubbleSize val="0"/>
        </c:dLbls>
        <c:gapWidth val="65"/>
        <c:axId val="791080200"/>
        <c:axId val="791080560"/>
      </c:barChart>
      <c:catAx>
        <c:axId val="7910802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l-GR"/>
          </a:p>
        </c:txPr>
        <c:crossAx val="791080560"/>
        <c:crosses val="autoZero"/>
        <c:auto val="1"/>
        <c:lblAlgn val="ctr"/>
        <c:lblOffset val="100"/>
        <c:noMultiLvlLbl val="0"/>
      </c:catAx>
      <c:valAx>
        <c:axId val="7910805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91080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l-G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l-GR"/>
              <a:t>Πόσο σημαντικός θεωρείτε ότι είναι ο αθλητισμός στην ζωή σας;</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l-GR"/>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l-G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l-G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4"/>
              <c:pt idx="0">
                <c:v>2</c:v>
              </c:pt>
              <c:pt idx="1">
                <c:v>3</c:v>
              </c:pt>
              <c:pt idx="2">
                <c:v>4</c:v>
              </c:pt>
              <c:pt idx="3">
                <c:v>5</c:v>
              </c:pt>
            </c:strLit>
          </c:cat>
          <c:val>
            <c:numLit>
              <c:formatCode>General</c:formatCode>
              <c:ptCount val="4"/>
              <c:pt idx="0">
                <c:v>4</c:v>
              </c:pt>
              <c:pt idx="1">
                <c:v>14</c:v>
              </c:pt>
              <c:pt idx="2">
                <c:v>27</c:v>
              </c:pt>
              <c:pt idx="3">
                <c:v>47</c:v>
              </c:pt>
            </c:numLit>
          </c:val>
          <c:extLst>
            <c:ext xmlns:c16="http://schemas.microsoft.com/office/drawing/2014/chart" uri="{C3380CC4-5D6E-409C-BE32-E72D297353CC}">
              <c16:uniqueId val="{00000000-386E-4088-A6EF-CFB5BD22C759}"/>
            </c:ext>
          </c:extLst>
        </c:ser>
        <c:dLbls>
          <c:dLblPos val="inEnd"/>
          <c:showLegendKey val="0"/>
          <c:showVal val="1"/>
          <c:showCatName val="0"/>
          <c:showSerName val="0"/>
          <c:showPercent val="0"/>
          <c:showBubbleSize val="0"/>
        </c:dLbls>
        <c:gapWidth val="65"/>
        <c:axId val="660410120"/>
        <c:axId val="660418760"/>
      </c:barChart>
      <c:catAx>
        <c:axId val="6604101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l-GR"/>
          </a:p>
        </c:txPr>
        <c:crossAx val="660418760"/>
        <c:crosses val="autoZero"/>
        <c:auto val="1"/>
        <c:lblAlgn val="ctr"/>
        <c:lblOffset val="100"/>
        <c:noMultiLvlLbl val="0"/>
      </c:catAx>
      <c:valAx>
        <c:axId val="6604187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0410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l-G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l-GR"/>
              <a:t>Για πιο λόγο θεωρείτε ότι ο αθλητισμός είναι πολύ σημαντικός στην ζωή σας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l-GR"/>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l-G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9"/>
              <c:pt idx="0">
                <c:v>Διατηρώ το σώμα μου υγιές</c:v>
              </c:pt>
              <c:pt idx="1">
                <c:v>Διατηρώ το σώμα μου υγιές, Με βοηθάει να χάσω βάρος</c:v>
              </c:pt>
              <c:pt idx="2">
                <c:v>Διατηρώ το σώμα μου υγιές, Με βοηθάει στην κοινωνικοποίηση</c:v>
              </c:pt>
              <c:pt idx="3">
                <c:v>Διατηρώ το σώμα μου υγιές, Με βοηθάει στην κοινωνικοποίηση, Προάγει το ομαδικό πνεύμα και την ευγενή άμιλλα</c:v>
              </c:pt>
              <c:pt idx="4">
                <c:v>Διατηρώ το σώμα μου υγιές, Προάγει το ομαδικό πνεύμα και την ευγενή άμιλλα</c:v>
              </c:pt>
              <c:pt idx="5">
                <c:v>Με βοηθάει να βελτιώσω την φυσική μου κατάσταση</c:v>
              </c:pt>
              <c:pt idx="6">
                <c:v>Με βοηθάει να βελτιώσω την φυσική μου κατάσταση, Διατηρώ το σώμα μου υγιές</c:v>
              </c:pt>
              <c:pt idx="7">
                <c:v>Με βοηθάει να βελτιώσω την φυσική μου κατάσταση, Διατηρώ το σώμα μου υγιές, Με βοηθάει να χάσω βάρος</c:v>
              </c:pt>
              <c:pt idx="8">
                <c:v>Με βοηθάει να βελτιώσω την φυσική μου κατάσταση, Διατηρώ το σώμα μου υγιές, Με βοηθάει να χάσω βάρος, Με βοηθάει στην κοινωνικοποίηση</c:v>
              </c:pt>
              <c:pt idx="9">
                <c:v>Με βοηθάει να βελτιώσω την φυσική μου κατάσταση, Διατηρώ το σώμα μου υγιές, Με βοηθάει να χάσω βάρος, Με βοηθάει στην κοινωνικοποίηση, Προάγει το ομαδικό πνεύμα και την ευγενή άμιλλα</c:v>
              </c:pt>
              <c:pt idx="10">
                <c:v>Με βοηθάει να βελτιώσω την φυσική μου κατάσταση, Διατηρώ το σώμα μου υγιές, Με βοηθάει να χάσω βάρος, Προάγει το ομαδικό πνεύμα και την ευγενή άμιλλα</c:v>
              </c:pt>
              <c:pt idx="11">
                <c:v>Με βοηθάει να βελτιώσω την φυσική μου κατάσταση, Διατηρώ το σώμα μου υγιές, Με βοηθάει στην κοινωνικοποίηση</c:v>
              </c:pt>
              <c:pt idx="12">
                <c:v>Με βοηθάει να βελτιώσω την φυσική μου κατάσταση, Διατηρώ το σώμα μου υγιές, Με βοηθάει στην κοινωνικοποίηση, Προάγει το ομαδικό πνεύμα και την ευγενή άμιλλα</c:v>
              </c:pt>
              <c:pt idx="13">
                <c:v>Με βοηθάει να βελτιώσω την φυσική μου κατάσταση, Διατηρώ το σώμα μου υγιές, Προάγει το ομαδικό πνεύμα και την ευγενή άμιλλα</c:v>
              </c:pt>
              <c:pt idx="14">
                <c:v>Με βοηθάει να βελτιώσω την φυσική μου κατάσταση, Με βοηθάει να χάσω βάρος</c:v>
              </c:pt>
              <c:pt idx="15">
                <c:v>Με βοηθάει να βελτιώσω την φυσική μου κατάσταση, Με βοηθάει στην κοινωνικοποίηση</c:v>
              </c:pt>
              <c:pt idx="16">
                <c:v>Με βοηθάει να χάσω βάρος</c:v>
              </c:pt>
              <c:pt idx="17">
                <c:v>Με βοηθάει στην κοινωνικοποίηση, Προάγει το ομαδικό πνεύμα και την ευγενή άμιλλα</c:v>
              </c:pt>
              <c:pt idx="18">
                <c:v>Προάγει το ομαδικό πνεύμα και την ευγενή άμιλλα</c:v>
              </c:pt>
            </c:strLit>
          </c:cat>
          <c:val>
            <c:numLit>
              <c:formatCode>General</c:formatCode>
              <c:ptCount val="19"/>
              <c:pt idx="0">
                <c:v>8</c:v>
              </c:pt>
              <c:pt idx="1">
                <c:v>1</c:v>
              </c:pt>
              <c:pt idx="2">
                <c:v>1</c:v>
              </c:pt>
              <c:pt idx="3">
                <c:v>2</c:v>
              </c:pt>
              <c:pt idx="4">
                <c:v>2</c:v>
              </c:pt>
              <c:pt idx="5">
                <c:v>12</c:v>
              </c:pt>
              <c:pt idx="6">
                <c:v>18</c:v>
              </c:pt>
              <c:pt idx="7">
                <c:v>10</c:v>
              </c:pt>
              <c:pt idx="8">
                <c:v>4</c:v>
              </c:pt>
              <c:pt idx="9">
                <c:v>3</c:v>
              </c:pt>
              <c:pt idx="10">
                <c:v>7</c:v>
              </c:pt>
              <c:pt idx="11">
                <c:v>2</c:v>
              </c:pt>
              <c:pt idx="12">
                <c:v>3</c:v>
              </c:pt>
              <c:pt idx="13">
                <c:v>9</c:v>
              </c:pt>
              <c:pt idx="14">
                <c:v>2</c:v>
              </c:pt>
              <c:pt idx="15">
                <c:v>2</c:v>
              </c:pt>
              <c:pt idx="16">
                <c:v>1</c:v>
              </c:pt>
              <c:pt idx="17">
                <c:v>1</c:v>
              </c:pt>
              <c:pt idx="18">
                <c:v>2</c:v>
              </c:pt>
            </c:numLit>
          </c:val>
          <c:extLst>
            <c:ext xmlns:c16="http://schemas.microsoft.com/office/drawing/2014/chart" uri="{C3380CC4-5D6E-409C-BE32-E72D297353CC}">
              <c16:uniqueId val="{00000000-14D7-4338-8A7F-5713F4FB093B}"/>
            </c:ext>
          </c:extLst>
        </c:ser>
        <c:dLbls>
          <c:dLblPos val="inEnd"/>
          <c:showLegendKey val="0"/>
          <c:showVal val="1"/>
          <c:showCatName val="0"/>
          <c:showSerName val="0"/>
          <c:showPercent val="0"/>
          <c:showBubbleSize val="0"/>
        </c:dLbls>
        <c:gapWidth val="65"/>
        <c:axId val="860005672"/>
        <c:axId val="859999552"/>
      </c:barChart>
      <c:catAx>
        <c:axId val="8600056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l-GR"/>
          </a:p>
        </c:txPr>
        <c:crossAx val="859999552"/>
        <c:crosses val="autoZero"/>
        <c:auto val="1"/>
        <c:lblAlgn val="ctr"/>
        <c:lblOffset val="100"/>
        <c:noMultiLvlLbl val="0"/>
      </c:catAx>
      <c:valAx>
        <c:axId val="8599995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600056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l-G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l-GR"/>
              <a:t> Γιατί επιλέξατε το άθλημα με το οποίο ασχολείστε ;</a:t>
            </a:r>
            <a:endParaRPr lang="en-US"/>
          </a:p>
        </c:rich>
      </c:tx>
      <c:layout>
        <c:manualLayout>
          <c:xMode val="edge"/>
          <c:yMode val="edge"/>
          <c:x val="0.27839185088859986"/>
          <c:y val="3.8182512409316535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l-G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5B94-4613-BBF7-CAB6F38C179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6C2-409C-8D1C-E5C760E65DD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5B94-4613-BBF7-CAB6F38C179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B94-4613-BBF7-CAB6F38C179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5B94-4613-BBF7-CAB6F38C1794}"/>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B94-4613-BBF7-CAB6F38C1794}"/>
              </c:ext>
            </c:extLst>
          </c:dPt>
          <c:dLbls>
            <c:dLbl>
              <c:idx val="0"/>
              <c:layout>
                <c:manualLayout>
                  <c:x val="0.11153473338589504"/>
                  <c:y val="2.8193425993572073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5B94-4613-BBF7-CAB6F38C1794}"/>
                </c:ext>
              </c:extLst>
            </c:dLbl>
            <c:dLbl>
              <c:idx val="2"/>
              <c:layout>
                <c:manualLayout>
                  <c:x val="-1.2996908549696616E-2"/>
                  <c:y val="6.2838323553504466E-3"/>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B94-4613-BBF7-CAB6F38C1794}"/>
                </c:ext>
              </c:extLst>
            </c:dLbl>
            <c:dLbl>
              <c:idx val="3"/>
              <c:layout>
                <c:manualLayout>
                  <c:x val="-0.10555686390956659"/>
                  <c:y val="-7.9049225376037646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B94-4613-BBF7-CAB6F38C1794}"/>
                </c:ext>
              </c:extLst>
            </c:dLbl>
            <c:dLbl>
              <c:idx val="4"/>
              <c:layout>
                <c:manualLayout>
                  <c:x val="-2.6831382748157821E-2"/>
                  <c:y val="-6.0577307561640724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B94-4613-BBF7-CAB6F38C1794}"/>
                </c:ext>
              </c:extLst>
            </c:dLbl>
            <c:dLbl>
              <c:idx val="5"/>
              <c:layout>
                <c:manualLayout>
                  <c:x val="4.4682394219578168E-2"/>
                  <c:y val="-3.6649198918863667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B94-4613-BBF7-CAB6F38C1794}"/>
                </c:ext>
              </c:extLst>
            </c:dLbl>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l-GR"/>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6"/>
              <c:pt idx="0">
                <c:v>Δεν αφιερώνω πολύ χρόνο </c:v>
              </c:pt>
              <c:pt idx="1">
                <c:v>Επειδή εγώ το επέλεξα</c:v>
              </c:pt>
              <c:pt idx="2">
                <c:v>Επειδή οι φίλοι μου ασχολούνται με το συγκεκριμένο άθλημα</c:v>
              </c:pt>
              <c:pt idx="3">
                <c:v>Επειδή το ήθελαν οι γονείς μου</c:v>
              </c:pt>
              <c:pt idx="4">
                <c:v>Ήταν από πάντα στο οικογενειακό μου περιβάλλον </c:v>
              </c:pt>
              <c:pt idx="5">
                <c:v>Καλύτερη απόδοση για τον χρόνο που θέλει </c:v>
              </c:pt>
            </c:strLit>
          </c:cat>
          <c:val>
            <c:numLit>
              <c:formatCode>General</c:formatCode>
              <c:ptCount val="6"/>
              <c:pt idx="0">
                <c:v>1</c:v>
              </c:pt>
              <c:pt idx="1">
                <c:v>81</c:v>
              </c:pt>
              <c:pt idx="2">
                <c:v>4</c:v>
              </c:pt>
              <c:pt idx="3">
                <c:v>2</c:v>
              </c:pt>
              <c:pt idx="4">
                <c:v>1</c:v>
              </c:pt>
              <c:pt idx="5">
                <c:v>1</c:v>
              </c:pt>
            </c:numLit>
          </c:val>
          <c:extLst>
            <c:ext xmlns:c16="http://schemas.microsoft.com/office/drawing/2014/chart" uri="{C3380CC4-5D6E-409C-BE32-E72D297353CC}">
              <c16:uniqueId val="{00000000-5B94-4613-BBF7-CAB6F38C179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l-G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l-GR"/>
              <a:t>Πιστεύετε ότι έχετε την ευκαιρία να γνωρίσετε νέους ανθρώπους μέσα από τον αθλητισμό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l-G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A46-4814-BA20-85806C3F6F9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A46-4814-BA20-85806C3F6F9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A46-4814-BA20-85806C3F6F9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l-G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3"/>
              <c:pt idx="0">
                <c:v>Ναι, λίγους ανθρώπους</c:v>
              </c:pt>
              <c:pt idx="1">
                <c:v>Ναι, πολλούς ανθρώπους</c:v>
              </c:pt>
              <c:pt idx="2">
                <c:v>Οχι</c:v>
              </c:pt>
            </c:strLit>
          </c:cat>
          <c:val>
            <c:numLit>
              <c:formatCode>General</c:formatCode>
              <c:ptCount val="3"/>
              <c:pt idx="0">
                <c:v>26</c:v>
              </c:pt>
              <c:pt idx="1">
                <c:v>65</c:v>
              </c:pt>
              <c:pt idx="2">
                <c:v>2</c:v>
              </c:pt>
            </c:numLit>
          </c:val>
          <c:extLst>
            <c:ext xmlns:c16="http://schemas.microsoft.com/office/drawing/2014/chart" uri="{C3380CC4-5D6E-409C-BE32-E72D297353CC}">
              <c16:uniqueId val="{00000000-40FF-4CFD-A3C4-68E1A21F125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l-G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l-GR"/>
              <a:t>Τι έχετε μάθει/αποκτήσει μέσα από τον αθλητισμό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l-GR"/>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l-G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69685039370078"/>
          <c:y val="0.26018518518518519"/>
          <c:w val="0.70753893263342083"/>
          <c:h val="0.38706474190726159"/>
        </c:manualLayout>
      </c:layout>
      <c:barChart>
        <c:barDir val="col"/>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l-G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3"/>
              <c:pt idx="0">
                <c:v>Για μένα είναι ένας τρόπος διασκέδασης και ξεκούρασης από το καθημερινό άγχος και ένας τρόπος να αναπτύξω νέες φιλίες</c:v>
              </c:pt>
              <c:pt idx="1">
                <c:v>Είναι ένας τρόπος για να βιοποριστώ, Για μένα είναι ένας τρόπος διασκέδασης και ξεκούρασης από το καθημερινό άγχος και ένας τρόπος να αναπτύξω νέες φιλίες</c:v>
              </c:pt>
              <c:pt idx="2">
                <c:v>Έχω αποκτήσει νέες κινητικές δεξιότητες και έχω βελτιώσεις τις ήδη υπάρχουσες κινητικές μου δεξιότητες (φυσική κατάσταση)</c:v>
              </c:pt>
              <c:pt idx="3">
                <c:v>Έχω αποκτήσει νέες κινητικές δεξιότητες και έχω βελτιώσεις τις ήδη υπάρχουσες κινητικές μου δεξιότητες (φυσική κατάσταση), Για μένα είναι ένας τρόπος διασκέδασης και ξεκούρασης από το καθημερινό άγχος και ένας τρόπος να αναπτύξω νέες φιλίες</c:v>
              </c:pt>
              <c:pt idx="4">
                <c:v>Έχω αποκτήσει νέες κινητικές δεξιότητες και έχω βελτιώσεις τις ήδη υπάρχουσες κινητικές μου δεξιότητες (φυσική κατάσταση), Είναι ένας τρόπος για να βιοποριστώ</c:v>
              </c:pt>
              <c:pt idx="5">
                <c:v>Έχω αποκτήσει νέες κινητικές δεξιότητες και έχω βελτιώσεις τις ήδη υπάρχουσες κινητικές μου δεξιότητες (φυσική κατάσταση), Είναι ένας τρόπος για να βιοποριστώ, Για μένα είναι ένας τρόπος διασκέδασης και ξεκούρασης από το καθημερινό άγχος και ένας τρόπος να</c:v>
              </c:pt>
              <c:pt idx="6">
                <c:v>Έχω αποκτήσει νέες κινητικές δεξιότητες και έχω βελτιώσεις τις ήδη υπάρχουσες κινητικές μου δεξιότητες (φυσική κατάσταση), Έχω μάθει να σέβομαι τους άλλους, να δέχομαι τις νίκες και τις ήττες στον αθλητισμό, επειδή ο αθλητισμός προσομοιάζει τη ζωή</c:v>
              </c:pt>
              <c:pt idx="7">
                <c:v>Έχω αποκτήσει νέες κινητικές δεξιότητες και έχω βελτιώσεις τις ήδη υπάρχουσες κινητικές μου δεξιότητες (φυσική κατάσταση), Έχω μάθει να σέβομαι τους άλλους, να δέχομαι τις νίκες και τις ήττες στον αθλητισμό, επειδή ο αθλητισμός προσομοιάζει τη ζωή, Για μέν</c:v>
              </c:pt>
              <c:pt idx="8">
                <c:v>Έχω αποκτήσει νέες κινητικές δεξιότητες και έχω βελτιώσεις τις ήδη υπάρχουσες κινητικές μου δεξιότητες (φυσική κατάσταση), Έχω μάθει να σέβομαι τους άλλους, να δέχομαι τις νίκες και τις ήττες στον αθλητισμό, επειδή ο αθλητισμός προσομοιάζει τη ζωή, Είναι έ</c:v>
              </c:pt>
              <c:pt idx="9">
                <c:v>Έχω μάθει να σέβομαι τους άλλους, να δέχομαι τις νίκες και τις ήττες στον αθλητισμό, επειδή ο αθλητισμός προσομοιάζει τη ζωή</c:v>
              </c:pt>
              <c:pt idx="10">
                <c:v>Έχω μάθει να σέβομαι τους άλλους, να δέχομαι τις νίκες και τις ήττες στον αθλητισμό, επειδή ο αθλητισμός προσομοιάζει τη ζωή, Για μένα είναι ένας τρόπος διασκέδασης και ξεκούρασης από το καθημερινό άγχος και ένας τρόπος να αναπτύξω νέες φιλίες</c:v>
              </c:pt>
              <c:pt idx="11">
                <c:v>Έχω μάθει να σέβομαι τους άλλους, να δέχομαι τις νίκες και τις ήττες στον αθλητισμό, επειδή ο αθλητισμός προσομοιάζει τη ζωή, Είναι ένας τρόπος για να βιοποριστώ, Για μένα είναι ένας τρόπος διασκέδασης και ξεκούρασης από το καθημερινό άγχος και ένας τρόπος</c:v>
              </c:pt>
              <c:pt idx="12">
                <c:v>(blank)</c:v>
              </c:pt>
            </c:strLit>
          </c:cat>
          <c:val>
            <c:numLit>
              <c:formatCode>General</c:formatCode>
              <c:ptCount val="13"/>
              <c:pt idx="0">
                <c:v>10</c:v>
              </c:pt>
              <c:pt idx="1">
                <c:v>1</c:v>
              </c:pt>
              <c:pt idx="2">
                <c:v>15</c:v>
              </c:pt>
              <c:pt idx="3">
                <c:v>15</c:v>
              </c:pt>
              <c:pt idx="4">
                <c:v>1</c:v>
              </c:pt>
              <c:pt idx="5">
                <c:v>1</c:v>
              </c:pt>
              <c:pt idx="6">
                <c:v>4</c:v>
              </c:pt>
              <c:pt idx="7">
                <c:v>26</c:v>
              </c:pt>
              <c:pt idx="8">
                <c:v>3</c:v>
              </c:pt>
              <c:pt idx="9">
                <c:v>8</c:v>
              </c:pt>
              <c:pt idx="10">
                <c:v>7</c:v>
              </c:pt>
              <c:pt idx="11">
                <c:v>1</c:v>
              </c:pt>
              <c:pt idx="12">
                <c:v>0</c:v>
              </c:pt>
            </c:numLit>
          </c:val>
          <c:extLst>
            <c:ext xmlns:c16="http://schemas.microsoft.com/office/drawing/2014/chart" uri="{C3380CC4-5D6E-409C-BE32-E72D297353CC}">
              <c16:uniqueId val="{00000000-D30B-4155-8BE9-7FE71BDE5518}"/>
            </c:ext>
          </c:extLst>
        </c:ser>
        <c:dLbls>
          <c:dLblPos val="inEnd"/>
          <c:showLegendKey val="0"/>
          <c:showVal val="1"/>
          <c:showCatName val="0"/>
          <c:showSerName val="0"/>
          <c:showPercent val="0"/>
          <c:showBubbleSize val="0"/>
        </c:dLbls>
        <c:gapWidth val="65"/>
        <c:axId val="791072280"/>
        <c:axId val="791073000"/>
      </c:barChart>
      <c:catAx>
        <c:axId val="7910722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l-GR"/>
          </a:p>
        </c:txPr>
        <c:crossAx val="791073000"/>
        <c:crosses val="autoZero"/>
        <c:auto val="1"/>
        <c:lblAlgn val="ctr"/>
        <c:lblOffset val="100"/>
        <c:noMultiLvlLbl val="0"/>
      </c:catAx>
      <c:valAx>
        <c:axId val="7910730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91072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l-G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l-GR"/>
              <a:t>Παρακολουθείτε ηλεκτρονικό αθλητισμό (</a:t>
            </a:r>
            <a:r>
              <a:rPr lang="en-US"/>
              <a:t>eSports) </a:t>
            </a:r>
            <a:r>
              <a:rPr lang="el-GR"/>
              <a:t>μέσω κάποιας πλατφόρμας ζωντανής μετάδοσης από το διαδίκτυο (</a:t>
            </a:r>
            <a:r>
              <a:rPr lang="en-US"/>
              <a:t>streaming)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l-G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AAE-4F10-A5D9-752DE8A7E4B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AAE-4F10-A5D9-752DE8A7E4BF}"/>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l-G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2"/>
              <c:pt idx="0">
                <c:v>Ναι</c:v>
              </c:pt>
              <c:pt idx="1">
                <c:v>Όχι</c:v>
              </c:pt>
            </c:strLit>
          </c:cat>
          <c:val>
            <c:numLit>
              <c:formatCode>General</c:formatCode>
              <c:ptCount val="2"/>
              <c:pt idx="0">
                <c:v>36</c:v>
              </c:pt>
              <c:pt idx="1">
                <c:v>70</c:v>
              </c:pt>
            </c:numLit>
          </c:val>
          <c:extLst>
            <c:ext xmlns:c16="http://schemas.microsoft.com/office/drawing/2014/chart" uri="{C3380CC4-5D6E-409C-BE32-E72D297353CC}">
              <c16:uniqueId val="{00000000-9219-4B84-AC05-39D0EB94A7C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l-G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l-GR"/>
              <a:t>Ποιο είναι το αγαπημένο σας </a:t>
            </a:r>
            <a:r>
              <a:rPr lang="en-US"/>
              <a:t>eSport </a:t>
            </a:r>
            <a:r>
              <a:rPr lang="el-GR"/>
              <a:t>παιχνίδι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l-GR"/>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0591049852607"/>
          <c:y val="0.21192334551323005"/>
          <c:w val="0.69377220872232592"/>
          <c:h val="0.38649265834532465"/>
        </c:manualLayout>
      </c:layout>
      <c:barChart>
        <c:barDir val="col"/>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l-G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2"/>
              <c:pt idx="0">
                <c:v>Age of Empires 2 (The definitive edition)</c:v>
              </c:pt>
              <c:pt idx="1">
                <c:v>Apex Legends</c:v>
              </c:pt>
              <c:pt idx="2">
                <c:v>CoD Warzone</c:v>
              </c:pt>
              <c:pt idx="3">
                <c:v>CS:GO</c:v>
              </c:pt>
              <c:pt idx="4">
                <c:v>Dota 2</c:v>
              </c:pt>
              <c:pt idx="5">
                <c:v>F1</c:v>
              </c:pt>
              <c:pt idx="6">
                <c:v>FIFA</c:v>
              </c:pt>
              <c:pt idx="7">
                <c:v>Formula 1  </c:v>
              </c:pt>
              <c:pt idx="8">
                <c:v>Fortnite</c:v>
              </c:pt>
              <c:pt idx="9">
                <c:v>League Of Legends (LOL)</c:v>
              </c:pt>
              <c:pt idx="10">
                <c:v>League Of Legends (LOL) </c:v>
              </c:pt>
              <c:pt idx="11">
                <c:v>PUBG</c:v>
              </c:pt>
            </c:strLit>
          </c:cat>
          <c:val>
            <c:numLit>
              <c:formatCode>General</c:formatCode>
              <c:ptCount val="12"/>
              <c:pt idx="0">
                <c:v>1</c:v>
              </c:pt>
              <c:pt idx="1">
                <c:v>1</c:v>
              </c:pt>
              <c:pt idx="2">
                <c:v>1</c:v>
              </c:pt>
              <c:pt idx="3">
                <c:v>1</c:v>
              </c:pt>
              <c:pt idx="4">
                <c:v>1</c:v>
              </c:pt>
              <c:pt idx="5">
                <c:v>1</c:v>
              </c:pt>
              <c:pt idx="6">
                <c:v>10</c:v>
              </c:pt>
              <c:pt idx="7">
                <c:v>1</c:v>
              </c:pt>
              <c:pt idx="8">
                <c:v>2</c:v>
              </c:pt>
              <c:pt idx="9">
                <c:v>22</c:v>
              </c:pt>
              <c:pt idx="10">
                <c:v>1</c:v>
              </c:pt>
              <c:pt idx="11">
                <c:v>1</c:v>
              </c:pt>
            </c:numLit>
          </c:val>
          <c:extLst>
            <c:ext xmlns:c16="http://schemas.microsoft.com/office/drawing/2014/chart" uri="{C3380CC4-5D6E-409C-BE32-E72D297353CC}">
              <c16:uniqueId val="{00000000-28B2-41E7-92E7-CE695BC24BA6}"/>
            </c:ext>
          </c:extLst>
        </c:ser>
        <c:dLbls>
          <c:dLblPos val="inEnd"/>
          <c:showLegendKey val="0"/>
          <c:showVal val="1"/>
          <c:showCatName val="0"/>
          <c:showSerName val="0"/>
          <c:showPercent val="0"/>
          <c:showBubbleSize val="0"/>
        </c:dLbls>
        <c:gapWidth val="65"/>
        <c:axId val="859995952"/>
        <c:axId val="299353056"/>
      </c:barChart>
      <c:catAx>
        <c:axId val="8599959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l-GR"/>
          </a:p>
        </c:txPr>
        <c:crossAx val="299353056"/>
        <c:crosses val="autoZero"/>
        <c:auto val="1"/>
        <c:lblAlgn val="ctr"/>
        <c:lblOffset val="100"/>
        <c:noMultiLvlLbl val="0"/>
      </c:catAx>
      <c:valAx>
        <c:axId val="2993530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5999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l-G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l-GR"/>
              <a:t>Ασχολείστε με τα διαδικτυακά παιχνίδια επαγγελματικά (</a:t>
            </a:r>
            <a:r>
              <a:rPr lang="en-US"/>
              <a:t>eSports)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l-G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86C-4D64-BEB9-5523808961A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86C-4D64-BEB9-5523808961A5}"/>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l-GR"/>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2"/>
              <c:pt idx="0">
                <c:v>Ναι</c:v>
              </c:pt>
              <c:pt idx="1">
                <c:v>Όχι</c:v>
              </c:pt>
            </c:strLit>
          </c:cat>
          <c:val>
            <c:numLit>
              <c:formatCode>General</c:formatCode>
              <c:ptCount val="2"/>
              <c:pt idx="0">
                <c:v>14</c:v>
              </c:pt>
              <c:pt idx="1">
                <c:v>92</c:v>
              </c:pt>
            </c:numLit>
          </c:val>
          <c:extLst>
            <c:ext xmlns:c16="http://schemas.microsoft.com/office/drawing/2014/chart" uri="{C3380CC4-5D6E-409C-BE32-E72D297353CC}">
              <c16:uniqueId val="{00000000-6ECF-499C-86EE-CDF2030758B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l-G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l-GR"/>
              <a:t>Ηλικία</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l-GR"/>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l-G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836530839194727E-2"/>
          <c:y val="0.16966625784402725"/>
          <c:w val="0.97232704402515724"/>
          <c:h val="0.60335885097696118"/>
        </c:manualLayout>
      </c:layout>
      <c:barChart>
        <c:barDir val="col"/>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l-G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22"/>
              <c:pt idx="0">
                <c:v>18</c:v>
              </c:pt>
              <c:pt idx="1">
                <c:v>19</c:v>
              </c:pt>
              <c:pt idx="2">
                <c:v>20</c:v>
              </c:pt>
              <c:pt idx="3">
                <c:v>21</c:v>
              </c:pt>
              <c:pt idx="4">
                <c:v>22</c:v>
              </c:pt>
              <c:pt idx="5">
                <c:v>23</c:v>
              </c:pt>
              <c:pt idx="6">
                <c:v>24</c:v>
              </c:pt>
              <c:pt idx="7">
                <c:v>25</c:v>
              </c:pt>
              <c:pt idx="8">
                <c:v>27</c:v>
              </c:pt>
              <c:pt idx="9">
                <c:v>28</c:v>
              </c:pt>
              <c:pt idx="10">
                <c:v>29</c:v>
              </c:pt>
              <c:pt idx="11">
                <c:v>30</c:v>
              </c:pt>
              <c:pt idx="12">
                <c:v>32</c:v>
              </c:pt>
              <c:pt idx="13">
                <c:v>36</c:v>
              </c:pt>
              <c:pt idx="14">
                <c:v>39</c:v>
              </c:pt>
              <c:pt idx="15">
                <c:v>41</c:v>
              </c:pt>
              <c:pt idx="16">
                <c:v>42</c:v>
              </c:pt>
              <c:pt idx="17">
                <c:v>44</c:v>
              </c:pt>
              <c:pt idx="18">
                <c:v>45</c:v>
              </c:pt>
              <c:pt idx="19">
                <c:v>47</c:v>
              </c:pt>
              <c:pt idx="20">
                <c:v>48</c:v>
              </c:pt>
              <c:pt idx="21">
                <c:v>51</c:v>
              </c:pt>
            </c:strLit>
          </c:cat>
          <c:val>
            <c:numLit>
              <c:formatCode>General</c:formatCode>
              <c:ptCount val="22"/>
              <c:pt idx="0">
                <c:v>10</c:v>
              </c:pt>
              <c:pt idx="1">
                <c:v>11</c:v>
              </c:pt>
              <c:pt idx="2">
                <c:v>9</c:v>
              </c:pt>
              <c:pt idx="3">
                <c:v>21</c:v>
              </c:pt>
              <c:pt idx="4">
                <c:v>22</c:v>
              </c:pt>
              <c:pt idx="5">
                <c:v>6</c:v>
              </c:pt>
              <c:pt idx="6">
                <c:v>5</c:v>
              </c:pt>
              <c:pt idx="7">
                <c:v>1</c:v>
              </c:pt>
              <c:pt idx="8">
                <c:v>2</c:v>
              </c:pt>
              <c:pt idx="9">
                <c:v>2</c:v>
              </c:pt>
              <c:pt idx="10">
                <c:v>3</c:v>
              </c:pt>
              <c:pt idx="11">
                <c:v>2</c:v>
              </c:pt>
              <c:pt idx="12">
                <c:v>1</c:v>
              </c:pt>
              <c:pt idx="13">
                <c:v>1</c:v>
              </c:pt>
              <c:pt idx="14">
                <c:v>1</c:v>
              </c:pt>
              <c:pt idx="15">
                <c:v>1</c:v>
              </c:pt>
              <c:pt idx="16">
                <c:v>1</c:v>
              </c:pt>
              <c:pt idx="17">
                <c:v>2</c:v>
              </c:pt>
              <c:pt idx="18">
                <c:v>1</c:v>
              </c:pt>
              <c:pt idx="19">
                <c:v>1</c:v>
              </c:pt>
              <c:pt idx="20">
                <c:v>1</c:v>
              </c:pt>
              <c:pt idx="21">
                <c:v>2</c:v>
              </c:pt>
            </c:numLit>
          </c:val>
          <c:extLst>
            <c:ext xmlns:c16="http://schemas.microsoft.com/office/drawing/2014/chart" uri="{C3380CC4-5D6E-409C-BE32-E72D297353CC}">
              <c16:uniqueId val="{00000000-22D7-406D-9CF6-4340EA7F6C72}"/>
            </c:ext>
          </c:extLst>
        </c:ser>
        <c:dLbls>
          <c:dLblPos val="inEnd"/>
          <c:showLegendKey val="0"/>
          <c:showVal val="1"/>
          <c:showCatName val="0"/>
          <c:showSerName val="0"/>
          <c:showPercent val="0"/>
          <c:showBubbleSize val="0"/>
        </c:dLbls>
        <c:gapWidth val="65"/>
        <c:axId val="791070840"/>
        <c:axId val="791079120"/>
      </c:barChart>
      <c:catAx>
        <c:axId val="7910708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l-GR"/>
          </a:p>
        </c:txPr>
        <c:crossAx val="791079120"/>
        <c:crosses val="autoZero"/>
        <c:auto val="1"/>
        <c:lblAlgn val="ctr"/>
        <c:lblOffset val="100"/>
        <c:noMultiLvlLbl val="0"/>
      </c:catAx>
      <c:valAx>
        <c:axId val="7910791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9107084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l-G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l-GR"/>
              <a:t> Αν ναι πόσο συχνά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l-G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6EE-43E2-AB7D-7ADA9CE981C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6EE-43E2-AB7D-7ADA9CE981C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6EE-43E2-AB7D-7ADA9CE981C0}"/>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l-G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3"/>
              <c:pt idx="0">
                <c:v>Δύο φορές την εβδομάδα</c:v>
              </c:pt>
              <c:pt idx="1">
                <c:v>Μία φορά την εβδομάδα</c:v>
              </c:pt>
              <c:pt idx="2">
                <c:v>Τέσσερις και πάνω φορές την εβδομάδα</c:v>
              </c:pt>
            </c:strLit>
          </c:cat>
          <c:val>
            <c:numLit>
              <c:formatCode>General</c:formatCode>
              <c:ptCount val="3"/>
              <c:pt idx="0">
                <c:v>4</c:v>
              </c:pt>
              <c:pt idx="1">
                <c:v>5</c:v>
              </c:pt>
              <c:pt idx="2">
                <c:v>9</c:v>
              </c:pt>
            </c:numLit>
          </c:val>
          <c:extLst>
            <c:ext xmlns:c16="http://schemas.microsoft.com/office/drawing/2014/chart" uri="{C3380CC4-5D6E-409C-BE32-E72D297353CC}">
              <c16:uniqueId val="{00000000-C309-4816-B406-F2F851EB4D5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l-G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l-GR"/>
              <a:t>Αν παίζετε, με ποιο ηλεκτρονικό παιχνίδι (</a:t>
            </a:r>
            <a:r>
              <a:rPr lang="en-US"/>
              <a:t>eSports game) </a:t>
            </a:r>
            <a:r>
              <a:rPr lang="el-GR"/>
              <a:t>ασχολείστε ;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l-GR"/>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l-G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9"/>
              <c:pt idx="0">
                <c:v>Apex Legends</c:v>
              </c:pt>
              <c:pt idx="1">
                <c:v>CoD Warzone</c:v>
              </c:pt>
              <c:pt idx="2">
                <c:v>Counquerors blade</c:v>
              </c:pt>
              <c:pt idx="3">
                <c:v>CS:GO</c:v>
              </c:pt>
              <c:pt idx="4">
                <c:v>FIFA</c:v>
              </c:pt>
              <c:pt idx="5">
                <c:v>Fortnite</c:v>
              </c:pt>
              <c:pt idx="6">
                <c:v>League Of Legends (LOL)</c:v>
              </c:pt>
              <c:pt idx="7">
                <c:v>PUBG</c:v>
              </c:pt>
              <c:pt idx="8">
                <c:v>Tichu </c:v>
              </c:pt>
            </c:strLit>
          </c:cat>
          <c:val>
            <c:numLit>
              <c:formatCode>General</c:formatCode>
              <c:ptCount val="9"/>
              <c:pt idx="0">
                <c:v>1</c:v>
              </c:pt>
              <c:pt idx="1">
                <c:v>1</c:v>
              </c:pt>
              <c:pt idx="2">
                <c:v>1</c:v>
              </c:pt>
              <c:pt idx="3">
                <c:v>4</c:v>
              </c:pt>
              <c:pt idx="4">
                <c:v>4</c:v>
              </c:pt>
              <c:pt idx="5">
                <c:v>2</c:v>
              </c:pt>
              <c:pt idx="6">
                <c:v>10</c:v>
              </c:pt>
              <c:pt idx="7">
                <c:v>1</c:v>
              </c:pt>
              <c:pt idx="8">
                <c:v>1</c:v>
              </c:pt>
            </c:numLit>
          </c:val>
          <c:extLst>
            <c:ext xmlns:c16="http://schemas.microsoft.com/office/drawing/2014/chart" uri="{C3380CC4-5D6E-409C-BE32-E72D297353CC}">
              <c16:uniqueId val="{00000000-9D47-42FF-B88C-B1C555A27AEE}"/>
            </c:ext>
          </c:extLst>
        </c:ser>
        <c:dLbls>
          <c:dLblPos val="inEnd"/>
          <c:showLegendKey val="0"/>
          <c:showVal val="1"/>
          <c:showCatName val="0"/>
          <c:showSerName val="0"/>
          <c:showPercent val="0"/>
          <c:showBubbleSize val="0"/>
        </c:dLbls>
        <c:gapWidth val="65"/>
        <c:axId val="558089936"/>
        <c:axId val="558080216"/>
      </c:barChart>
      <c:catAx>
        <c:axId val="5580899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l-GR"/>
          </a:p>
        </c:txPr>
        <c:crossAx val="558080216"/>
        <c:crosses val="autoZero"/>
        <c:auto val="1"/>
        <c:lblAlgn val="ctr"/>
        <c:lblOffset val="100"/>
        <c:noMultiLvlLbl val="0"/>
      </c:catAx>
      <c:valAx>
        <c:axId val="5580802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5808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l-G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l-GR"/>
              <a:t>Πόσες ώρες την εβδομάδα παίζετε διαδικτυακά παιχνίδια ;</a:t>
            </a:r>
            <a:endParaRPr lang="en-US"/>
          </a:p>
        </c:rich>
      </c:tx>
      <c:layout>
        <c:manualLayout>
          <c:xMode val="edge"/>
          <c:yMode val="edge"/>
          <c:x val="0.11678805497499718"/>
          <c:y val="2.607076604943044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l-G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DF9-410A-9EC6-EFBC2BB9C48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DF9-410A-9EC6-EFBC2BB9C48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DF9-410A-9EC6-EFBC2BB9C488}"/>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l-G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3"/>
              <c:pt idx="0">
                <c:v>1-5 ώρες</c:v>
              </c:pt>
              <c:pt idx="1">
                <c:v>21-40 ώρες</c:v>
              </c:pt>
              <c:pt idx="2">
                <c:v>6-20 ώρες</c:v>
              </c:pt>
            </c:strLit>
          </c:cat>
          <c:val>
            <c:numLit>
              <c:formatCode>General</c:formatCode>
              <c:ptCount val="3"/>
              <c:pt idx="0">
                <c:v>16</c:v>
              </c:pt>
              <c:pt idx="1">
                <c:v>6</c:v>
              </c:pt>
              <c:pt idx="2">
                <c:v>5</c:v>
              </c:pt>
            </c:numLit>
          </c:val>
          <c:extLst>
            <c:ext xmlns:c16="http://schemas.microsoft.com/office/drawing/2014/chart" uri="{C3380CC4-5D6E-409C-BE32-E72D297353CC}">
              <c16:uniqueId val="{00000000-077E-452D-8788-52A83DEA151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l-G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l-GR"/>
              <a:t>Έχετε δει διαφορά στην συμπεριφορά σας όσο παίζετε (αν είναι θετική ή αρνητική)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l-G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C96-4DD1-A76C-3835686C49C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C96-4DD1-A76C-3835686C49C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C96-4DD1-A76C-3835686C49C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C96-4DD1-A76C-3835686C49C8}"/>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l-G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4"/>
              <c:pt idx="0">
                <c:v>Αρνητική, στεναχωριέμαι όταν χάνω</c:v>
              </c:pt>
              <c:pt idx="1">
                <c:v>Αρνητική, το παιχνίδι με νευριάζει όταν δεν εξελίσσεται ομαλά</c:v>
              </c:pt>
              <c:pt idx="2">
                <c:v>Θετική, το παιχνίδι με ηρεμεί</c:v>
              </c:pt>
              <c:pt idx="3">
                <c:v>Τίποτα από τα δύο, δεν με επηρεάζει το παιχνίδι</c:v>
              </c:pt>
            </c:strLit>
          </c:cat>
          <c:val>
            <c:numLit>
              <c:formatCode>General</c:formatCode>
              <c:ptCount val="4"/>
              <c:pt idx="0">
                <c:v>1</c:v>
              </c:pt>
              <c:pt idx="1">
                <c:v>11</c:v>
              </c:pt>
              <c:pt idx="2">
                <c:v>4</c:v>
              </c:pt>
              <c:pt idx="3">
                <c:v>13</c:v>
              </c:pt>
            </c:numLit>
          </c:val>
          <c:extLst>
            <c:ext xmlns:c16="http://schemas.microsoft.com/office/drawing/2014/chart" uri="{C3380CC4-5D6E-409C-BE32-E72D297353CC}">
              <c16:uniqueId val="{00000000-08EB-49B4-B212-2E84397F29C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l-G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l-GR"/>
              <a:t>Θεωρείτε ότι τα </a:t>
            </a:r>
            <a:r>
              <a:rPr lang="en-US"/>
              <a:t>esports </a:t>
            </a:r>
            <a:r>
              <a:rPr lang="el-GR"/>
              <a:t>μπορούν να θεωρηθούν σαν άθλημα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l-G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783-4CF5-BB0A-E1A4E3B1348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783-4CF5-BB0A-E1A4E3B1348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783-4CF5-BB0A-E1A4E3B1348A}"/>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l-G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3"/>
              <c:pt idx="0">
                <c:v>Καταλαβαίνω την λογική που τα θεωρούν μερικοί σαν άθλημα αλλά εγώ δεν έχω πειστεί ακόμα</c:v>
              </c:pt>
              <c:pt idx="1">
                <c:v>Όχι , είναι απλά παιχνίδια και έτσι θα παραμείνουν</c:v>
              </c:pt>
              <c:pt idx="2">
                <c:v>Φυσικά, προπόνηση και μυαλό απαιτούν και αυτά όπως κάθε άθλημα</c:v>
              </c:pt>
            </c:strLit>
          </c:cat>
          <c:val>
            <c:numLit>
              <c:formatCode>General</c:formatCode>
              <c:ptCount val="3"/>
              <c:pt idx="0">
                <c:v>35</c:v>
              </c:pt>
              <c:pt idx="1">
                <c:v>46</c:v>
              </c:pt>
              <c:pt idx="2">
                <c:v>25</c:v>
              </c:pt>
            </c:numLit>
          </c:val>
          <c:extLst>
            <c:ext xmlns:c16="http://schemas.microsoft.com/office/drawing/2014/chart" uri="{C3380CC4-5D6E-409C-BE32-E72D297353CC}">
              <c16:uniqueId val="{00000000-977A-498A-9376-7C5EC2C70A3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8500000535870489"/>
          <c:y val="0.36598206474190725"/>
          <c:w val="0.33333333333333331"/>
          <c:h val="0.5013692038495187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l-G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l-GR"/>
              <a:t>Εκπαίδευση</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l-G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l-GR"/>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0D9-4BB8-A38C-0B69DFD730D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0D9-4BB8-A38C-0B69DFD730D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0D9-4BB8-A38C-0B69DFD730D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5A3C-4166-9560-4DCA56696E77}"/>
              </c:ext>
            </c:extLst>
          </c:dPt>
          <c:dLbls>
            <c:dLbl>
              <c:idx val="3"/>
              <c:delete val="1"/>
              <c:extLst>
                <c:ext xmlns:c15="http://schemas.microsoft.com/office/drawing/2012/chart" uri="{CE6537A1-D6FC-4f65-9D91-7224C49458BB}"/>
                <c:ext xmlns:c16="http://schemas.microsoft.com/office/drawing/2014/chart" uri="{C3380CC4-5D6E-409C-BE32-E72D297353CC}">
                  <c16:uniqueId val="{00000002-5A3C-4166-9560-4DCA56696E77}"/>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l-G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4"/>
              <c:pt idx="0">
                <c:v>Δευτεροβάθμια εκπαίδευση</c:v>
              </c:pt>
              <c:pt idx="1">
                <c:v>Κάτοχος μεταπτυχιακού διπλώματος</c:v>
              </c:pt>
              <c:pt idx="2">
                <c:v>Τριτοβάθμια εκπαίδευση</c:v>
              </c:pt>
              <c:pt idx="3">
                <c:v>(blank)</c:v>
              </c:pt>
            </c:strLit>
          </c:cat>
          <c:val>
            <c:numLit>
              <c:formatCode>General</c:formatCode>
              <c:ptCount val="4"/>
              <c:pt idx="0">
                <c:v>7</c:v>
              </c:pt>
              <c:pt idx="1">
                <c:v>6</c:v>
              </c:pt>
              <c:pt idx="2">
                <c:v>93</c:v>
              </c:pt>
              <c:pt idx="3">
                <c:v>0</c:v>
              </c:pt>
            </c:numLit>
          </c:val>
          <c:extLst>
            <c:ext xmlns:c16="http://schemas.microsoft.com/office/drawing/2014/chart" uri="{C3380CC4-5D6E-409C-BE32-E72D297353CC}">
              <c16:uniqueId val="{00000000-5A3C-4166-9560-4DCA56696E7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3"/>
        <c:delete val="1"/>
      </c:legendEntry>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l-G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l-GR"/>
              <a:t>Σε ποια περιφέρεια της Ελλάδας κατοικείτε μόνιμα;</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l-GR"/>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l-G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1"/>
              <c:pt idx="0">
                <c:v>Αττική</c:v>
              </c:pt>
              <c:pt idx="1">
                <c:v>Βόρειο Αιγαίο</c:v>
              </c:pt>
              <c:pt idx="2">
                <c:v>Δυτική Ελλάδα</c:v>
              </c:pt>
              <c:pt idx="3">
                <c:v>Δυτική Μακεδονία</c:v>
              </c:pt>
              <c:pt idx="4">
                <c:v>Ήπειρος</c:v>
              </c:pt>
              <c:pt idx="5">
                <c:v>Ιόνιοι Νήσοι</c:v>
              </c:pt>
              <c:pt idx="6">
                <c:v>Κεντρική Μακεδονία</c:v>
              </c:pt>
              <c:pt idx="7">
                <c:v>Κρήτη</c:v>
              </c:pt>
              <c:pt idx="8">
                <c:v>Νότιο Αιγαίο</c:v>
              </c:pt>
              <c:pt idx="9">
                <c:v>Πελοπόννησος</c:v>
              </c:pt>
              <c:pt idx="10">
                <c:v>Στερεά Ελλάδα</c:v>
              </c:pt>
            </c:strLit>
          </c:cat>
          <c:val>
            <c:numLit>
              <c:formatCode>General</c:formatCode>
              <c:ptCount val="11"/>
              <c:pt idx="0">
                <c:v>46</c:v>
              </c:pt>
              <c:pt idx="1">
                <c:v>1</c:v>
              </c:pt>
              <c:pt idx="2">
                <c:v>18</c:v>
              </c:pt>
              <c:pt idx="3">
                <c:v>1</c:v>
              </c:pt>
              <c:pt idx="4">
                <c:v>1</c:v>
              </c:pt>
              <c:pt idx="5">
                <c:v>3</c:v>
              </c:pt>
              <c:pt idx="6">
                <c:v>4</c:v>
              </c:pt>
              <c:pt idx="7">
                <c:v>3</c:v>
              </c:pt>
              <c:pt idx="8">
                <c:v>2</c:v>
              </c:pt>
              <c:pt idx="9">
                <c:v>21</c:v>
              </c:pt>
              <c:pt idx="10">
                <c:v>6</c:v>
              </c:pt>
            </c:numLit>
          </c:val>
          <c:extLst>
            <c:ext xmlns:c16="http://schemas.microsoft.com/office/drawing/2014/chart" uri="{C3380CC4-5D6E-409C-BE32-E72D297353CC}">
              <c16:uniqueId val="{00000000-3C8C-490E-ACAB-21E1B2FD51A6}"/>
            </c:ext>
          </c:extLst>
        </c:ser>
        <c:dLbls>
          <c:dLblPos val="inEnd"/>
          <c:showLegendKey val="0"/>
          <c:showVal val="1"/>
          <c:showCatName val="0"/>
          <c:showSerName val="0"/>
          <c:showPercent val="0"/>
          <c:showBubbleSize val="0"/>
        </c:dLbls>
        <c:gapWidth val="65"/>
        <c:axId val="787605696"/>
        <c:axId val="787586616"/>
      </c:barChart>
      <c:catAx>
        <c:axId val="7876056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l-GR"/>
          </a:p>
        </c:txPr>
        <c:crossAx val="787586616"/>
        <c:crosses val="autoZero"/>
        <c:auto val="1"/>
        <c:lblAlgn val="ctr"/>
        <c:lblOffset val="100"/>
        <c:noMultiLvlLbl val="0"/>
      </c:catAx>
      <c:valAx>
        <c:axId val="7875866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876056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l-G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l-GR"/>
              <a:t>Εργασία</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l-G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l-GR"/>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0142666825737694"/>
          <c:y val="0.15138888888888891"/>
          <c:w val="0.45277777777777789"/>
          <c:h val="0.81620370370370365"/>
        </c:manualLayout>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459-4D16-94D1-7B32C6C9A80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577-47D2-81F0-3191648396E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5577-47D2-81F0-3191648396E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577-47D2-81F0-3191648396E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5577-47D2-81F0-3191648396E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8459-4D16-94D1-7B32C6C9A80E}"/>
              </c:ext>
            </c:extLst>
          </c:dPt>
          <c:dLbls>
            <c:dLbl>
              <c:idx val="1"/>
              <c:layout>
                <c:manualLayout>
                  <c:x val="-4.035333651475384E-2"/>
                  <c:y val="0.1265915718868474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577-47D2-81F0-3191648396EC}"/>
                </c:ext>
              </c:extLst>
            </c:dLbl>
            <c:dLbl>
              <c:idx val="2"/>
              <c:layout>
                <c:manualLayout>
                  <c:x val="-4.9378429968981195E-2"/>
                  <c:y val="0.109863662875473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5577-47D2-81F0-3191648396EC}"/>
                </c:ext>
              </c:extLst>
            </c:dLbl>
            <c:dLbl>
              <c:idx val="3"/>
              <c:layout>
                <c:manualLayout>
                  <c:x val="-6.6330827964686229E-2"/>
                  <c:y val="0.1166429717118693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577-47D2-81F0-3191648396EC}"/>
                </c:ext>
              </c:extLst>
            </c:dLbl>
            <c:dLbl>
              <c:idx val="4"/>
              <c:layout>
                <c:manualLayout>
                  <c:x val="-0.12399367692674788"/>
                  <c:y val="6.726013414989792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577-47D2-81F0-3191648396EC}"/>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l-G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6"/>
              <c:pt idx="0">
                <c:v>Αλλο</c:v>
              </c:pt>
              <c:pt idx="1">
                <c:v>Ανεργος</c:v>
              </c:pt>
              <c:pt idx="2">
                <c:v>Δημόσιος Υπάλληλος</c:v>
              </c:pt>
              <c:pt idx="3">
                <c:v>Ελεύθερος Επαγγελματίας</c:v>
              </c:pt>
              <c:pt idx="4">
                <c:v>Ιδιωτικός Υπάλληλος</c:v>
              </c:pt>
              <c:pt idx="5">
                <c:v>Φοιτητής</c:v>
              </c:pt>
            </c:strLit>
          </c:cat>
          <c:val>
            <c:numLit>
              <c:formatCode>General</c:formatCode>
              <c:ptCount val="6"/>
              <c:pt idx="0">
                <c:v>2</c:v>
              </c:pt>
              <c:pt idx="1">
                <c:v>7</c:v>
              </c:pt>
              <c:pt idx="2">
                <c:v>2</c:v>
              </c:pt>
              <c:pt idx="3">
                <c:v>5</c:v>
              </c:pt>
              <c:pt idx="4">
                <c:v>12</c:v>
              </c:pt>
              <c:pt idx="5">
                <c:v>78</c:v>
              </c:pt>
            </c:numLit>
          </c:val>
          <c:extLst>
            <c:ext xmlns:c16="http://schemas.microsoft.com/office/drawing/2014/chart" uri="{C3380CC4-5D6E-409C-BE32-E72D297353CC}">
              <c16:uniqueId val="{00000000-5577-47D2-81F0-3191648396E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l-G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l-GR"/>
              <a:t>Ετήσιο εισόδημα (σε ευρώ)</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l-G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1265201224846897"/>
          <c:y val="0.18842592592592591"/>
          <c:w val="0.4563888888888889"/>
          <c:h val="0.76064814814814818"/>
        </c:manualLayout>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75F-4C5B-AFA2-0F840C09906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75F-4C5B-AFA2-0F840C09906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75F-4C5B-AFA2-0F840C09906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75F-4C5B-AFA2-0F840C099064}"/>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l-G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4"/>
              <c:pt idx="0">
                <c:v>10.000-20.000</c:v>
              </c:pt>
              <c:pt idx="1">
                <c:v>21.000-30.000</c:v>
              </c:pt>
              <c:pt idx="2">
                <c:v>31.000+</c:v>
              </c:pt>
              <c:pt idx="3">
                <c:v>5.000-9.000</c:v>
              </c:pt>
            </c:strLit>
          </c:cat>
          <c:val>
            <c:numLit>
              <c:formatCode>General</c:formatCode>
              <c:ptCount val="4"/>
              <c:pt idx="0">
                <c:v>22</c:v>
              </c:pt>
              <c:pt idx="1">
                <c:v>7</c:v>
              </c:pt>
              <c:pt idx="2">
                <c:v>4</c:v>
              </c:pt>
              <c:pt idx="3">
                <c:v>73</c:v>
              </c:pt>
            </c:numLit>
          </c:val>
          <c:extLst>
            <c:ext xmlns:c16="http://schemas.microsoft.com/office/drawing/2014/chart" uri="{C3380CC4-5D6E-409C-BE32-E72D297353CC}">
              <c16:uniqueId val="{00000000-FC92-4C5B-BFEB-EB253BE12C3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l-G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l-GR"/>
              <a:t>Ασχολείστε με τον παραδοσιακό αθλητισμό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l-G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3A6-49F7-93F8-CB0D76212AC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3A6-49F7-93F8-CB0D76212AC3}"/>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l-G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2"/>
              <c:pt idx="0">
                <c:v>Ναι</c:v>
              </c:pt>
              <c:pt idx="1">
                <c:v>Όχι</c:v>
              </c:pt>
            </c:strLit>
          </c:cat>
          <c:val>
            <c:numLit>
              <c:formatCode>General</c:formatCode>
              <c:ptCount val="2"/>
              <c:pt idx="0">
                <c:v>78</c:v>
              </c:pt>
              <c:pt idx="1">
                <c:v>28</c:v>
              </c:pt>
            </c:numLit>
          </c:val>
          <c:extLst>
            <c:ext xmlns:c16="http://schemas.microsoft.com/office/drawing/2014/chart" uri="{C3380CC4-5D6E-409C-BE32-E72D297353CC}">
              <c16:uniqueId val="{00000000-19A6-46F7-84E4-F4408F9729C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l-G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l-GR"/>
              <a:t> Ποιο είναι το αγαπημένο σας άθλημα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l-GR"/>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l-G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l-G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23"/>
              <c:pt idx="0">
                <c:v>Kick box</c:v>
              </c:pt>
              <c:pt idx="1">
                <c:v>Mountain bike</c:v>
              </c:pt>
              <c:pt idx="2">
                <c:v>Muay Thai </c:v>
              </c:pt>
              <c:pt idx="3">
                <c:v>Ski</c:v>
              </c:pt>
              <c:pt idx="4">
                <c:v>Αλπικο σκι</c:v>
              </c:pt>
              <c:pt idx="5">
                <c:v>Βόλεϊ</c:v>
              </c:pt>
              <c:pt idx="6">
                <c:v>Γυμναστήριο - Bodybuilding/Powerlifting</c:v>
              </c:pt>
              <c:pt idx="7">
                <c:v>ενόργανη </c:v>
              </c:pt>
              <c:pt idx="8">
                <c:v>Κολύμβηση</c:v>
              </c:pt>
              <c:pt idx="9">
                <c:v>Κολύμβηση </c:v>
              </c:pt>
              <c:pt idx="10">
                <c:v>Κολύμπι, τρέξιμο, pilates, γρήγορο περπάτημα </c:v>
              </c:pt>
              <c:pt idx="11">
                <c:v>Μπάσκετ</c:v>
              </c:pt>
              <c:pt idx="12">
                <c:v>Ποδόσφαιρο</c:v>
              </c:pt>
              <c:pt idx="13">
                <c:v>Πολεμικές Τέχνες</c:v>
              </c:pt>
              <c:pt idx="14">
                <c:v>Πολεμικές τέχνες </c:v>
              </c:pt>
              <c:pt idx="15">
                <c:v>Πυγμαχία/weightlifting </c:v>
              </c:pt>
              <c:pt idx="16">
                <c:v>Ρυθμικη</c:v>
              </c:pt>
              <c:pt idx="17">
                <c:v>Σκι</c:v>
              </c:pt>
              <c:pt idx="18">
                <c:v>Στίβος</c:v>
              </c:pt>
              <c:pt idx="19">
                <c:v>Τένις</c:v>
              </c:pt>
              <c:pt idx="20">
                <c:v>Τοξοβολία </c:v>
              </c:pt>
              <c:pt idx="21">
                <c:v>Υδατοσφαίριση </c:v>
              </c:pt>
              <c:pt idx="22">
                <c:v>Χορός</c:v>
              </c:pt>
            </c:strLit>
          </c:cat>
          <c:val>
            <c:numLit>
              <c:formatCode>General</c:formatCode>
              <c:ptCount val="23"/>
              <c:pt idx="0">
                <c:v>1</c:v>
              </c:pt>
              <c:pt idx="1">
                <c:v>1</c:v>
              </c:pt>
              <c:pt idx="2">
                <c:v>1</c:v>
              </c:pt>
              <c:pt idx="3">
                <c:v>1</c:v>
              </c:pt>
              <c:pt idx="4">
                <c:v>1</c:v>
              </c:pt>
              <c:pt idx="5">
                <c:v>12</c:v>
              </c:pt>
              <c:pt idx="6">
                <c:v>1</c:v>
              </c:pt>
              <c:pt idx="7">
                <c:v>1</c:v>
              </c:pt>
              <c:pt idx="8">
                <c:v>1</c:v>
              </c:pt>
              <c:pt idx="9">
                <c:v>3</c:v>
              </c:pt>
              <c:pt idx="10">
                <c:v>1</c:v>
              </c:pt>
              <c:pt idx="11">
                <c:v>17</c:v>
              </c:pt>
              <c:pt idx="12">
                <c:v>18</c:v>
              </c:pt>
              <c:pt idx="13">
                <c:v>1</c:v>
              </c:pt>
              <c:pt idx="14">
                <c:v>1</c:v>
              </c:pt>
              <c:pt idx="15">
                <c:v>1</c:v>
              </c:pt>
              <c:pt idx="16">
                <c:v>1</c:v>
              </c:pt>
              <c:pt idx="17">
                <c:v>1</c:v>
              </c:pt>
              <c:pt idx="18">
                <c:v>7</c:v>
              </c:pt>
              <c:pt idx="19">
                <c:v>3</c:v>
              </c:pt>
              <c:pt idx="20">
                <c:v>1</c:v>
              </c:pt>
              <c:pt idx="21">
                <c:v>1</c:v>
              </c:pt>
              <c:pt idx="22">
                <c:v>1</c:v>
              </c:pt>
            </c:numLit>
          </c:val>
          <c:extLst>
            <c:ext xmlns:c16="http://schemas.microsoft.com/office/drawing/2014/chart" uri="{C3380CC4-5D6E-409C-BE32-E72D297353CC}">
              <c16:uniqueId val="{00000000-B7CD-4CF4-94E2-DB03EA387D58}"/>
            </c:ext>
          </c:extLst>
        </c:ser>
        <c:dLbls>
          <c:dLblPos val="inEnd"/>
          <c:showLegendKey val="0"/>
          <c:showVal val="1"/>
          <c:showCatName val="0"/>
          <c:showSerName val="0"/>
          <c:showPercent val="0"/>
          <c:showBubbleSize val="0"/>
        </c:dLbls>
        <c:gapWidth val="65"/>
        <c:axId val="787580856"/>
        <c:axId val="787589496"/>
      </c:barChart>
      <c:catAx>
        <c:axId val="7875808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l-GR"/>
          </a:p>
        </c:txPr>
        <c:crossAx val="787589496"/>
        <c:crosses val="autoZero"/>
        <c:auto val="1"/>
        <c:lblAlgn val="ctr"/>
        <c:lblOffset val="100"/>
        <c:noMultiLvlLbl val="0"/>
      </c:catAx>
      <c:valAx>
        <c:axId val="7875894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87580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l-G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l-GR"/>
              <a:t>Αθλείστε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l-G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l-GR"/>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F00-421B-9CBE-285985A6F6F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F00-421B-9CBE-285985A6F6F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l-G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2"/>
              <c:pt idx="0">
                <c:v>Ναι</c:v>
              </c:pt>
              <c:pt idx="1">
                <c:v>Όχι</c:v>
              </c:pt>
            </c:strLit>
          </c:cat>
          <c:val>
            <c:numLit>
              <c:formatCode>General</c:formatCode>
              <c:ptCount val="2"/>
              <c:pt idx="0">
                <c:v>93</c:v>
              </c:pt>
              <c:pt idx="1">
                <c:v>13</c:v>
              </c:pt>
            </c:numLit>
          </c:val>
          <c:extLst>
            <c:ext xmlns:c16="http://schemas.microsoft.com/office/drawing/2014/chart" uri="{C3380CC4-5D6E-409C-BE32-E72D297353CC}">
              <c16:uniqueId val="{00000000-E94A-48DD-98B8-FE90E9429A0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l-G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152400</xdr:rowOff>
    </xdr:from>
    <xdr:to>
      <xdr:col>0</xdr:col>
      <xdr:colOff>3535680</xdr:colOff>
      <xdr:row>17</xdr:row>
      <xdr:rowOff>45720</xdr:rowOff>
    </xdr:to>
    <xdr:graphicFrame macro="">
      <xdr:nvGraphicFramePr>
        <xdr:cNvPr id="3" name="Chart 2">
          <a:extLst>
            <a:ext uri="{FF2B5EF4-FFF2-40B4-BE49-F238E27FC236}">
              <a16:creationId xmlns:a16="http://schemas.microsoft.com/office/drawing/2014/main" id="{B2D46379-0ABB-4425-983E-CB4DCA72DD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3916680</xdr:colOff>
      <xdr:row>1</xdr:row>
      <xdr:rowOff>19050</xdr:rowOff>
    </xdr:from>
    <xdr:to>
      <xdr:col>0</xdr:col>
      <xdr:colOff>11056620</xdr:colOff>
      <xdr:row>17</xdr:row>
      <xdr:rowOff>80010</xdr:rowOff>
    </xdr:to>
    <xdr:graphicFrame macro="">
      <xdr:nvGraphicFramePr>
        <xdr:cNvPr id="4" name="Chart 3">
          <a:extLst>
            <a:ext uri="{FF2B5EF4-FFF2-40B4-BE49-F238E27FC236}">
              <a16:creationId xmlns:a16="http://schemas.microsoft.com/office/drawing/2014/main" id="{F09C14D6-DA48-268D-7F50-5ACB083BFE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11527155</xdr:colOff>
      <xdr:row>0</xdr:row>
      <xdr:rowOff>161925</xdr:rowOff>
    </xdr:from>
    <xdr:to>
      <xdr:col>0</xdr:col>
      <xdr:colOff>15870555</xdr:colOff>
      <xdr:row>17</xdr:row>
      <xdr:rowOff>51435</xdr:rowOff>
    </xdr:to>
    <xdr:graphicFrame macro="">
      <xdr:nvGraphicFramePr>
        <xdr:cNvPr id="5" name="Chart 4">
          <a:extLst>
            <a:ext uri="{FF2B5EF4-FFF2-40B4-BE49-F238E27FC236}">
              <a16:creationId xmlns:a16="http://schemas.microsoft.com/office/drawing/2014/main" id="{F1BF670B-11AB-4EB7-5C8C-644D8BDB3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190500</xdr:colOff>
      <xdr:row>18</xdr:row>
      <xdr:rowOff>95250</xdr:rowOff>
    </xdr:from>
    <xdr:to>
      <xdr:col>0</xdr:col>
      <xdr:colOff>8801100</xdr:colOff>
      <xdr:row>34</xdr:row>
      <xdr:rowOff>156210</xdr:rowOff>
    </xdr:to>
    <xdr:graphicFrame macro="">
      <xdr:nvGraphicFramePr>
        <xdr:cNvPr id="6" name="Chart 5">
          <a:extLst>
            <a:ext uri="{FF2B5EF4-FFF2-40B4-BE49-F238E27FC236}">
              <a16:creationId xmlns:a16="http://schemas.microsoft.com/office/drawing/2014/main" id="{F454B958-16C1-8379-D122-CA23AFCED5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9267824</xdr:colOff>
      <xdr:row>19</xdr:row>
      <xdr:rowOff>1905</xdr:rowOff>
    </xdr:from>
    <xdr:to>
      <xdr:col>0</xdr:col>
      <xdr:colOff>14314169</xdr:colOff>
      <xdr:row>35</xdr:row>
      <xdr:rowOff>66675</xdr:rowOff>
    </xdr:to>
    <xdr:graphicFrame macro="">
      <xdr:nvGraphicFramePr>
        <xdr:cNvPr id="7" name="Chart 6">
          <a:extLst>
            <a:ext uri="{FF2B5EF4-FFF2-40B4-BE49-F238E27FC236}">
              <a16:creationId xmlns:a16="http://schemas.microsoft.com/office/drawing/2014/main" id="{6D386AFD-6B2F-4E4E-11B2-99441DACD0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14647545</xdr:colOff>
      <xdr:row>18</xdr:row>
      <xdr:rowOff>80010</xdr:rowOff>
    </xdr:from>
    <xdr:to>
      <xdr:col>1</xdr:col>
      <xdr:colOff>2886075</xdr:colOff>
      <xdr:row>34</xdr:row>
      <xdr:rowOff>144780</xdr:rowOff>
    </xdr:to>
    <xdr:graphicFrame macro="">
      <xdr:nvGraphicFramePr>
        <xdr:cNvPr id="8" name="Chart 7">
          <a:extLst>
            <a:ext uri="{FF2B5EF4-FFF2-40B4-BE49-F238E27FC236}">
              <a16:creationId xmlns:a16="http://schemas.microsoft.com/office/drawing/2014/main" id="{381EEF38-C6D2-27DD-204C-536B81856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243840</xdr:colOff>
      <xdr:row>44</xdr:row>
      <xdr:rowOff>87630</xdr:rowOff>
    </xdr:from>
    <xdr:to>
      <xdr:col>0</xdr:col>
      <xdr:colOff>5852160</xdr:colOff>
      <xdr:row>60</xdr:row>
      <xdr:rowOff>148590</xdr:rowOff>
    </xdr:to>
    <xdr:graphicFrame macro="">
      <xdr:nvGraphicFramePr>
        <xdr:cNvPr id="9" name="Chart 8">
          <a:extLst>
            <a:ext uri="{FF2B5EF4-FFF2-40B4-BE49-F238E27FC236}">
              <a16:creationId xmlns:a16="http://schemas.microsoft.com/office/drawing/2014/main" id="{D42C5850-1E2C-13D9-F321-1069280C32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6410324</xdr:colOff>
      <xdr:row>44</xdr:row>
      <xdr:rowOff>133350</xdr:rowOff>
    </xdr:from>
    <xdr:to>
      <xdr:col>0</xdr:col>
      <xdr:colOff>15293339</xdr:colOff>
      <xdr:row>61</xdr:row>
      <xdr:rowOff>22860</xdr:rowOff>
    </xdr:to>
    <xdr:graphicFrame macro="">
      <xdr:nvGraphicFramePr>
        <xdr:cNvPr id="10" name="Chart 9">
          <a:extLst>
            <a:ext uri="{FF2B5EF4-FFF2-40B4-BE49-F238E27FC236}">
              <a16:creationId xmlns:a16="http://schemas.microsoft.com/office/drawing/2014/main" id="{5521BFD8-95F6-C52B-CF45-312080E4DB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16645890</xdr:colOff>
      <xdr:row>44</xdr:row>
      <xdr:rowOff>17145</xdr:rowOff>
    </xdr:from>
    <xdr:to>
      <xdr:col>1</xdr:col>
      <xdr:colOff>2305050</xdr:colOff>
      <xdr:row>60</xdr:row>
      <xdr:rowOff>78105</xdr:rowOff>
    </xdr:to>
    <xdr:graphicFrame macro="">
      <xdr:nvGraphicFramePr>
        <xdr:cNvPr id="11" name="Chart 10">
          <a:extLst>
            <a:ext uri="{FF2B5EF4-FFF2-40B4-BE49-F238E27FC236}">
              <a16:creationId xmlns:a16="http://schemas.microsoft.com/office/drawing/2014/main" id="{1778AEC9-305E-2E11-3E57-6B87635C89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15189382</xdr:colOff>
      <xdr:row>64</xdr:row>
      <xdr:rowOff>5714</xdr:rowOff>
    </xdr:from>
    <xdr:to>
      <xdr:col>1</xdr:col>
      <xdr:colOff>3467373</xdr:colOff>
      <xdr:row>80</xdr:row>
      <xdr:rowOff>58510</xdr:rowOff>
    </xdr:to>
    <xdr:graphicFrame macro="">
      <xdr:nvGraphicFramePr>
        <xdr:cNvPr id="13" name="Chart 12">
          <a:extLst>
            <a:ext uri="{FF2B5EF4-FFF2-40B4-BE49-F238E27FC236}">
              <a16:creationId xmlns:a16="http://schemas.microsoft.com/office/drawing/2014/main" id="{5BB66AEE-8702-D09C-B96A-A80BAAEBC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4352924</xdr:colOff>
      <xdr:row>63</xdr:row>
      <xdr:rowOff>133350</xdr:rowOff>
    </xdr:from>
    <xdr:to>
      <xdr:col>0</xdr:col>
      <xdr:colOff>14618969</xdr:colOff>
      <xdr:row>80</xdr:row>
      <xdr:rowOff>22860</xdr:rowOff>
    </xdr:to>
    <xdr:graphicFrame macro="">
      <xdr:nvGraphicFramePr>
        <xdr:cNvPr id="14" name="Chart 13">
          <a:extLst>
            <a:ext uri="{FF2B5EF4-FFF2-40B4-BE49-F238E27FC236}">
              <a16:creationId xmlns:a16="http://schemas.microsoft.com/office/drawing/2014/main" id="{4308D555-937D-CD5F-5FFB-52D827B46E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209550</xdr:colOff>
      <xdr:row>63</xdr:row>
      <xdr:rowOff>74295</xdr:rowOff>
    </xdr:from>
    <xdr:to>
      <xdr:col>0</xdr:col>
      <xdr:colOff>3842385</xdr:colOff>
      <xdr:row>79</xdr:row>
      <xdr:rowOff>139065</xdr:rowOff>
    </xdr:to>
    <xdr:graphicFrame macro="">
      <xdr:nvGraphicFramePr>
        <xdr:cNvPr id="15" name="Chart 14">
          <a:extLst>
            <a:ext uri="{FF2B5EF4-FFF2-40B4-BE49-F238E27FC236}">
              <a16:creationId xmlns:a16="http://schemas.microsoft.com/office/drawing/2014/main" id="{CBD5FE15-F1A1-1C7F-F4ED-82F788982B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38100</xdr:colOff>
      <xdr:row>82</xdr:row>
      <xdr:rowOff>11430</xdr:rowOff>
    </xdr:from>
    <xdr:to>
      <xdr:col>0</xdr:col>
      <xdr:colOff>8442960</xdr:colOff>
      <xdr:row>98</xdr:row>
      <xdr:rowOff>72390</xdr:rowOff>
    </xdr:to>
    <xdr:graphicFrame macro="">
      <xdr:nvGraphicFramePr>
        <xdr:cNvPr id="18" name="Chart 17">
          <a:extLst>
            <a:ext uri="{FF2B5EF4-FFF2-40B4-BE49-F238E27FC236}">
              <a16:creationId xmlns:a16="http://schemas.microsoft.com/office/drawing/2014/main" id="{1036972D-6EF5-0F2A-3530-74D3BB64B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8677274</xdr:colOff>
      <xdr:row>81</xdr:row>
      <xdr:rowOff>137160</xdr:rowOff>
    </xdr:from>
    <xdr:to>
      <xdr:col>0</xdr:col>
      <xdr:colOff>15400019</xdr:colOff>
      <xdr:row>101</xdr:row>
      <xdr:rowOff>110490</xdr:rowOff>
    </xdr:to>
    <xdr:graphicFrame macro="">
      <xdr:nvGraphicFramePr>
        <xdr:cNvPr id="19" name="Chart 18">
          <a:extLst>
            <a:ext uri="{FF2B5EF4-FFF2-40B4-BE49-F238E27FC236}">
              <a16:creationId xmlns:a16="http://schemas.microsoft.com/office/drawing/2014/main" id="{7629D2DB-4F13-E3AF-C37E-C43F21BB55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16028125</xdr:colOff>
      <xdr:row>84</xdr:row>
      <xdr:rowOff>72934</xdr:rowOff>
    </xdr:from>
    <xdr:to>
      <xdr:col>2</xdr:col>
      <xdr:colOff>8436</xdr:colOff>
      <xdr:row>100</xdr:row>
      <xdr:rowOff>125730</xdr:rowOff>
    </xdr:to>
    <xdr:graphicFrame macro="">
      <xdr:nvGraphicFramePr>
        <xdr:cNvPr id="20" name="Chart 19">
          <a:extLst>
            <a:ext uri="{FF2B5EF4-FFF2-40B4-BE49-F238E27FC236}">
              <a16:creationId xmlns:a16="http://schemas.microsoft.com/office/drawing/2014/main" id="{804998FB-AE18-FF1D-7811-ED3391CAD1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419099</xdr:colOff>
      <xdr:row>102</xdr:row>
      <xdr:rowOff>140970</xdr:rowOff>
    </xdr:from>
    <xdr:to>
      <xdr:col>0</xdr:col>
      <xdr:colOff>7957456</xdr:colOff>
      <xdr:row>119</xdr:row>
      <xdr:rowOff>34290</xdr:rowOff>
    </xdr:to>
    <xdr:graphicFrame macro="">
      <xdr:nvGraphicFramePr>
        <xdr:cNvPr id="21" name="Chart 20">
          <a:extLst>
            <a:ext uri="{FF2B5EF4-FFF2-40B4-BE49-F238E27FC236}">
              <a16:creationId xmlns:a16="http://schemas.microsoft.com/office/drawing/2014/main" id="{3C631021-CBA1-FBEB-AC03-92F96ADAB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497476</xdr:colOff>
      <xdr:row>131</xdr:row>
      <xdr:rowOff>92528</xdr:rowOff>
    </xdr:from>
    <xdr:to>
      <xdr:col>0</xdr:col>
      <xdr:colOff>5845629</xdr:colOff>
      <xdr:row>151</xdr:row>
      <xdr:rowOff>65314</xdr:rowOff>
    </xdr:to>
    <xdr:graphicFrame macro="">
      <xdr:nvGraphicFramePr>
        <xdr:cNvPr id="23" name="Chart 22">
          <a:extLst>
            <a:ext uri="{FF2B5EF4-FFF2-40B4-BE49-F238E27FC236}">
              <a16:creationId xmlns:a16="http://schemas.microsoft.com/office/drawing/2014/main" id="{BF3463F2-F5F9-228D-F6A0-3EAD624016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6825343</xdr:colOff>
      <xdr:row>131</xdr:row>
      <xdr:rowOff>48987</xdr:rowOff>
    </xdr:from>
    <xdr:to>
      <xdr:col>0</xdr:col>
      <xdr:colOff>12050486</xdr:colOff>
      <xdr:row>152</xdr:row>
      <xdr:rowOff>119743</xdr:rowOff>
    </xdr:to>
    <xdr:graphicFrame macro="">
      <xdr:nvGraphicFramePr>
        <xdr:cNvPr id="25" name="Chart 24">
          <a:extLst>
            <a:ext uri="{FF2B5EF4-FFF2-40B4-BE49-F238E27FC236}">
              <a16:creationId xmlns:a16="http://schemas.microsoft.com/office/drawing/2014/main" id="{AA79C1A5-597A-34B5-B464-3DAF8A53E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12605657</xdr:colOff>
      <xdr:row>133</xdr:row>
      <xdr:rowOff>114301</xdr:rowOff>
    </xdr:from>
    <xdr:to>
      <xdr:col>1</xdr:col>
      <xdr:colOff>740228</xdr:colOff>
      <xdr:row>152</xdr:row>
      <xdr:rowOff>10886</xdr:rowOff>
    </xdr:to>
    <xdr:graphicFrame macro="">
      <xdr:nvGraphicFramePr>
        <xdr:cNvPr id="26" name="Chart 25">
          <a:extLst>
            <a:ext uri="{FF2B5EF4-FFF2-40B4-BE49-F238E27FC236}">
              <a16:creationId xmlns:a16="http://schemas.microsoft.com/office/drawing/2014/main" id="{59497B13-FE8A-F544-2487-BC85A596F6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808808</xdr:colOff>
      <xdr:row>154</xdr:row>
      <xdr:rowOff>146956</xdr:rowOff>
    </xdr:from>
    <xdr:to>
      <xdr:col>0</xdr:col>
      <xdr:colOff>4833257</xdr:colOff>
      <xdr:row>171</xdr:row>
      <xdr:rowOff>114299</xdr:rowOff>
    </xdr:to>
    <xdr:graphicFrame macro="">
      <xdr:nvGraphicFramePr>
        <xdr:cNvPr id="27" name="Chart 26">
          <a:extLst>
            <a:ext uri="{FF2B5EF4-FFF2-40B4-BE49-F238E27FC236}">
              <a16:creationId xmlns:a16="http://schemas.microsoft.com/office/drawing/2014/main" id="{68DA2884-BF27-0DB6-6B64-D434A7F92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5181600</xdr:colOff>
      <xdr:row>155</xdr:row>
      <xdr:rowOff>48986</xdr:rowOff>
    </xdr:from>
    <xdr:to>
      <xdr:col>0</xdr:col>
      <xdr:colOff>14488886</xdr:colOff>
      <xdr:row>172</xdr:row>
      <xdr:rowOff>16329</xdr:rowOff>
    </xdr:to>
    <xdr:graphicFrame macro="">
      <xdr:nvGraphicFramePr>
        <xdr:cNvPr id="29" name="Chart 28">
          <a:extLst>
            <a:ext uri="{FF2B5EF4-FFF2-40B4-BE49-F238E27FC236}">
              <a16:creationId xmlns:a16="http://schemas.microsoft.com/office/drawing/2014/main" id="{9DA5148F-FD4C-7889-78DF-011572F8F2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15000515</xdr:colOff>
      <xdr:row>155</xdr:row>
      <xdr:rowOff>27214</xdr:rowOff>
    </xdr:from>
    <xdr:to>
      <xdr:col>1</xdr:col>
      <xdr:colOff>2427516</xdr:colOff>
      <xdr:row>173</xdr:row>
      <xdr:rowOff>10885</xdr:rowOff>
    </xdr:to>
    <xdr:graphicFrame macro="">
      <xdr:nvGraphicFramePr>
        <xdr:cNvPr id="30" name="Chart 29">
          <a:extLst>
            <a:ext uri="{FF2B5EF4-FFF2-40B4-BE49-F238E27FC236}">
              <a16:creationId xmlns:a16="http://schemas.microsoft.com/office/drawing/2014/main" id="{7F70AF04-7A82-C5E4-2BC1-E2CB7F67D4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304800</xdr:colOff>
      <xdr:row>175</xdr:row>
      <xdr:rowOff>16327</xdr:rowOff>
    </xdr:from>
    <xdr:to>
      <xdr:col>0</xdr:col>
      <xdr:colOff>6509657</xdr:colOff>
      <xdr:row>191</xdr:row>
      <xdr:rowOff>146956</xdr:rowOff>
    </xdr:to>
    <xdr:graphicFrame macro="">
      <xdr:nvGraphicFramePr>
        <xdr:cNvPr id="31" name="Chart 30">
          <a:extLst>
            <a:ext uri="{FF2B5EF4-FFF2-40B4-BE49-F238E27FC236}">
              <a16:creationId xmlns:a16="http://schemas.microsoft.com/office/drawing/2014/main" id="{350D632B-5EE7-EB0E-3BF8-0AAD0C3A8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6945085</xdr:colOff>
      <xdr:row>175</xdr:row>
      <xdr:rowOff>38100</xdr:rowOff>
    </xdr:from>
    <xdr:to>
      <xdr:col>0</xdr:col>
      <xdr:colOff>13476514</xdr:colOff>
      <xdr:row>192</xdr:row>
      <xdr:rowOff>5443</xdr:rowOff>
    </xdr:to>
    <xdr:graphicFrame macro="">
      <xdr:nvGraphicFramePr>
        <xdr:cNvPr id="32" name="Chart 31">
          <a:extLst>
            <a:ext uri="{FF2B5EF4-FFF2-40B4-BE49-F238E27FC236}">
              <a16:creationId xmlns:a16="http://schemas.microsoft.com/office/drawing/2014/main" id="{E7A17F84-35FE-19AE-9EEE-DAB18FAE93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Y1000"/>
  <sheetViews>
    <sheetView topLeftCell="BQ1" workbookViewId="0">
      <pane ySplit="1" topLeftCell="A2" activePane="bottomLeft" state="frozen"/>
      <selection pane="bottomLeft" activeCell="BR2" sqref="BR2"/>
    </sheetView>
  </sheetViews>
  <sheetFormatPr defaultColWidth="12.6640625" defaultRowHeight="15" customHeight="1" x14ac:dyDescent="0.25"/>
  <cols>
    <col min="1" max="1" width="18.88671875" style="18" customWidth="1"/>
    <col min="2" max="2" width="18.88671875" style="16" customWidth="1"/>
    <col min="3" max="3" width="57.77734375" style="18" customWidth="1"/>
    <col min="4" max="4" width="34.109375" style="18" customWidth="1"/>
    <col min="5" max="5" width="18.88671875" style="18" customWidth="1"/>
    <col min="6" max="6" width="47.21875" style="18" customWidth="1"/>
    <col min="7" max="7" width="32.6640625" style="18" customWidth="1"/>
    <col min="8" max="8" width="35.21875" style="18" customWidth="1"/>
    <col min="9" max="9" width="24.44140625" style="18" customWidth="1"/>
    <col min="10" max="10" width="40" style="18" customWidth="1"/>
    <col min="11" max="11" width="18.88671875" style="18" customWidth="1"/>
    <col min="12" max="12" width="46.6640625" style="18" customWidth="1"/>
    <col min="13" max="13" width="81.6640625" style="18" customWidth="1"/>
    <col min="14" max="14" width="31" customWidth="1"/>
    <col min="15" max="24" width="18.88671875" style="18" customWidth="1"/>
    <col min="25" max="42" width="18.88671875" customWidth="1"/>
    <col min="43" max="43" width="76" customWidth="1"/>
    <col min="44" max="47" width="18.88671875" customWidth="1"/>
    <col min="48" max="48" width="30.33203125" customWidth="1"/>
    <col min="49" max="67" width="18.88671875" customWidth="1"/>
    <col min="68" max="68" width="79.21875" customWidth="1"/>
    <col min="69" max="69" width="42" customWidth="1"/>
    <col min="70" max="70" width="20.88671875" customWidth="1"/>
    <col min="71" max="71" width="21.109375" customWidth="1"/>
    <col min="72" max="72" width="20.77734375" customWidth="1"/>
    <col min="73" max="73" width="21.88671875" customWidth="1"/>
  </cols>
  <sheetData>
    <row r="1" spans="1:77" ht="15.75" customHeight="1" x14ac:dyDescent="0.25">
      <c r="A1" s="17" t="s">
        <v>250</v>
      </c>
      <c r="B1" s="15" t="s">
        <v>0</v>
      </c>
      <c r="C1" s="17" t="s">
        <v>1</v>
      </c>
      <c r="D1" s="17" t="s">
        <v>2</v>
      </c>
      <c r="E1" s="17" t="s">
        <v>3</v>
      </c>
      <c r="F1" s="17" t="s">
        <v>4</v>
      </c>
      <c r="G1" s="17" t="s">
        <v>5</v>
      </c>
      <c r="H1" s="17" t="s">
        <v>6</v>
      </c>
      <c r="I1" s="17" t="s">
        <v>7</v>
      </c>
      <c r="J1" s="17" t="s">
        <v>8</v>
      </c>
      <c r="K1" s="17" t="s">
        <v>9</v>
      </c>
      <c r="L1" s="17" t="s">
        <v>10</v>
      </c>
      <c r="M1" s="17" t="s">
        <v>11</v>
      </c>
      <c r="N1" s="17" t="s">
        <v>12</v>
      </c>
      <c r="O1" s="17" t="s">
        <v>13</v>
      </c>
      <c r="P1" s="17" t="s">
        <v>14</v>
      </c>
      <c r="Q1" s="17" t="s">
        <v>15</v>
      </c>
      <c r="R1" s="17" t="s">
        <v>16</v>
      </c>
      <c r="S1" s="17" t="s">
        <v>17</v>
      </c>
      <c r="T1" s="17" t="s">
        <v>18</v>
      </c>
      <c r="U1" s="17" t="s">
        <v>19</v>
      </c>
      <c r="V1" s="17" t="s">
        <v>20</v>
      </c>
      <c r="W1" s="17" t="s">
        <v>21</v>
      </c>
      <c r="X1" s="17"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2"/>
      <c r="AS1" s="1" t="s">
        <v>42</v>
      </c>
      <c r="AT1" s="3"/>
      <c r="AU1" s="1" t="s">
        <v>43</v>
      </c>
      <c r="AV1" s="1" t="s">
        <v>44</v>
      </c>
      <c r="AW1" s="1" t="s">
        <v>45</v>
      </c>
      <c r="AX1" s="1" t="s">
        <v>46</v>
      </c>
      <c r="AY1" s="1" t="s">
        <v>47</v>
      </c>
      <c r="AZ1" s="1" t="s">
        <v>48</v>
      </c>
      <c r="BA1" s="1" t="s">
        <v>49</v>
      </c>
      <c r="BB1" s="1" t="s">
        <v>50</v>
      </c>
      <c r="BC1" s="1" t="s">
        <v>51</v>
      </c>
      <c r="BD1" s="1" t="s">
        <v>52</v>
      </c>
      <c r="BE1" s="1" t="s">
        <v>53</v>
      </c>
      <c r="BF1" s="1" t="s">
        <v>54</v>
      </c>
      <c r="BG1" s="1" t="s">
        <v>55</v>
      </c>
      <c r="BH1" s="1" t="s">
        <v>56</v>
      </c>
      <c r="BI1" s="1" t="s">
        <v>57</v>
      </c>
      <c r="BJ1" s="1" t="s">
        <v>58</v>
      </c>
      <c r="BK1" s="1" t="s">
        <v>59</v>
      </c>
      <c r="BL1" s="1" t="s">
        <v>60</v>
      </c>
      <c r="BM1" s="1" t="s">
        <v>61</v>
      </c>
      <c r="BN1" s="1" t="s">
        <v>62</v>
      </c>
      <c r="BO1" s="1" t="s">
        <v>63</v>
      </c>
      <c r="BP1" s="1" t="s">
        <v>64</v>
      </c>
      <c r="BQ1" s="4" t="s">
        <v>245</v>
      </c>
      <c r="BR1" s="5" t="s">
        <v>246</v>
      </c>
      <c r="BS1" s="6" t="s">
        <v>247</v>
      </c>
      <c r="BT1" s="7" t="s">
        <v>248</v>
      </c>
      <c r="BU1" s="8" t="s">
        <v>249</v>
      </c>
      <c r="BV1" t="s">
        <v>246</v>
      </c>
      <c r="BW1" t="s">
        <v>247</v>
      </c>
      <c r="BX1" t="s">
        <v>248</v>
      </c>
      <c r="BY1" t="s">
        <v>249</v>
      </c>
    </row>
    <row r="2" spans="1:77" ht="15.75" customHeight="1" x14ac:dyDescent="0.25">
      <c r="A2" s="17" t="s">
        <v>66</v>
      </c>
      <c r="B2" s="15">
        <v>22</v>
      </c>
      <c r="C2" s="17" t="s">
        <v>67</v>
      </c>
      <c r="D2" s="17" t="s">
        <v>68</v>
      </c>
      <c r="E2" s="17" t="s">
        <v>69</v>
      </c>
      <c r="F2" s="17" t="s">
        <v>70</v>
      </c>
      <c r="G2" s="17" t="s">
        <v>65</v>
      </c>
      <c r="H2" s="17" t="s">
        <v>71</v>
      </c>
      <c r="I2" s="17" t="s">
        <v>65</v>
      </c>
      <c r="J2" s="17" t="s">
        <v>72</v>
      </c>
      <c r="K2" s="17" t="s">
        <v>71</v>
      </c>
      <c r="L2" s="17">
        <v>5</v>
      </c>
      <c r="M2" s="17" t="s">
        <v>73</v>
      </c>
      <c r="N2" s="1" t="s">
        <v>74</v>
      </c>
      <c r="O2" s="17" t="s">
        <v>75</v>
      </c>
      <c r="P2" s="17" t="s">
        <v>76</v>
      </c>
      <c r="Q2" s="17" t="s">
        <v>77</v>
      </c>
      <c r="S2" s="17" t="s">
        <v>77</v>
      </c>
      <c r="X2" s="17" t="s">
        <v>78</v>
      </c>
      <c r="Y2" s="1">
        <v>1</v>
      </c>
      <c r="Z2" s="1">
        <v>4</v>
      </c>
      <c r="AA2" s="1">
        <v>3</v>
      </c>
      <c r="AB2" s="1">
        <v>2</v>
      </c>
      <c r="AC2" s="1">
        <v>1</v>
      </c>
      <c r="AD2" s="1">
        <v>3</v>
      </c>
      <c r="AE2" s="1">
        <v>2</v>
      </c>
      <c r="AF2" s="1">
        <v>3</v>
      </c>
      <c r="AG2" s="1">
        <v>4</v>
      </c>
      <c r="AH2" s="1">
        <v>2</v>
      </c>
      <c r="AI2" s="1">
        <v>3</v>
      </c>
      <c r="AJ2" s="1">
        <v>2</v>
      </c>
      <c r="AK2" s="1">
        <v>1</v>
      </c>
      <c r="AL2" s="1">
        <v>2</v>
      </c>
      <c r="AM2" s="1">
        <v>3</v>
      </c>
      <c r="AN2" s="1">
        <v>2</v>
      </c>
      <c r="AO2" s="1">
        <v>3</v>
      </c>
      <c r="AP2" s="1">
        <v>5</v>
      </c>
      <c r="AQ2" s="1">
        <v>1</v>
      </c>
      <c r="AR2" s="2">
        <f t="shared" ref="AR2:AR142" si="0">6-AQ2</f>
        <v>5</v>
      </c>
      <c r="AS2" s="1">
        <v>1</v>
      </c>
      <c r="AT2" s="3">
        <f t="shared" ref="AT2:AT142" si="1">6-AS2</f>
        <v>5</v>
      </c>
      <c r="AU2" s="1">
        <v>4</v>
      </c>
      <c r="AV2" s="1">
        <v>4</v>
      </c>
      <c r="AW2" s="1">
        <v>3</v>
      </c>
      <c r="AX2" s="1">
        <v>2</v>
      </c>
      <c r="AY2" s="1">
        <v>4</v>
      </c>
      <c r="AZ2" s="1">
        <v>3</v>
      </c>
      <c r="BA2" s="1">
        <v>4</v>
      </c>
      <c r="BB2" s="1">
        <v>4</v>
      </c>
      <c r="BC2" s="1">
        <v>5</v>
      </c>
      <c r="BD2" s="1">
        <v>5</v>
      </c>
      <c r="BE2" s="1">
        <v>4</v>
      </c>
      <c r="BF2" s="1">
        <v>2</v>
      </c>
      <c r="BG2" s="1">
        <v>3</v>
      </c>
      <c r="BH2" s="1">
        <v>4</v>
      </c>
      <c r="BI2" s="1">
        <v>3</v>
      </c>
      <c r="BJ2" s="1">
        <v>1</v>
      </c>
      <c r="BK2" s="1">
        <v>4</v>
      </c>
      <c r="BL2" s="1">
        <v>2</v>
      </c>
      <c r="BM2" s="1">
        <v>2</v>
      </c>
      <c r="BN2" s="1">
        <v>1</v>
      </c>
      <c r="BO2" s="1">
        <v>2</v>
      </c>
      <c r="BP2" s="1">
        <v>3</v>
      </c>
      <c r="BQ2" s="1">
        <f t="shared" ref="BQ2:BQ119" si="2">6-BP2</f>
        <v>3</v>
      </c>
      <c r="BR2" s="5">
        <f>AR2+AT2+AZ2+BE2+BF2+BG2+BH2</f>
        <v>26</v>
      </c>
      <c r="BS2" s="6">
        <f>AU2+AV2+AW2+BA2+BI2+BQ2</f>
        <v>21</v>
      </c>
      <c r="BT2" s="7">
        <f>BJ2+BK2+BL2</f>
        <v>7</v>
      </c>
      <c r="BU2" s="8">
        <f>AX2+AY2+BB2+BC2+BD2+BM2+BN2+BO2</f>
        <v>25</v>
      </c>
      <c r="BV2">
        <v>26</v>
      </c>
      <c r="BW2">
        <v>21</v>
      </c>
      <c r="BX2">
        <v>7</v>
      </c>
      <c r="BY2">
        <v>25</v>
      </c>
    </row>
    <row r="3" spans="1:77" ht="15.75" customHeight="1" x14ac:dyDescent="0.25">
      <c r="A3" s="17" t="s">
        <v>79</v>
      </c>
      <c r="B3" s="15">
        <v>22</v>
      </c>
      <c r="C3" s="17" t="s">
        <v>67</v>
      </c>
      <c r="D3" s="17" t="s">
        <v>80</v>
      </c>
      <c r="E3" s="17" t="s">
        <v>69</v>
      </c>
      <c r="F3" s="17" t="s">
        <v>81</v>
      </c>
      <c r="G3" s="17" t="s">
        <v>77</v>
      </c>
      <c r="I3" s="17" t="s">
        <v>65</v>
      </c>
      <c r="J3" s="17" t="s">
        <v>82</v>
      </c>
      <c r="K3" s="17" t="s">
        <v>83</v>
      </c>
      <c r="L3" s="17">
        <v>5</v>
      </c>
      <c r="M3" s="17" t="s">
        <v>73</v>
      </c>
      <c r="N3" s="1" t="s">
        <v>84</v>
      </c>
      <c r="O3" s="17" t="s">
        <v>85</v>
      </c>
      <c r="P3" s="17" t="s">
        <v>86</v>
      </c>
      <c r="Q3" s="17" t="s">
        <v>65</v>
      </c>
      <c r="R3" s="17" t="s">
        <v>87</v>
      </c>
      <c r="S3" s="17" t="s">
        <v>77</v>
      </c>
      <c r="X3" s="17" t="s">
        <v>88</v>
      </c>
      <c r="Y3" s="1">
        <v>3</v>
      </c>
      <c r="Z3" s="1">
        <v>4</v>
      </c>
      <c r="AA3" s="1">
        <v>2</v>
      </c>
      <c r="AB3" s="1">
        <v>4</v>
      </c>
      <c r="AC3" s="1">
        <v>2</v>
      </c>
      <c r="AD3" s="1">
        <v>2</v>
      </c>
      <c r="AE3" s="1">
        <v>2</v>
      </c>
      <c r="AF3" s="1">
        <v>1</v>
      </c>
      <c r="AG3" s="1">
        <v>2</v>
      </c>
      <c r="AH3" s="1">
        <v>2</v>
      </c>
      <c r="AI3" s="1">
        <v>4</v>
      </c>
      <c r="AJ3" s="1">
        <v>1</v>
      </c>
      <c r="AK3" s="1">
        <v>3</v>
      </c>
      <c r="AL3" s="1">
        <v>2</v>
      </c>
      <c r="AM3" s="1">
        <v>4</v>
      </c>
      <c r="AN3" s="1">
        <v>4</v>
      </c>
      <c r="AO3" s="1">
        <v>4</v>
      </c>
      <c r="AP3" s="1">
        <v>5</v>
      </c>
      <c r="AQ3" s="1">
        <v>3</v>
      </c>
      <c r="AR3" s="2">
        <f t="shared" si="0"/>
        <v>3</v>
      </c>
      <c r="AS3" s="1">
        <v>1</v>
      </c>
      <c r="AT3" s="3">
        <f t="shared" si="1"/>
        <v>5</v>
      </c>
      <c r="AU3" s="1">
        <v>4</v>
      </c>
      <c r="AV3" s="1">
        <v>3</v>
      </c>
      <c r="AW3" s="1">
        <v>4</v>
      </c>
      <c r="AX3" s="1">
        <v>5</v>
      </c>
      <c r="AY3" s="1">
        <v>4</v>
      </c>
      <c r="AZ3" s="1">
        <v>4</v>
      </c>
      <c r="BA3" s="1">
        <v>1</v>
      </c>
      <c r="BB3" s="1">
        <v>4</v>
      </c>
      <c r="BC3" s="1">
        <v>4</v>
      </c>
      <c r="BD3" s="1">
        <v>4</v>
      </c>
      <c r="BE3" s="1">
        <v>5</v>
      </c>
      <c r="BF3" s="1">
        <v>3</v>
      </c>
      <c r="BG3" s="1">
        <v>5</v>
      </c>
      <c r="BH3" s="1">
        <v>5</v>
      </c>
      <c r="BI3" s="1">
        <v>4</v>
      </c>
      <c r="BJ3" s="1">
        <v>4</v>
      </c>
      <c r="BK3" s="1">
        <v>4</v>
      </c>
      <c r="BL3" s="1">
        <v>4</v>
      </c>
      <c r="BM3" s="1">
        <v>2</v>
      </c>
      <c r="BN3" s="1">
        <v>2</v>
      </c>
      <c r="BO3" s="1">
        <v>5</v>
      </c>
      <c r="BP3" s="1">
        <v>2</v>
      </c>
      <c r="BQ3" s="1">
        <f t="shared" si="2"/>
        <v>4</v>
      </c>
      <c r="BR3" s="5">
        <f t="shared" ref="BR3:BR66" si="3">AR3+AT3+AZ3+BE3+BF3+BG3+BH3</f>
        <v>30</v>
      </c>
      <c r="BS3" s="6">
        <f t="shared" ref="BS3:BS66" si="4">AU3+AV3+AW3+BA3+BI3+BQ3</f>
        <v>20</v>
      </c>
      <c r="BT3" s="7">
        <f t="shared" ref="BT3:BT66" si="5">BJ3+BK3+BL3</f>
        <v>12</v>
      </c>
      <c r="BU3" s="8">
        <f t="shared" ref="BU3:BU66" si="6">AX3+AY3+BB3+BC3+BD3+BM3+BN3+BO3</f>
        <v>30</v>
      </c>
      <c r="BV3">
        <v>30</v>
      </c>
      <c r="BW3">
        <v>20</v>
      </c>
      <c r="BX3">
        <v>12</v>
      </c>
      <c r="BY3">
        <v>30</v>
      </c>
    </row>
    <row r="4" spans="1:77" ht="15.75" customHeight="1" x14ac:dyDescent="0.25">
      <c r="A4" s="17" t="s">
        <v>79</v>
      </c>
      <c r="B4" s="15">
        <v>22</v>
      </c>
      <c r="C4" s="17" t="s">
        <v>67</v>
      </c>
      <c r="D4" s="17" t="s">
        <v>89</v>
      </c>
      <c r="E4" s="17" t="s">
        <v>69</v>
      </c>
      <c r="F4" s="17" t="s">
        <v>90</v>
      </c>
      <c r="G4" s="17" t="s">
        <v>65</v>
      </c>
      <c r="H4" s="17" t="s">
        <v>91</v>
      </c>
      <c r="I4" s="17" t="s">
        <v>65</v>
      </c>
      <c r="J4" s="17" t="s">
        <v>92</v>
      </c>
      <c r="K4" s="17" t="s">
        <v>91</v>
      </c>
      <c r="L4" s="17">
        <v>4</v>
      </c>
      <c r="M4" s="17" t="s">
        <v>93</v>
      </c>
      <c r="N4" s="1" t="s">
        <v>74</v>
      </c>
      <c r="O4" s="17" t="s">
        <v>75</v>
      </c>
      <c r="P4" s="17" t="s">
        <v>94</v>
      </c>
      <c r="Q4" s="17" t="s">
        <v>65</v>
      </c>
      <c r="R4" s="17" t="s">
        <v>87</v>
      </c>
      <c r="S4" s="17" t="s">
        <v>77</v>
      </c>
      <c r="X4" s="17" t="s">
        <v>95</v>
      </c>
      <c r="Y4" s="1">
        <v>2</v>
      </c>
      <c r="Z4" s="1">
        <v>4</v>
      </c>
      <c r="AA4" s="1">
        <v>5</v>
      </c>
      <c r="AB4" s="1">
        <v>3</v>
      </c>
      <c r="AC4" s="1">
        <v>2</v>
      </c>
      <c r="AD4" s="1">
        <v>3</v>
      </c>
      <c r="AE4" s="1">
        <v>2</v>
      </c>
      <c r="AF4" s="1">
        <v>4</v>
      </c>
      <c r="AG4" s="1">
        <v>3</v>
      </c>
      <c r="AH4" s="1">
        <v>3</v>
      </c>
      <c r="AI4" s="1">
        <v>4</v>
      </c>
      <c r="AJ4" s="1">
        <v>3</v>
      </c>
      <c r="AK4" s="1">
        <v>5</v>
      </c>
      <c r="AL4" s="1">
        <v>3</v>
      </c>
      <c r="AM4" s="1">
        <v>5</v>
      </c>
      <c r="AN4" s="1">
        <v>4</v>
      </c>
      <c r="AO4" s="1">
        <v>3</v>
      </c>
      <c r="AP4" s="1">
        <v>4</v>
      </c>
      <c r="AQ4" s="1">
        <v>2</v>
      </c>
      <c r="AR4" s="2">
        <f t="shared" si="0"/>
        <v>4</v>
      </c>
      <c r="AS4" s="1">
        <v>2</v>
      </c>
      <c r="AT4" s="3">
        <f t="shared" si="1"/>
        <v>4</v>
      </c>
      <c r="AU4" s="1">
        <v>4</v>
      </c>
      <c r="AV4" s="1">
        <v>3</v>
      </c>
      <c r="AW4" s="1">
        <v>3</v>
      </c>
      <c r="AX4" s="1">
        <v>3</v>
      </c>
      <c r="AY4" s="1">
        <v>4</v>
      </c>
      <c r="AZ4" s="1">
        <v>4</v>
      </c>
      <c r="BA4" s="1">
        <v>3</v>
      </c>
      <c r="BB4" s="1">
        <v>3</v>
      </c>
      <c r="BC4" s="1">
        <v>4</v>
      </c>
      <c r="BD4" s="1">
        <v>4</v>
      </c>
      <c r="BE4" s="1">
        <v>5</v>
      </c>
      <c r="BF4" s="1">
        <v>2</v>
      </c>
      <c r="BG4" s="1">
        <v>4</v>
      </c>
      <c r="BH4" s="1">
        <v>4</v>
      </c>
      <c r="BI4" s="1">
        <v>5</v>
      </c>
      <c r="BJ4" s="1">
        <v>2</v>
      </c>
      <c r="BK4" s="1">
        <v>1</v>
      </c>
      <c r="BL4" s="1">
        <v>4</v>
      </c>
      <c r="BM4" s="1">
        <v>3</v>
      </c>
      <c r="BN4" s="1">
        <v>3</v>
      </c>
      <c r="BO4" s="1">
        <v>2</v>
      </c>
      <c r="BP4" s="1">
        <v>3</v>
      </c>
      <c r="BQ4" s="1">
        <f t="shared" si="2"/>
        <v>3</v>
      </c>
      <c r="BR4" s="5">
        <f t="shared" si="3"/>
        <v>27</v>
      </c>
      <c r="BS4" s="6">
        <f t="shared" si="4"/>
        <v>21</v>
      </c>
      <c r="BT4" s="7">
        <f t="shared" si="5"/>
        <v>7</v>
      </c>
      <c r="BU4" s="8">
        <f t="shared" si="6"/>
        <v>26</v>
      </c>
      <c r="BV4">
        <v>27</v>
      </c>
      <c r="BW4">
        <v>21</v>
      </c>
      <c r="BX4">
        <v>7</v>
      </c>
      <c r="BY4">
        <v>26</v>
      </c>
    </row>
    <row r="5" spans="1:77" ht="15.75" customHeight="1" x14ac:dyDescent="0.25">
      <c r="A5" s="17" t="s">
        <v>79</v>
      </c>
      <c r="B5" s="15">
        <v>21</v>
      </c>
      <c r="C5" s="17" t="s">
        <v>67</v>
      </c>
      <c r="D5" s="17" t="s">
        <v>80</v>
      </c>
      <c r="E5" s="17" t="s">
        <v>69</v>
      </c>
      <c r="F5" s="17" t="s">
        <v>90</v>
      </c>
      <c r="G5" s="17" t="s">
        <v>65</v>
      </c>
      <c r="H5" s="17" t="s">
        <v>91</v>
      </c>
      <c r="I5" s="17" t="s">
        <v>65</v>
      </c>
      <c r="J5" s="17" t="s">
        <v>72</v>
      </c>
      <c r="K5" s="17" t="s">
        <v>91</v>
      </c>
      <c r="L5" s="17">
        <v>5</v>
      </c>
      <c r="M5" s="17" t="s">
        <v>96</v>
      </c>
      <c r="N5" s="1" t="s">
        <v>74</v>
      </c>
      <c r="O5" s="17" t="s">
        <v>75</v>
      </c>
      <c r="P5" s="17" t="s">
        <v>86</v>
      </c>
      <c r="Q5" s="17" t="s">
        <v>77</v>
      </c>
      <c r="S5" s="17" t="s">
        <v>77</v>
      </c>
      <c r="V5" s="17" t="s">
        <v>97</v>
      </c>
      <c r="W5" s="17" t="s">
        <v>98</v>
      </c>
      <c r="X5" s="17" t="s">
        <v>78</v>
      </c>
      <c r="Y5" s="1">
        <v>1</v>
      </c>
      <c r="Z5" s="1">
        <v>4</v>
      </c>
      <c r="AA5" s="1">
        <v>5</v>
      </c>
      <c r="AB5" s="1">
        <v>3</v>
      </c>
      <c r="AC5" s="1">
        <v>4</v>
      </c>
      <c r="AD5" s="1">
        <v>4</v>
      </c>
      <c r="AE5" s="1">
        <v>3</v>
      </c>
      <c r="AF5" s="1">
        <v>3</v>
      </c>
      <c r="AG5" s="1">
        <v>3</v>
      </c>
      <c r="AH5" s="1">
        <v>5</v>
      </c>
      <c r="AI5" s="1">
        <v>4</v>
      </c>
      <c r="AJ5" s="1">
        <v>3</v>
      </c>
      <c r="AK5" s="1">
        <v>3</v>
      </c>
      <c r="AL5" s="1">
        <v>3</v>
      </c>
      <c r="AM5" s="1">
        <v>5</v>
      </c>
      <c r="AN5" s="1">
        <v>5</v>
      </c>
      <c r="AO5" s="1">
        <v>4</v>
      </c>
      <c r="AP5" s="1">
        <v>5</v>
      </c>
      <c r="AQ5" s="1">
        <v>1</v>
      </c>
      <c r="AR5" s="2">
        <f t="shared" si="0"/>
        <v>5</v>
      </c>
      <c r="AS5" s="1">
        <v>1</v>
      </c>
      <c r="AT5" s="3">
        <f t="shared" si="1"/>
        <v>5</v>
      </c>
      <c r="AU5" s="1">
        <v>4</v>
      </c>
      <c r="AV5" s="1">
        <v>4</v>
      </c>
      <c r="AW5" s="1">
        <v>4</v>
      </c>
      <c r="AX5" s="1">
        <v>4</v>
      </c>
      <c r="AY5" s="1">
        <v>3</v>
      </c>
      <c r="AZ5" s="1">
        <v>3</v>
      </c>
      <c r="BA5" s="1">
        <v>5</v>
      </c>
      <c r="BB5" s="1">
        <v>3</v>
      </c>
      <c r="BC5" s="1">
        <v>5</v>
      </c>
      <c r="BD5" s="1">
        <v>5</v>
      </c>
      <c r="BE5" s="1">
        <v>5</v>
      </c>
      <c r="BF5" s="1">
        <v>4</v>
      </c>
      <c r="BG5" s="1">
        <v>3</v>
      </c>
      <c r="BH5" s="1">
        <v>3</v>
      </c>
      <c r="BI5" s="1">
        <v>4</v>
      </c>
      <c r="BJ5" s="1">
        <v>4</v>
      </c>
      <c r="BK5" s="1">
        <v>3</v>
      </c>
      <c r="BL5" s="1">
        <v>5</v>
      </c>
      <c r="BM5" s="1">
        <v>5</v>
      </c>
      <c r="BN5" s="1">
        <v>3</v>
      </c>
      <c r="BO5" s="1">
        <v>1</v>
      </c>
      <c r="BP5" s="1">
        <v>2</v>
      </c>
      <c r="BQ5" s="1">
        <f t="shared" si="2"/>
        <v>4</v>
      </c>
      <c r="BR5" s="5">
        <f t="shared" si="3"/>
        <v>28</v>
      </c>
      <c r="BS5" s="6">
        <f t="shared" si="4"/>
        <v>25</v>
      </c>
      <c r="BT5" s="7">
        <f t="shared" si="5"/>
        <v>12</v>
      </c>
      <c r="BU5" s="8">
        <f t="shared" si="6"/>
        <v>29</v>
      </c>
      <c r="BV5">
        <v>28</v>
      </c>
      <c r="BW5">
        <v>25</v>
      </c>
      <c r="BX5">
        <v>12</v>
      </c>
      <c r="BY5">
        <v>29</v>
      </c>
    </row>
    <row r="6" spans="1:77" ht="15.75" customHeight="1" x14ac:dyDescent="0.25">
      <c r="A6" s="17" t="s">
        <v>66</v>
      </c>
      <c r="B6" s="15">
        <v>21</v>
      </c>
      <c r="C6" s="17" t="s">
        <v>67</v>
      </c>
      <c r="D6" s="17" t="s">
        <v>80</v>
      </c>
      <c r="E6" s="17" t="s">
        <v>69</v>
      </c>
      <c r="F6" s="17" t="s">
        <v>81</v>
      </c>
      <c r="G6" s="17" t="s">
        <v>65</v>
      </c>
      <c r="H6" s="17" t="s">
        <v>99</v>
      </c>
      <c r="I6" s="17" t="s">
        <v>65</v>
      </c>
      <c r="J6" s="17" t="s">
        <v>82</v>
      </c>
      <c r="K6" s="17" t="s">
        <v>99</v>
      </c>
      <c r="L6" s="17">
        <v>3</v>
      </c>
      <c r="M6" s="17" t="s">
        <v>100</v>
      </c>
      <c r="N6" s="1" t="s">
        <v>74</v>
      </c>
      <c r="O6" s="17" t="s">
        <v>75</v>
      </c>
      <c r="P6" s="17" t="s">
        <v>101</v>
      </c>
      <c r="Q6" s="17" t="s">
        <v>65</v>
      </c>
      <c r="R6" s="17" t="s">
        <v>102</v>
      </c>
      <c r="S6" s="17" t="s">
        <v>77</v>
      </c>
      <c r="U6" s="17" t="s">
        <v>102</v>
      </c>
      <c r="V6" s="17" t="s">
        <v>97</v>
      </c>
      <c r="W6" s="17" t="s">
        <v>98</v>
      </c>
      <c r="X6" s="17" t="s">
        <v>78</v>
      </c>
      <c r="Y6" s="1">
        <v>4</v>
      </c>
      <c r="Z6" s="1">
        <v>2</v>
      </c>
      <c r="AA6" s="1">
        <v>4</v>
      </c>
      <c r="AB6" s="1">
        <v>2</v>
      </c>
      <c r="AC6" s="1">
        <v>1</v>
      </c>
      <c r="AD6" s="1">
        <v>3</v>
      </c>
      <c r="AE6" s="1">
        <v>2</v>
      </c>
      <c r="AF6" s="1">
        <v>4</v>
      </c>
      <c r="AG6" s="1">
        <v>5</v>
      </c>
      <c r="AH6" s="1">
        <v>3</v>
      </c>
      <c r="AI6" s="1">
        <v>4</v>
      </c>
      <c r="AJ6" s="1">
        <v>3</v>
      </c>
      <c r="AK6" s="1">
        <v>4</v>
      </c>
      <c r="AL6" s="1">
        <v>3</v>
      </c>
      <c r="AM6" s="1">
        <v>5</v>
      </c>
      <c r="AN6" s="1">
        <v>4</v>
      </c>
      <c r="AO6" s="1">
        <v>3</v>
      </c>
      <c r="AP6" s="1">
        <v>4</v>
      </c>
      <c r="AQ6" s="1">
        <v>3</v>
      </c>
      <c r="AR6" s="2">
        <f t="shared" si="0"/>
        <v>3</v>
      </c>
      <c r="AS6" s="1">
        <v>1</v>
      </c>
      <c r="AT6" s="3">
        <f t="shared" si="1"/>
        <v>5</v>
      </c>
      <c r="AU6" s="1">
        <v>3</v>
      </c>
      <c r="AV6" s="1">
        <v>5</v>
      </c>
      <c r="AW6" s="1">
        <v>4</v>
      </c>
      <c r="AX6" s="1">
        <v>4</v>
      </c>
      <c r="AY6" s="1">
        <v>3</v>
      </c>
      <c r="AZ6" s="1">
        <v>3</v>
      </c>
      <c r="BA6" s="1">
        <v>3</v>
      </c>
      <c r="BB6" s="1">
        <v>4</v>
      </c>
      <c r="BC6" s="1">
        <v>4</v>
      </c>
      <c r="BD6" s="1">
        <v>4</v>
      </c>
      <c r="BE6" s="1">
        <v>4</v>
      </c>
      <c r="BF6" s="1">
        <v>3</v>
      </c>
      <c r="BG6" s="1">
        <v>5</v>
      </c>
      <c r="BH6" s="1">
        <v>5</v>
      </c>
      <c r="BI6" s="1">
        <v>4</v>
      </c>
      <c r="BJ6" s="1">
        <v>2</v>
      </c>
      <c r="BK6" s="1">
        <v>4</v>
      </c>
      <c r="BL6" s="1">
        <v>4</v>
      </c>
      <c r="BM6" s="1">
        <v>4</v>
      </c>
      <c r="BN6" s="1">
        <v>3</v>
      </c>
      <c r="BO6" s="1">
        <v>3</v>
      </c>
      <c r="BP6" s="1">
        <v>3</v>
      </c>
      <c r="BQ6" s="1">
        <f t="shared" si="2"/>
        <v>3</v>
      </c>
      <c r="BR6" s="5">
        <f t="shared" si="3"/>
        <v>28</v>
      </c>
      <c r="BS6" s="6">
        <f t="shared" si="4"/>
        <v>22</v>
      </c>
      <c r="BT6" s="7">
        <f t="shared" si="5"/>
        <v>10</v>
      </c>
      <c r="BU6" s="8">
        <f t="shared" si="6"/>
        <v>29</v>
      </c>
      <c r="BV6">
        <v>28</v>
      </c>
      <c r="BW6">
        <v>22</v>
      </c>
      <c r="BX6">
        <v>10</v>
      </c>
      <c r="BY6">
        <v>29</v>
      </c>
    </row>
    <row r="7" spans="1:77" ht="15.75" customHeight="1" x14ac:dyDescent="0.25">
      <c r="A7" s="17" t="s">
        <v>79</v>
      </c>
      <c r="B7" s="15">
        <v>22</v>
      </c>
      <c r="C7" s="17" t="s">
        <v>67</v>
      </c>
      <c r="D7" s="17" t="s">
        <v>68</v>
      </c>
      <c r="E7" s="17" t="s">
        <v>69</v>
      </c>
      <c r="F7" s="17" t="s">
        <v>90</v>
      </c>
      <c r="G7" s="17" t="s">
        <v>65</v>
      </c>
      <c r="H7" s="17" t="s">
        <v>91</v>
      </c>
      <c r="I7" s="17" t="s">
        <v>65</v>
      </c>
      <c r="J7" s="17" t="s">
        <v>82</v>
      </c>
      <c r="K7" s="17" t="s">
        <v>91</v>
      </c>
      <c r="L7" s="17">
        <v>5</v>
      </c>
      <c r="M7" s="17" t="s">
        <v>103</v>
      </c>
      <c r="N7" s="1" t="s">
        <v>74</v>
      </c>
      <c r="O7" s="17" t="s">
        <v>75</v>
      </c>
      <c r="P7" s="17" t="s">
        <v>76</v>
      </c>
      <c r="Q7" s="17" t="s">
        <v>65</v>
      </c>
      <c r="S7" s="17" t="s">
        <v>77</v>
      </c>
      <c r="X7" s="17" t="s">
        <v>78</v>
      </c>
      <c r="Y7" s="1">
        <v>4</v>
      </c>
      <c r="Z7" s="1">
        <v>5</v>
      </c>
      <c r="AA7" s="1">
        <v>5</v>
      </c>
      <c r="AB7" s="1">
        <v>3</v>
      </c>
      <c r="AC7" s="1">
        <v>3</v>
      </c>
      <c r="AD7" s="1">
        <v>3</v>
      </c>
      <c r="AE7" s="1">
        <v>4</v>
      </c>
      <c r="AF7" s="1">
        <v>4</v>
      </c>
      <c r="AG7" s="1">
        <v>3</v>
      </c>
      <c r="AH7" s="1">
        <v>4</v>
      </c>
      <c r="AI7" s="1">
        <v>5</v>
      </c>
      <c r="AJ7" s="1">
        <v>5</v>
      </c>
      <c r="AK7" s="1">
        <v>4</v>
      </c>
      <c r="AL7" s="1">
        <v>5</v>
      </c>
      <c r="AM7" s="1">
        <v>5</v>
      </c>
      <c r="AN7" s="1">
        <v>5</v>
      </c>
      <c r="AO7" s="1">
        <v>4</v>
      </c>
      <c r="AP7" s="1">
        <v>4</v>
      </c>
      <c r="AQ7" s="1">
        <v>3</v>
      </c>
      <c r="AR7" s="2">
        <f t="shared" si="0"/>
        <v>3</v>
      </c>
      <c r="AS7" s="1">
        <v>1</v>
      </c>
      <c r="AT7" s="3">
        <f t="shared" si="1"/>
        <v>5</v>
      </c>
      <c r="AU7" s="1">
        <v>3</v>
      </c>
      <c r="AV7" s="1">
        <v>4</v>
      </c>
      <c r="AW7" s="1">
        <v>4</v>
      </c>
      <c r="AX7" s="1">
        <v>2</v>
      </c>
      <c r="AY7" s="1">
        <v>5</v>
      </c>
      <c r="AZ7" s="1">
        <v>4</v>
      </c>
      <c r="BA7" s="1">
        <v>5</v>
      </c>
      <c r="BB7" s="1">
        <v>4</v>
      </c>
      <c r="BC7" s="1">
        <v>4</v>
      </c>
      <c r="BD7" s="1">
        <v>5</v>
      </c>
      <c r="BE7" s="1">
        <v>5</v>
      </c>
      <c r="BF7" s="1">
        <v>3</v>
      </c>
      <c r="BG7" s="1">
        <v>3</v>
      </c>
      <c r="BH7" s="1">
        <v>4</v>
      </c>
      <c r="BI7" s="1">
        <v>3</v>
      </c>
      <c r="BJ7" s="1">
        <v>2</v>
      </c>
      <c r="BK7" s="1">
        <v>2</v>
      </c>
      <c r="BL7" s="1">
        <v>4</v>
      </c>
      <c r="BM7" s="1">
        <v>5</v>
      </c>
      <c r="BN7" s="1">
        <v>3</v>
      </c>
      <c r="BO7" s="1">
        <v>1</v>
      </c>
      <c r="BP7" s="1">
        <v>3</v>
      </c>
      <c r="BQ7" s="1">
        <f t="shared" si="2"/>
        <v>3</v>
      </c>
      <c r="BR7" s="5">
        <f t="shared" si="3"/>
        <v>27</v>
      </c>
      <c r="BS7" s="6">
        <f t="shared" si="4"/>
        <v>22</v>
      </c>
      <c r="BT7" s="7">
        <f t="shared" si="5"/>
        <v>8</v>
      </c>
      <c r="BU7" s="8">
        <f t="shared" si="6"/>
        <v>29</v>
      </c>
      <c r="BV7">
        <v>27</v>
      </c>
      <c r="BW7">
        <v>22</v>
      </c>
      <c r="BX7">
        <v>8</v>
      </c>
      <c r="BY7">
        <v>29</v>
      </c>
    </row>
    <row r="8" spans="1:77" ht="15.75" customHeight="1" x14ac:dyDescent="0.25">
      <c r="A8" s="17" t="s">
        <v>79</v>
      </c>
      <c r="B8" s="15">
        <v>23</v>
      </c>
      <c r="C8" s="17" t="s">
        <v>67</v>
      </c>
      <c r="D8" s="17" t="s">
        <v>68</v>
      </c>
      <c r="E8" s="17" t="s">
        <v>69</v>
      </c>
      <c r="F8" s="17" t="s">
        <v>90</v>
      </c>
      <c r="G8" s="17" t="s">
        <v>65</v>
      </c>
      <c r="H8" s="17" t="s">
        <v>104</v>
      </c>
      <c r="I8" s="17" t="s">
        <v>65</v>
      </c>
      <c r="J8" s="17" t="s">
        <v>105</v>
      </c>
      <c r="K8" s="17" t="s">
        <v>106</v>
      </c>
      <c r="L8" s="17">
        <v>5</v>
      </c>
      <c r="M8" s="17" t="s">
        <v>73</v>
      </c>
      <c r="N8" s="1" t="s">
        <v>74</v>
      </c>
      <c r="O8" s="17" t="s">
        <v>75</v>
      </c>
      <c r="P8" s="17" t="s">
        <v>86</v>
      </c>
      <c r="Q8" s="17" t="s">
        <v>77</v>
      </c>
      <c r="S8" s="17" t="s">
        <v>65</v>
      </c>
      <c r="T8" s="17" t="s">
        <v>72</v>
      </c>
      <c r="U8" s="17" t="s">
        <v>107</v>
      </c>
      <c r="V8" s="17" t="s">
        <v>97</v>
      </c>
      <c r="W8" s="17" t="s">
        <v>108</v>
      </c>
      <c r="X8" s="17" t="s">
        <v>95</v>
      </c>
      <c r="Y8" s="1">
        <v>3</v>
      </c>
      <c r="Z8" s="1">
        <v>4</v>
      </c>
      <c r="AA8" s="1">
        <v>4</v>
      </c>
      <c r="AB8" s="1">
        <v>5</v>
      </c>
      <c r="AC8" s="1">
        <v>2</v>
      </c>
      <c r="AD8" s="1">
        <v>3</v>
      </c>
      <c r="AE8" s="1">
        <v>2</v>
      </c>
      <c r="AF8" s="1">
        <v>2</v>
      </c>
      <c r="AG8" s="1">
        <v>4</v>
      </c>
      <c r="AH8" s="1">
        <v>3</v>
      </c>
      <c r="AI8" s="1">
        <v>3</v>
      </c>
      <c r="AJ8" s="1">
        <v>2</v>
      </c>
      <c r="AK8" s="1">
        <v>1</v>
      </c>
      <c r="AL8" s="1">
        <v>2</v>
      </c>
      <c r="AM8" s="1">
        <v>4</v>
      </c>
      <c r="AN8" s="1">
        <v>4</v>
      </c>
      <c r="AO8" s="1">
        <v>4</v>
      </c>
      <c r="AP8" s="1">
        <v>3</v>
      </c>
      <c r="AQ8" s="1">
        <v>3</v>
      </c>
      <c r="AR8" s="2">
        <f t="shared" si="0"/>
        <v>3</v>
      </c>
      <c r="AS8" s="1">
        <v>1</v>
      </c>
      <c r="AT8" s="3">
        <f t="shared" si="1"/>
        <v>5</v>
      </c>
      <c r="AU8" s="1">
        <v>4</v>
      </c>
      <c r="AV8" s="1">
        <v>4</v>
      </c>
      <c r="AW8" s="1">
        <v>3</v>
      </c>
      <c r="AX8" s="1">
        <v>2</v>
      </c>
      <c r="AY8" s="1">
        <v>4</v>
      </c>
      <c r="AZ8" s="1">
        <v>4</v>
      </c>
      <c r="BA8" s="1">
        <v>5</v>
      </c>
      <c r="BB8" s="1">
        <v>5</v>
      </c>
      <c r="BC8" s="1">
        <v>3</v>
      </c>
      <c r="BD8" s="1">
        <v>4</v>
      </c>
      <c r="BE8" s="1">
        <v>4</v>
      </c>
      <c r="BF8" s="1">
        <v>4</v>
      </c>
      <c r="BG8" s="1">
        <v>4</v>
      </c>
      <c r="BH8" s="1">
        <v>3</v>
      </c>
      <c r="BI8" s="1">
        <v>3</v>
      </c>
      <c r="BJ8" s="1">
        <v>4</v>
      </c>
      <c r="BK8" s="1">
        <v>5</v>
      </c>
      <c r="BL8" s="1">
        <v>5</v>
      </c>
      <c r="BM8" s="1">
        <v>4</v>
      </c>
      <c r="BN8" s="1">
        <v>3</v>
      </c>
      <c r="BO8" s="1">
        <v>4</v>
      </c>
      <c r="BP8" s="1">
        <v>4</v>
      </c>
      <c r="BQ8" s="1">
        <f t="shared" si="2"/>
        <v>2</v>
      </c>
      <c r="BR8" s="5">
        <f t="shared" si="3"/>
        <v>27</v>
      </c>
      <c r="BS8" s="6">
        <f t="shared" si="4"/>
        <v>21</v>
      </c>
      <c r="BT8" s="7">
        <f t="shared" si="5"/>
        <v>14</v>
      </c>
      <c r="BU8" s="8">
        <f t="shared" si="6"/>
        <v>29</v>
      </c>
      <c r="BV8">
        <v>27</v>
      </c>
      <c r="BW8">
        <v>21</v>
      </c>
      <c r="BX8">
        <v>14</v>
      </c>
      <c r="BY8">
        <v>29</v>
      </c>
    </row>
    <row r="9" spans="1:77" ht="15.75" customHeight="1" x14ac:dyDescent="0.25">
      <c r="A9" s="17" t="s">
        <v>79</v>
      </c>
      <c r="B9" s="15">
        <v>24</v>
      </c>
      <c r="C9" s="17" t="s">
        <v>67</v>
      </c>
      <c r="D9" s="17" t="s">
        <v>80</v>
      </c>
      <c r="E9" s="17" t="s">
        <v>109</v>
      </c>
      <c r="F9" s="17" t="s">
        <v>70</v>
      </c>
      <c r="G9" s="17" t="s">
        <v>65</v>
      </c>
      <c r="H9" s="17" t="s">
        <v>110</v>
      </c>
      <c r="I9" s="17" t="s">
        <v>65</v>
      </c>
      <c r="J9" s="17" t="s">
        <v>82</v>
      </c>
      <c r="K9" s="17" t="s">
        <v>111</v>
      </c>
      <c r="L9" s="17">
        <v>5</v>
      </c>
      <c r="M9" s="17" t="s">
        <v>112</v>
      </c>
      <c r="N9" s="1" t="s">
        <v>113</v>
      </c>
      <c r="O9" s="17" t="s">
        <v>75</v>
      </c>
      <c r="P9" s="17" t="s">
        <v>114</v>
      </c>
      <c r="Q9" s="17" t="s">
        <v>77</v>
      </c>
      <c r="R9" s="17" t="s">
        <v>115</v>
      </c>
      <c r="S9" s="17" t="s">
        <v>77</v>
      </c>
      <c r="X9" s="17" t="s">
        <v>78</v>
      </c>
      <c r="Y9" s="1">
        <v>4</v>
      </c>
      <c r="Z9" s="1">
        <v>3</v>
      </c>
      <c r="AA9" s="1">
        <v>5</v>
      </c>
      <c r="AB9" s="1">
        <v>3</v>
      </c>
      <c r="AC9" s="1">
        <v>3</v>
      </c>
      <c r="AD9" s="1">
        <v>4</v>
      </c>
      <c r="AE9" s="1">
        <v>3</v>
      </c>
      <c r="AF9" s="1">
        <v>3</v>
      </c>
      <c r="AG9" s="1">
        <v>3</v>
      </c>
      <c r="AH9" s="1">
        <v>5</v>
      </c>
      <c r="AI9" s="1">
        <v>3</v>
      </c>
      <c r="AJ9" s="1">
        <v>4</v>
      </c>
      <c r="AK9" s="1">
        <v>5</v>
      </c>
      <c r="AL9" s="1">
        <v>3</v>
      </c>
      <c r="AM9" s="1">
        <v>4</v>
      </c>
      <c r="AN9" s="1">
        <v>5</v>
      </c>
      <c r="AO9" s="1">
        <v>3</v>
      </c>
      <c r="AP9" s="1">
        <v>3</v>
      </c>
      <c r="AQ9" s="1">
        <v>1</v>
      </c>
      <c r="AR9" s="2">
        <f t="shared" si="0"/>
        <v>5</v>
      </c>
      <c r="AS9" s="1">
        <v>1</v>
      </c>
      <c r="AT9" s="3">
        <f t="shared" si="1"/>
        <v>5</v>
      </c>
      <c r="AU9" s="1">
        <v>3</v>
      </c>
      <c r="AV9" s="1">
        <v>3</v>
      </c>
      <c r="AW9" s="1">
        <v>3</v>
      </c>
      <c r="AX9" s="1">
        <v>4</v>
      </c>
      <c r="AY9" s="1">
        <v>3</v>
      </c>
      <c r="AZ9" s="1">
        <v>4</v>
      </c>
      <c r="BA9" s="1">
        <v>3</v>
      </c>
      <c r="BB9" s="1">
        <v>3</v>
      </c>
      <c r="BC9" s="1">
        <v>4</v>
      </c>
      <c r="BD9" s="1">
        <v>4</v>
      </c>
      <c r="BE9" s="1">
        <v>4</v>
      </c>
      <c r="BF9" s="1">
        <v>3</v>
      </c>
      <c r="BG9" s="1">
        <v>4</v>
      </c>
      <c r="BH9" s="1">
        <v>4</v>
      </c>
      <c r="BI9" s="1">
        <v>4</v>
      </c>
      <c r="BJ9" s="1">
        <v>3</v>
      </c>
      <c r="BK9" s="1">
        <v>4</v>
      </c>
      <c r="BL9" s="1">
        <v>3</v>
      </c>
      <c r="BM9" s="1">
        <v>4</v>
      </c>
      <c r="BN9" s="1">
        <v>4</v>
      </c>
      <c r="BO9" s="1">
        <v>4</v>
      </c>
      <c r="BP9" s="1">
        <v>1</v>
      </c>
      <c r="BQ9" s="1">
        <f t="shared" si="2"/>
        <v>5</v>
      </c>
      <c r="BR9" s="5">
        <f t="shared" si="3"/>
        <v>29</v>
      </c>
      <c r="BS9" s="6">
        <f t="shared" si="4"/>
        <v>21</v>
      </c>
      <c r="BT9" s="7">
        <f t="shared" si="5"/>
        <v>10</v>
      </c>
      <c r="BU9" s="8">
        <f t="shared" si="6"/>
        <v>30</v>
      </c>
      <c r="BV9">
        <v>29</v>
      </c>
      <c r="BW9">
        <v>21</v>
      </c>
      <c r="BX9">
        <v>10</v>
      </c>
      <c r="BY9">
        <v>30</v>
      </c>
    </row>
    <row r="10" spans="1:77" ht="15.75" customHeight="1" x14ac:dyDescent="0.25">
      <c r="A10" s="17" t="s">
        <v>79</v>
      </c>
      <c r="B10" s="15">
        <v>20</v>
      </c>
      <c r="C10" s="17" t="s">
        <v>67</v>
      </c>
      <c r="D10" s="17" t="s">
        <v>80</v>
      </c>
      <c r="E10" s="17" t="s">
        <v>69</v>
      </c>
      <c r="F10" s="17" t="s">
        <v>90</v>
      </c>
      <c r="G10" s="17" t="s">
        <v>65</v>
      </c>
      <c r="H10" s="17" t="s">
        <v>116</v>
      </c>
      <c r="I10" s="17" t="s">
        <v>65</v>
      </c>
      <c r="J10" s="17" t="s">
        <v>105</v>
      </c>
      <c r="K10" s="17" t="s">
        <v>83</v>
      </c>
      <c r="L10" s="17">
        <v>5</v>
      </c>
      <c r="M10" s="17" t="s">
        <v>117</v>
      </c>
      <c r="N10" s="1" t="s">
        <v>74</v>
      </c>
      <c r="O10" s="17" t="s">
        <v>75</v>
      </c>
      <c r="P10" s="17" t="s">
        <v>118</v>
      </c>
      <c r="Q10" s="17" t="s">
        <v>77</v>
      </c>
      <c r="S10" s="17" t="s">
        <v>77</v>
      </c>
      <c r="X10" s="17" t="s">
        <v>78</v>
      </c>
      <c r="Y10" s="1">
        <v>1</v>
      </c>
      <c r="Z10" s="1">
        <v>3</v>
      </c>
      <c r="AA10" s="1">
        <v>4</v>
      </c>
      <c r="AB10" s="1">
        <v>4</v>
      </c>
      <c r="AC10" s="1">
        <v>4</v>
      </c>
      <c r="AD10" s="1">
        <v>3</v>
      </c>
      <c r="AE10" s="1">
        <v>3</v>
      </c>
      <c r="AF10" s="1">
        <v>4</v>
      </c>
      <c r="AG10" s="1">
        <v>2</v>
      </c>
      <c r="AH10" s="1">
        <v>5</v>
      </c>
      <c r="AI10" s="1">
        <v>2</v>
      </c>
      <c r="AJ10" s="1">
        <v>1</v>
      </c>
      <c r="AK10" s="1">
        <v>5</v>
      </c>
      <c r="AL10" s="1">
        <v>2</v>
      </c>
      <c r="AM10" s="1">
        <v>5</v>
      </c>
      <c r="AN10" s="1">
        <v>5</v>
      </c>
      <c r="AO10" s="1">
        <v>5</v>
      </c>
      <c r="AP10" s="1">
        <v>5</v>
      </c>
      <c r="AQ10" s="1">
        <v>1</v>
      </c>
      <c r="AR10" s="2">
        <f t="shared" si="0"/>
        <v>5</v>
      </c>
      <c r="AS10" s="1">
        <v>1</v>
      </c>
      <c r="AT10" s="3">
        <f t="shared" si="1"/>
        <v>5</v>
      </c>
      <c r="AU10" s="1">
        <v>5</v>
      </c>
      <c r="AV10" s="1">
        <v>3</v>
      </c>
      <c r="AW10" s="1">
        <v>5</v>
      </c>
      <c r="AX10" s="1">
        <v>5</v>
      </c>
      <c r="AY10" s="1">
        <v>5</v>
      </c>
      <c r="AZ10" s="1">
        <v>5</v>
      </c>
      <c r="BA10" s="1">
        <v>3</v>
      </c>
      <c r="BB10" s="1">
        <v>5</v>
      </c>
      <c r="BC10" s="1">
        <v>5</v>
      </c>
      <c r="BD10" s="1">
        <v>5</v>
      </c>
      <c r="BE10" s="1">
        <v>5</v>
      </c>
      <c r="BF10" s="1">
        <v>5</v>
      </c>
      <c r="BG10" s="1">
        <v>5</v>
      </c>
      <c r="BH10" s="1">
        <v>5</v>
      </c>
      <c r="BI10" s="1">
        <v>3</v>
      </c>
      <c r="BJ10" s="1">
        <v>3</v>
      </c>
      <c r="BK10" s="1">
        <v>3</v>
      </c>
      <c r="BL10" s="1">
        <v>3</v>
      </c>
      <c r="BM10" s="1">
        <v>5</v>
      </c>
      <c r="BN10" s="1">
        <v>5</v>
      </c>
      <c r="BO10" s="1">
        <v>4</v>
      </c>
      <c r="BP10" s="1">
        <v>2</v>
      </c>
      <c r="BQ10" s="1">
        <f t="shared" si="2"/>
        <v>4</v>
      </c>
      <c r="BR10" s="5">
        <f t="shared" si="3"/>
        <v>35</v>
      </c>
      <c r="BS10" s="6">
        <f t="shared" si="4"/>
        <v>23</v>
      </c>
      <c r="BT10" s="7">
        <f t="shared" si="5"/>
        <v>9</v>
      </c>
      <c r="BU10" s="8">
        <f t="shared" si="6"/>
        <v>39</v>
      </c>
      <c r="BV10">
        <v>35</v>
      </c>
      <c r="BW10">
        <v>23</v>
      </c>
      <c r="BX10">
        <v>9</v>
      </c>
      <c r="BY10">
        <v>39</v>
      </c>
    </row>
    <row r="11" spans="1:77" ht="15.75" customHeight="1" x14ac:dyDescent="0.25">
      <c r="A11" s="17" t="s">
        <v>79</v>
      </c>
      <c r="B11" s="15">
        <v>21</v>
      </c>
      <c r="C11" s="17" t="s">
        <v>67</v>
      </c>
      <c r="D11" s="17" t="s">
        <v>119</v>
      </c>
      <c r="E11" s="17" t="s">
        <v>69</v>
      </c>
      <c r="F11" s="17" t="s">
        <v>70</v>
      </c>
      <c r="G11" s="17" t="s">
        <v>77</v>
      </c>
      <c r="I11" s="17" t="s">
        <v>65</v>
      </c>
      <c r="J11" s="17" t="s">
        <v>82</v>
      </c>
      <c r="L11" s="17">
        <v>5</v>
      </c>
      <c r="M11" s="17" t="s">
        <v>120</v>
      </c>
      <c r="N11" s="1" t="s">
        <v>74</v>
      </c>
      <c r="O11" s="17" t="s">
        <v>75</v>
      </c>
      <c r="P11" s="17" t="s">
        <v>121</v>
      </c>
      <c r="Q11" s="17" t="s">
        <v>65</v>
      </c>
      <c r="R11" s="17" t="s">
        <v>87</v>
      </c>
      <c r="S11" s="17" t="s">
        <v>65</v>
      </c>
      <c r="T11" s="17" t="s">
        <v>82</v>
      </c>
      <c r="U11" s="17" t="s">
        <v>122</v>
      </c>
      <c r="V11" s="17" t="s">
        <v>123</v>
      </c>
      <c r="W11" s="17" t="s">
        <v>108</v>
      </c>
      <c r="X11" s="17" t="s">
        <v>95</v>
      </c>
      <c r="Y11" s="1">
        <v>3</v>
      </c>
      <c r="Z11" s="1">
        <v>4</v>
      </c>
      <c r="AA11" s="1">
        <v>4</v>
      </c>
      <c r="AB11" s="1">
        <v>4</v>
      </c>
      <c r="AC11" s="1">
        <v>3</v>
      </c>
      <c r="AD11" s="1">
        <v>4</v>
      </c>
      <c r="AE11" s="1">
        <v>4</v>
      </c>
      <c r="AF11" s="1">
        <v>4</v>
      </c>
      <c r="AG11" s="1">
        <v>4</v>
      </c>
      <c r="AH11" s="1">
        <v>5</v>
      </c>
      <c r="AI11" s="1">
        <v>4</v>
      </c>
      <c r="AJ11" s="1">
        <v>3</v>
      </c>
      <c r="AK11" s="1">
        <v>2</v>
      </c>
      <c r="AL11" s="1">
        <v>2</v>
      </c>
      <c r="AM11" s="1">
        <v>3</v>
      </c>
      <c r="AN11" s="1">
        <v>3</v>
      </c>
      <c r="AO11" s="1">
        <v>4</v>
      </c>
      <c r="AP11" s="1">
        <v>5</v>
      </c>
      <c r="AQ11" s="1">
        <v>1</v>
      </c>
      <c r="AR11" s="2">
        <f t="shared" si="0"/>
        <v>5</v>
      </c>
      <c r="AS11" s="1">
        <v>1</v>
      </c>
      <c r="AT11" s="3">
        <f t="shared" si="1"/>
        <v>5</v>
      </c>
      <c r="AU11" s="1">
        <v>4</v>
      </c>
      <c r="AV11" s="1">
        <v>4</v>
      </c>
      <c r="AW11" s="1">
        <v>3</v>
      </c>
      <c r="AX11" s="1">
        <v>4</v>
      </c>
      <c r="AY11" s="1">
        <v>4</v>
      </c>
      <c r="AZ11" s="1">
        <v>4</v>
      </c>
      <c r="BA11" s="1">
        <v>4</v>
      </c>
      <c r="BB11" s="1">
        <v>4</v>
      </c>
      <c r="BC11" s="1">
        <v>4</v>
      </c>
      <c r="BD11" s="1">
        <v>4</v>
      </c>
      <c r="BE11" s="1">
        <v>5</v>
      </c>
      <c r="BF11" s="1">
        <v>3</v>
      </c>
      <c r="BG11" s="1">
        <v>3</v>
      </c>
      <c r="BH11" s="1">
        <v>5</v>
      </c>
      <c r="BI11" s="1">
        <v>4</v>
      </c>
      <c r="BJ11" s="1">
        <v>4</v>
      </c>
      <c r="BK11" s="1">
        <v>4</v>
      </c>
      <c r="BL11" s="1">
        <v>5</v>
      </c>
      <c r="BM11" s="1">
        <v>5</v>
      </c>
      <c r="BN11" s="1">
        <v>5</v>
      </c>
      <c r="BO11" s="1">
        <v>4</v>
      </c>
      <c r="BP11" s="1">
        <v>3</v>
      </c>
      <c r="BQ11" s="1">
        <f t="shared" si="2"/>
        <v>3</v>
      </c>
      <c r="BR11" s="5">
        <f t="shared" si="3"/>
        <v>30</v>
      </c>
      <c r="BS11" s="6">
        <f t="shared" si="4"/>
        <v>22</v>
      </c>
      <c r="BT11" s="7">
        <f t="shared" si="5"/>
        <v>13</v>
      </c>
      <c r="BU11" s="8">
        <f t="shared" si="6"/>
        <v>34</v>
      </c>
      <c r="BV11">
        <v>30</v>
      </c>
      <c r="BW11">
        <v>22</v>
      </c>
      <c r="BX11">
        <v>13</v>
      </c>
      <c r="BY11">
        <v>34</v>
      </c>
    </row>
    <row r="12" spans="1:77" ht="15.75" customHeight="1" x14ac:dyDescent="0.25">
      <c r="A12" s="17" t="s">
        <v>79</v>
      </c>
      <c r="B12" s="15">
        <v>23</v>
      </c>
      <c r="C12" s="17" t="s">
        <v>67</v>
      </c>
      <c r="D12" s="17" t="s">
        <v>68</v>
      </c>
      <c r="E12" s="17" t="s">
        <v>124</v>
      </c>
      <c r="F12" s="17" t="s">
        <v>90</v>
      </c>
      <c r="G12" s="17" t="s">
        <v>65</v>
      </c>
      <c r="H12" s="17" t="s">
        <v>125</v>
      </c>
      <c r="I12" s="17" t="s">
        <v>65</v>
      </c>
      <c r="J12" s="17" t="s">
        <v>82</v>
      </c>
      <c r="K12" s="17" t="s">
        <v>126</v>
      </c>
      <c r="L12" s="17">
        <v>5</v>
      </c>
      <c r="M12" s="17" t="s">
        <v>100</v>
      </c>
      <c r="N12" s="1" t="s">
        <v>74</v>
      </c>
      <c r="O12" s="17" t="s">
        <v>85</v>
      </c>
      <c r="P12" s="17" t="s">
        <v>94</v>
      </c>
      <c r="Q12" s="17" t="s">
        <v>65</v>
      </c>
      <c r="R12" s="17" t="s">
        <v>127</v>
      </c>
      <c r="S12" s="17" t="s">
        <v>77</v>
      </c>
      <c r="T12" s="17" t="s">
        <v>82</v>
      </c>
      <c r="U12" s="17" t="s">
        <v>128</v>
      </c>
      <c r="V12" s="17" t="s">
        <v>123</v>
      </c>
      <c r="W12" s="17" t="s">
        <v>108</v>
      </c>
      <c r="X12" s="17" t="s">
        <v>88</v>
      </c>
      <c r="Y12" s="1">
        <v>3</v>
      </c>
      <c r="Z12" s="1">
        <v>4</v>
      </c>
      <c r="AA12" s="1">
        <v>4</v>
      </c>
      <c r="AB12" s="1">
        <v>2</v>
      </c>
      <c r="AC12" s="1">
        <v>3</v>
      </c>
      <c r="AD12" s="1">
        <v>3</v>
      </c>
      <c r="AE12" s="1">
        <v>4</v>
      </c>
      <c r="AF12" s="1">
        <v>3</v>
      </c>
      <c r="AG12" s="1">
        <v>3</v>
      </c>
      <c r="AH12" s="1">
        <v>4</v>
      </c>
      <c r="AI12" s="1">
        <v>3</v>
      </c>
      <c r="AJ12" s="1">
        <v>3</v>
      </c>
      <c r="AK12" s="1">
        <v>5</v>
      </c>
      <c r="AL12" s="1">
        <v>2</v>
      </c>
      <c r="AM12" s="1">
        <v>4</v>
      </c>
      <c r="AN12" s="1">
        <v>4</v>
      </c>
      <c r="AO12" s="1">
        <v>4</v>
      </c>
      <c r="AP12" s="1">
        <v>4</v>
      </c>
      <c r="AQ12" s="1">
        <v>2</v>
      </c>
      <c r="AR12" s="2">
        <f t="shared" si="0"/>
        <v>4</v>
      </c>
      <c r="AS12" s="1">
        <v>1</v>
      </c>
      <c r="AT12" s="3">
        <f t="shared" si="1"/>
        <v>5</v>
      </c>
      <c r="AU12" s="1">
        <v>4</v>
      </c>
      <c r="AV12" s="1">
        <v>3</v>
      </c>
      <c r="AW12" s="1">
        <v>3</v>
      </c>
      <c r="AX12" s="1">
        <v>3</v>
      </c>
      <c r="AY12" s="1">
        <v>3</v>
      </c>
      <c r="AZ12" s="1">
        <v>4</v>
      </c>
      <c r="BA12" s="1">
        <v>4</v>
      </c>
      <c r="BB12" s="1">
        <v>4</v>
      </c>
      <c r="BC12" s="1">
        <v>4</v>
      </c>
      <c r="BD12" s="1">
        <v>3</v>
      </c>
      <c r="BE12" s="1">
        <v>5</v>
      </c>
      <c r="BF12" s="1">
        <v>4</v>
      </c>
      <c r="BG12" s="1">
        <v>4</v>
      </c>
      <c r="BH12" s="1">
        <v>3</v>
      </c>
      <c r="BI12" s="1">
        <v>4</v>
      </c>
      <c r="BJ12" s="1">
        <v>4</v>
      </c>
      <c r="BK12" s="1">
        <v>2</v>
      </c>
      <c r="BL12" s="1">
        <v>3</v>
      </c>
      <c r="BM12" s="1">
        <v>4</v>
      </c>
      <c r="BN12" s="1">
        <v>4</v>
      </c>
      <c r="BO12" s="1">
        <v>4</v>
      </c>
      <c r="BP12" s="1">
        <v>4</v>
      </c>
      <c r="BQ12" s="1">
        <f t="shared" si="2"/>
        <v>2</v>
      </c>
      <c r="BR12" s="5">
        <f t="shared" si="3"/>
        <v>29</v>
      </c>
      <c r="BS12" s="6">
        <f t="shared" si="4"/>
        <v>20</v>
      </c>
      <c r="BT12" s="7">
        <f t="shared" si="5"/>
        <v>9</v>
      </c>
      <c r="BU12" s="8">
        <f t="shared" si="6"/>
        <v>29</v>
      </c>
      <c r="BV12">
        <v>29</v>
      </c>
      <c r="BW12">
        <v>20</v>
      </c>
      <c r="BX12">
        <v>9</v>
      </c>
      <c r="BY12">
        <v>29</v>
      </c>
    </row>
    <row r="13" spans="1:77" ht="15.75" customHeight="1" x14ac:dyDescent="0.25">
      <c r="A13" s="17" t="s">
        <v>66</v>
      </c>
      <c r="B13" s="15">
        <v>25</v>
      </c>
      <c r="C13" s="17" t="s">
        <v>67</v>
      </c>
      <c r="D13" s="17" t="s">
        <v>80</v>
      </c>
      <c r="E13" s="17" t="s">
        <v>69</v>
      </c>
      <c r="F13" s="17" t="s">
        <v>90</v>
      </c>
      <c r="G13" s="17" t="s">
        <v>77</v>
      </c>
      <c r="I13" s="17" t="s">
        <v>77</v>
      </c>
      <c r="L13" s="17">
        <v>5</v>
      </c>
      <c r="M13" s="17" t="s">
        <v>129</v>
      </c>
      <c r="Q13" s="17" t="s">
        <v>77</v>
      </c>
      <c r="S13" s="17" t="s">
        <v>77</v>
      </c>
      <c r="X13" s="17" t="s">
        <v>95</v>
      </c>
      <c r="Y13" s="1">
        <v>5</v>
      </c>
      <c r="Z13" s="1">
        <v>4</v>
      </c>
      <c r="AA13" s="1">
        <v>5</v>
      </c>
      <c r="AB13" s="1">
        <v>5</v>
      </c>
      <c r="AC13" s="1">
        <v>2</v>
      </c>
      <c r="AD13" s="1">
        <v>5</v>
      </c>
      <c r="AE13" s="1">
        <v>3</v>
      </c>
      <c r="AF13" s="1">
        <v>5</v>
      </c>
      <c r="AG13" s="1">
        <v>5</v>
      </c>
      <c r="AH13" s="1">
        <v>3</v>
      </c>
      <c r="AI13" s="1">
        <v>3</v>
      </c>
      <c r="AJ13" s="1">
        <v>5</v>
      </c>
      <c r="AK13" s="1">
        <v>5</v>
      </c>
      <c r="AL13" s="1">
        <v>4</v>
      </c>
      <c r="AM13" s="1">
        <v>3</v>
      </c>
      <c r="AN13" s="1">
        <v>4</v>
      </c>
      <c r="AO13" s="1">
        <v>4</v>
      </c>
      <c r="AP13" s="1">
        <v>4</v>
      </c>
      <c r="AQ13" s="1">
        <v>4</v>
      </c>
      <c r="AR13" s="2">
        <f t="shared" si="0"/>
        <v>2</v>
      </c>
      <c r="AS13" s="1">
        <v>5</v>
      </c>
      <c r="AT13" s="3">
        <f t="shared" si="1"/>
        <v>1</v>
      </c>
      <c r="AU13" s="1">
        <v>5</v>
      </c>
      <c r="AV13" s="1">
        <v>5</v>
      </c>
      <c r="AW13" s="1">
        <v>4</v>
      </c>
      <c r="AX13" s="1">
        <v>2</v>
      </c>
      <c r="AY13" s="1">
        <v>5</v>
      </c>
      <c r="AZ13" s="1">
        <v>5</v>
      </c>
      <c r="BA13" s="1">
        <v>5</v>
      </c>
      <c r="BB13" s="1">
        <v>3</v>
      </c>
      <c r="BC13" s="1">
        <v>3</v>
      </c>
      <c r="BD13" s="1">
        <v>4</v>
      </c>
      <c r="BE13" s="1">
        <v>5</v>
      </c>
      <c r="BF13" s="1">
        <v>5</v>
      </c>
      <c r="BG13" s="1">
        <v>5</v>
      </c>
      <c r="BH13" s="1">
        <v>5</v>
      </c>
      <c r="BI13" s="1">
        <v>5</v>
      </c>
      <c r="BJ13" s="1">
        <v>5</v>
      </c>
      <c r="BK13" s="1">
        <v>5</v>
      </c>
      <c r="BL13" s="1">
        <v>5</v>
      </c>
      <c r="BM13" s="1">
        <v>5</v>
      </c>
      <c r="BN13" s="1">
        <v>5</v>
      </c>
      <c r="BO13" s="1">
        <v>3</v>
      </c>
      <c r="BP13" s="1">
        <v>2</v>
      </c>
      <c r="BQ13" s="1">
        <f t="shared" si="2"/>
        <v>4</v>
      </c>
      <c r="BR13" s="5">
        <f t="shared" si="3"/>
        <v>28</v>
      </c>
      <c r="BS13" s="6">
        <f t="shared" si="4"/>
        <v>28</v>
      </c>
      <c r="BT13" s="7">
        <f t="shared" si="5"/>
        <v>15</v>
      </c>
      <c r="BU13" s="8">
        <f t="shared" si="6"/>
        <v>30</v>
      </c>
      <c r="BV13">
        <v>28</v>
      </c>
      <c r="BW13">
        <v>28</v>
      </c>
      <c r="BX13">
        <v>15</v>
      </c>
      <c r="BY13">
        <v>30</v>
      </c>
    </row>
    <row r="14" spans="1:77" ht="15.75" customHeight="1" x14ac:dyDescent="0.25">
      <c r="A14" s="17" t="s">
        <v>79</v>
      </c>
      <c r="B14" s="15">
        <v>21</v>
      </c>
      <c r="C14" s="17" t="s">
        <v>67</v>
      </c>
      <c r="D14" s="17" t="s">
        <v>68</v>
      </c>
      <c r="E14" s="17" t="s">
        <v>69</v>
      </c>
      <c r="F14" s="17" t="s">
        <v>90</v>
      </c>
      <c r="G14" s="17" t="s">
        <v>65</v>
      </c>
      <c r="H14" s="17" t="s">
        <v>130</v>
      </c>
      <c r="I14" s="17" t="s">
        <v>65</v>
      </c>
      <c r="J14" s="17" t="s">
        <v>92</v>
      </c>
      <c r="K14" s="17" t="s">
        <v>131</v>
      </c>
      <c r="L14" s="17">
        <v>2</v>
      </c>
      <c r="N14" s="1" t="s">
        <v>74</v>
      </c>
      <c r="O14" s="17" t="s">
        <v>75</v>
      </c>
      <c r="P14" s="17" t="s">
        <v>86</v>
      </c>
      <c r="Q14" s="17" t="s">
        <v>65</v>
      </c>
      <c r="R14" s="17" t="s">
        <v>87</v>
      </c>
      <c r="S14" s="17" t="s">
        <v>65</v>
      </c>
      <c r="T14" s="17" t="s">
        <v>82</v>
      </c>
      <c r="U14" s="17" t="s">
        <v>132</v>
      </c>
      <c r="V14" s="17" t="s">
        <v>133</v>
      </c>
      <c r="W14" s="17" t="s">
        <v>98</v>
      </c>
      <c r="X14" s="17" t="s">
        <v>95</v>
      </c>
      <c r="Y14" s="1">
        <v>4</v>
      </c>
      <c r="Z14" s="1">
        <v>5</v>
      </c>
      <c r="AA14" s="1">
        <v>5</v>
      </c>
      <c r="AB14" s="1">
        <v>4</v>
      </c>
      <c r="AC14" s="1">
        <v>1</v>
      </c>
      <c r="AD14" s="1">
        <v>3</v>
      </c>
      <c r="AE14" s="1">
        <v>3</v>
      </c>
      <c r="AF14" s="1">
        <v>5</v>
      </c>
      <c r="AG14" s="1">
        <v>5</v>
      </c>
      <c r="AH14" s="1">
        <v>3</v>
      </c>
      <c r="AI14" s="1">
        <v>2</v>
      </c>
      <c r="AJ14" s="1">
        <v>5</v>
      </c>
      <c r="AK14" s="1">
        <v>2</v>
      </c>
      <c r="AL14" s="1">
        <v>1</v>
      </c>
      <c r="AM14" s="1">
        <v>5</v>
      </c>
      <c r="AN14" s="1">
        <v>2</v>
      </c>
      <c r="AO14" s="1">
        <v>4</v>
      </c>
      <c r="AP14" s="1">
        <v>4</v>
      </c>
      <c r="AQ14" s="1">
        <v>2</v>
      </c>
      <c r="AR14" s="2">
        <f t="shared" si="0"/>
        <v>4</v>
      </c>
      <c r="AS14" s="1">
        <v>1</v>
      </c>
      <c r="AT14" s="3">
        <f t="shared" si="1"/>
        <v>5</v>
      </c>
      <c r="AU14" s="1">
        <v>5</v>
      </c>
      <c r="AV14" s="1">
        <v>5</v>
      </c>
      <c r="AW14" s="1">
        <v>5</v>
      </c>
      <c r="AX14" s="1">
        <v>5</v>
      </c>
      <c r="AY14" s="1">
        <v>5</v>
      </c>
      <c r="AZ14" s="1">
        <v>5</v>
      </c>
      <c r="BA14" s="1">
        <v>5</v>
      </c>
      <c r="BB14" s="1">
        <v>2</v>
      </c>
      <c r="BC14" s="1">
        <v>4</v>
      </c>
      <c r="BD14" s="1">
        <v>5</v>
      </c>
      <c r="BE14" s="1">
        <v>5</v>
      </c>
      <c r="BF14" s="1">
        <v>1</v>
      </c>
      <c r="BG14" s="1">
        <v>4</v>
      </c>
      <c r="BH14" s="1">
        <v>5</v>
      </c>
      <c r="BI14" s="1">
        <v>5</v>
      </c>
      <c r="BJ14" s="1">
        <v>5</v>
      </c>
      <c r="BK14" s="1">
        <v>5</v>
      </c>
      <c r="BL14" s="1">
        <v>5</v>
      </c>
      <c r="BM14" s="1">
        <v>5</v>
      </c>
      <c r="BN14" s="1">
        <v>5</v>
      </c>
      <c r="BO14" s="1">
        <v>5</v>
      </c>
      <c r="BP14" s="1">
        <v>2</v>
      </c>
      <c r="BQ14" s="1">
        <f t="shared" si="2"/>
        <v>4</v>
      </c>
      <c r="BR14" s="5">
        <f t="shared" si="3"/>
        <v>29</v>
      </c>
      <c r="BS14" s="6">
        <f t="shared" si="4"/>
        <v>29</v>
      </c>
      <c r="BT14" s="7">
        <f t="shared" si="5"/>
        <v>15</v>
      </c>
      <c r="BU14" s="8">
        <f t="shared" si="6"/>
        <v>36</v>
      </c>
      <c r="BV14">
        <v>29</v>
      </c>
      <c r="BW14">
        <v>29</v>
      </c>
      <c r="BX14">
        <v>15</v>
      </c>
      <c r="BY14">
        <v>36</v>
      </c>
    </row>
    <row r="15" spans="1:77" ht="15.75" customHeight="1" x14ac:dyDescent="0.25">
      <c r="A15" s="17" t="s">
        <v>79</v>
      </c>
      <c r="B15" s="15">
        <v>21</v>
      </c>
      <c r="C15" s="17" t="s">
        <v>67</v>
      </c>
      <c r="D15" s="17" t="s">
        <v>119</v>
      </c>
      <c r="E15" s="17" t="s">
        <v>69</v>
      </c>
      <c r="F15" s="17" t="s">
        <v>90</v>
      </c>
      <c r="G15" s="17" t="s">
        <v>65</v>
      </c>
      <c r="H15" s="17" t="s">
        <v>91</v>
      </c>
      <c r="I15" s="17" t="s">
        <v>65</v>
      </c>
      <c r="J15" s="17" t="s">
        <v>82</v>
      </c>
      <c r="K15" s="17" t="s">
        <v>134</v>
      </c>
      <c r="L15" s="17">
        <v>5</v>
      </c>
      <c r="M15" s="17" t="s">
        <v>73</v>
      </c>
      <c r="N15" s="1" t="s">
        <v>74</v>
      </c>
      <c r="O15" s="17" t="s">
        <v>75</v>
      </c>
      <c r="P15" s="17" t="s">
        <v>94</v>
      </c>
      <c r="Q15" s="17" t="s">
        <v>65</v>
      </c>
      <c r="R15" s="17" t="s">
        <v>87</v>
      </c>
      <c r="S15" s="17" t="s">
        <v>77</v>
      </c>
      <c r="X15" s="17" t="s">
        <v>88</v>
      </c>
      <c r="Y15" s="1">
        <v>1</v>
      </c>
      <c r="Z15" s="1">
        <v>5</v>
      </c>
      <c r="AA15" s="1">
        <v>4</v>
      </c>
      <c r="AB15" s="1">
        <v>3</v>
      </c>
      <c r="AC15" s="1">
        <v>2</v>
      </c>
      <c r="AD15" s="1">
        <v>2</v>
      </c>
      <c r="AE15" s="1">
        <v>2</v>
      </c>
      <c r="AF15" s="1">
        <v>3</v>
      </c>
      <c r="AG15" s="1">
        <v>5</v>
      </c>
      <c r="AH15" s="1">
        <v>1</v>
      </c>
      <c r="AI15" s="1">
        <v>5</v>
      </c>
      <c r="AJ15" s="1">
        <v>3</v>
      </c>
      <c r="AK15" s="1">
        <v>1</v>
      </c>
      <c r="AL15" s="1">
        <v>2</v>
      </c>
      <c r="AM15" s="1">
        <v>4</v>
      </c>
      <c r="AN15" s="1">
        <v>3</v>
      </c>
      <c r="AO15" s="1">
        <v>4</v>
      </c>
      <c r="AP15" s="1">
        <v>4</v>
      </c>
      <c r="AQ15" s="1">
        <v>1</v>
      </c>
      <c r="AR15" s="2">
        <f t="shared" si="0"/>
        <v>5</v>
      </c>
      <c r="AS15" s="1">
        <v>1</v>
      </c>
      <c r="AT15" s="3">
        <f t="shared" si="1"/>
        <v>5</v>
      </c>
      <c r="AU15" s="1">
        <v>4</v>
      </c>
      <c r="AV15" s="1">
        <v>4</v>
      </c>
      <c r="AW15" s="1">
        <v>3</v>
      </c>
      <c r="AX15" s="1">
        <v>4</v>
      </c>
      <c r="AY15" s="1">
        <v>3</v>
      </c>
      <c r="AZ15" s="1">
        <v>3</v>
      </c>
      <c r="BA15" s="1">
        <v>4</v>
      </c>
      <c r="BB15" s="1">
        <v>4</v>
      </c>
      <c r="BC15" s="1">
        <v>3</v>
      </c>
      <c r="BD15" s="1">
        <v>4</v>
      </c>
      <c r="BE15" s="1">
        <v>4</v>
      </c>
      <c r="BF15" s="1">
        <v>2</v>
      </c>
      <c r="BG15" s="1">
        <v>4</v>
      </c>
      <c r="BH15" s="1">
        <v>4</v>
      </c>
      <c r="BI15" s="1">
        <v>4</v>
      </c>
      <c r="BJ15" s="1">
        <v>3</v>
      </c>
      <c r="BK15" s="1">
        <v>3</v>
      </c>
      <c r="BL15" s="1">
        <v>5</v>
      </c>
      <c r="BM15" s="1">
        <v>4</v>
      </c>
      <c r="BN15" s="1">
        <v>3</v>
      </c>
      <c r="BO15" s="1">
        <v>4</v>
      </c>
      <c r="BP15" s="1">
        <v>2</v>
      </c>
      <c r="BQ15" s="1">
        <f t="shared" si="2"/>
        <v>4</v>
      </c>
      <c r="BR15" s="5">
        <f t="shared" si="3"/>
        <v>27</v>
      </c>
      <c r="BS15" s="6">
        <f t="shared" si="4"/>
        <v>23</v>
      </c>
      <c r="BT15" s="7">
        <f t="shared" si="5"/>
        <v>11</v>
      </c>
      <c r="BU15" s="8">
        <f t="shared" si="6"/>
        <v>29</v>
      </c>
      <c r="BV15">
        <v>27</v>
      </c>
      <c r="BW15">
        <v>23</v>
      </c>
      <c r="BX15">
        <v>11</v>
      </c>
      <c r="BY15">
        <v>29</v>
      </c>
    </row>
    <row r="16" spans="1:77" ht="15.75" customHeight="1" x14ac:dyDescent="0.25">
      <c r="A16" s="17" t="s">
        <v>66</v>
      </c>
      <c r="B16" s="15">
        <v>22</v>
      </c>
      <c r="C16" s="17" t="s">
        <v>67</v>
      </c>
      <c r="D16" s="17" t="s">
        <v>89</v>
      </c>
      <c r="E16" s="17" t="s">
        <v>69</v>
      </c>
      <c r="F16" s="17" t="s">
        <v>90</v>
      </c>
      <c r="G16" s="17" t="s">
        <v>77</v>
      </c>
      <c r="I16" s="17" t="s">
        <v>77</v>
      </c>
      <c r="Q16" s="17" t="s">
        <v>65</v>
      </c>
      <c r="S16" s="17" t="s">
        <v>77</v>
      </c>
      <c r="X16" s="17" t="s">
        <v>78</v>
      </c>
      <c r="Y16" s="1">
        <v>2</v>
      </c>
      <c r="Z16" s="1">
        <v>4</v>
      </c>
      <c r="AA16" s="1">
        <v>5</v>
      </c>
      <c r="AB16" s="1">
        <v>4</v>
      </c>
      <c r="AC16" s="1">
        <v>1</v>
      </c>
      <c r="AD16" s="1">
        <v>3</v>
      </c>
      <c r="AE16" s="1">
        <v>3</v>
      </c>
      <c r="AF16" s="1">
        <v>4</v>
      </c>
      <c r="AG16" s="1">
        <v>2</v>
      </c>
      <c r="AH16" s="1">
        <v>4</v>
      </c>
      <c r="AI16" s="1">
        <v>3</v>
      </c>
      <c r="AJ16" s="1">
        <v>4</v>
      </c>
      <c r="AK16" s="1">
        <v>4</v>
      </c>
      <c r="AL16" s="1">
        <v>4</v>
      </c>
      <c r="AM16" s="1">
        <v>4</v>
      </c>
      <c r="AN16" s="1">
        <v>4</v>
      </c>
      <c r="AO16" s="1">
        <v>4</v>
      </c>
      <c r="AP16" s="1">
        <v>4</v>
      </c>
      <c r="AQ16" s="1">
        <v>2</v>
      </c>
      <c r="AR16" s="2">
        <f t="shared" si="0"/>
        <v>4</v>
      </c>
      <c r="AS16" s="1">
        <v>1</v>
      </c>
      <c r="AT16" s="3">
        <f t="shared" si="1"/>
        <v>5</v>
      </c>
      <c r="AU16" s="1">
        <v>4</v>
      </c>
      <c r="AV16" s="1">
        <v>4</v>
      </c>
      <c r="AW16" s="1">
        <v>4</v>
      </c>
      <c r="AX16" s="1">
        <v>3</v>
      </c>
      <c r="AY16" s="1">
        <v>3</v>
      </c>
      <c r="AZ16" s="1">
        <v>4</v>
      </c>
      <c r="BA16" s="1">
        <v>2</v>
      </c>
      <c r="BB16" s="1">
        <v>4</v>
      </c>
      <c r="BC16" s="1">
        <v>4</v>
      </c>
      <c r="BD16" s="1">
        <v>4</v>
      </c>
      <c r="BE16" s="1">
        <v>4</v>
      </c>
      <c r="BF16" s="1">
        <v>4</v>
      </c>
      <c r="BG16" s="1">
        <v>3</v>
      </c>
      <c r="BH16" s="1">
        <v>4</v>
      </c>
      <c r="BI16" s="1">
        <v>4</v>
      </c>
      <c r="BJ16" s="1">
        <v>4</v>
      </c>
      <c r="BK16" s="1">
        <v>5</v>
      </c>
      <c r="BL16" s="1">
        <v>3</v>
      </c>
      <c r="BM16" s="1">
        <v>4</v>
      </c>
      <c r="BN16" s="1">
        <v>3</v>
      </c>
      <c r="BO16" s="1">
        <v>1</v>
      </c>
      <c r="BP16" s="1">
        <v>3</v>
      </c>
      <c r="BQ16" s="1">
        <f t="shared" si="2"/>
        <v>3</v>
      </c>
      <c r="BR16" s="5">
        <f t="shared" si="3"/>
        <v>28</v>
      </c>
      <c r="BS16" s="6">
        <f t="shared" si="4"/>
        <v>21</v>
      </c>
      <c r="BT16" s="7">
        <f t="shared" si="5"/>
        <v>12</v>
      </c>
      <c r="BU16" s="8">
        <f t="shared" si="6"/>
        <v>26</v>
      </c>
      <c r="BV16">
        <v>28</v>
      </c>
      <c r="BW16">
        <v>21</v>
      </c>
      <c r="BX16">
        <v>12</v>
      </c>
      <c r="BY16">
        <v>26</v>
      </c>
    </row>
    <row r="17" spans="1:77" ht="15.75" customHeight="1" x14ac:dyDescent="0.25">
      <c r="A17" s="17" t="s">
        <v>66</v>
      </c>
      <c r="B17" s="15">
        <v>21</v>
      </c>
      <c r="C17" s="17" t="s">
        <v>67</v>
      </c>
      <c r="D17" s="17" t="s">
        <v>135</v>
      </c>
      <c r="E17" s="17" t="s">
        <v>69</v>
      </c>
      <c r="F17" s="17" t="s">
        <v>90</v>
      </c>
      <c r="G17" s="17" t="s">
        <v>77</v>
      </c>
      <c r="I17" s="17" t="s">
        <v>65</v>
      </c>
      <c r="J17" s="17" t="s">
        <v>92</v>
      </c>
      <c r="K17" s="17" t="s">
        <v>136</v>
      </c>
      <c r="L17" s="17">
        <v>4</v>
      </c>
      <c r="M17" s="17" t="s">
        <v>117</v>
      </c>
      <c r="N17" s="1" t="s">
        <v>74</v>
      </c>
      <c r="O17" s="17" t="s">
        <v>75</v>
      </c>
      <c r="P17" s="17" t="s">
        <v>118</v>
      </c>
      <c r="Q17" s="17" t="s">
        <v>77</v>
      </c>
      <c r="S17" s="17" t="s">
        <v>77</v>
      </c>
      <c r="X17" s="17" t="s">
        <v>78</v>
      </c>
      <c r="Y17" s="1">
        <v>5</v>
      </c>
      <c r="Z17" s="1">
        <v>4</v>
      </c>
      <c r="AA17" s="1">
        <v>3</v>
      </c>
      <c r="AB17" s="1">
        <v>2</v>
      </c>
      <c r="AC17" s="1">
        <v>1</v>
      </c>
      <c r="AD17" s="1">
        <v>5</v>
      </c>
      <c r="AE17" s="1">
        <v>4</v>
      </c>
      <c r="AF17" s="1">
        <v>3</v>
      </c>
      <c r="AG17" s="1">
        <v>5</v>
      </c>
      <c r="AH17" s="1">
        <v>3</v>
      </c>
      <c r="AI17" s="1">
        <v>2</v>
      </c>
      <c r="AJ17" s="1">
        <v>4</v>
      </c>
      <c r="AK17" s="1">
        <v>2</v>
      </c>
      <c r="AL17" s="1">
        <v>3</v>
      </c>
      <c r="AM17" s="1">
        <v>4</v>
      </c>
      <c r="AN17" s="1">
        <v>3</v>
      </c>
      <c r="AO17" s="1">
        <v>4</v>
      </c>
      <c r="AP17" s="1">
        <v>3</v>
      </c>
      <c r="AQ17" s="1">
        <v>2</v>
      </c>
      <c r="AR17" s="2">
        <f t="shared" si="0"/>
        <v>4</v>
      </c>
      <c r="AS17" s="1">
        <v>1</v>
      </c>
      <c r="AT17" s="3">
        <f t="shared" si="1"/>
        <v>5</v>
      </c>
      <c r="AU17" s="1">
        <v>4</v>
      </c>
      <c r="AV17" s="1">
        <v>5</v>
      </c>
      <c r="AW17" s="1">
        <v>4</v>
      </c>
      <c r="AX17" s="1">
        <v>3</v>
      </c>
      <c r="AY17" s="1">
        <v>3</v>
      </c>
      <c r="AZ17" s="1">
        <v>3</v>
      </c>
      <c r="BA17" s="1">
        <v>3</v>
      </c>
      <c r="BB17" s="1">
        <v>4</v>
      </c>
      <c r="BC17" s="1">
        <v>5</v>
      </c>
      <c r="BD17" s="1">
        <v>4</v>
      </c>
      <c r="BE17" s="1">
        <v>5</v>
      </c>
      <c r="BF17" s="1">
        <v>4</v>
      </c>
      <c r="BG17" s="1">
        <v>5</v>
      </c>
      <c r="BH17" s="1">
        <v>4</v>
      </c>
      <c r="BI17" s="1">
        <v>4</v>
      </c>
      <c r="BJ17" s="1">
        <v>4</v>
      </c>
      <c r="BK17" s="1">
        <v>3</v>
      </c>
      <c r="BL17" s="1">
        <v>5</v>
      </c>
      <c r="BM17" s="1">
        <v>2</v>
      </c>
      <c r="BN17" s="1">
        <v>4</v>
      </c>
      <c r="BO17" s="1">
        <v>4</v>
      </c>
      <c r="BP17" s="1">
        <v>3</v>
      </c>
      <c r="BQ17" s="1">
        <f t="shared" si="2"/>
        <v>3</v>
      </c>
      <c r="BR17" s="5">
        <f t="shared" si="3"/>
        <v>30</v>
      </c>
      <c r="BS17" s="6">
        <f t="shared" si="4"/>
        <v>23</v>
      </c>
      <c r="BT17" s="7">
        <f t="shared" si="5"/>
        <v>12</v>
      </c>
      <c r="BU17" s="8">
        <f t="shared" si="6"/>
        <v>29</v>
      </c>
      <c r="BV17">
        <v>30</v>
      </c>
      <c r="BW17">
        <v>23</v>
      </c>
      <c r="BX17">
        <v>12</v>
      </c>
      <c r="BY17">
        <v>29</v>
      </c>
    </row>
    <row r="18" spans="1:77" ht="15.75" customHeight="1" x14ac:dyDescent="0.25">
      <c r="A18" s="17" t="s">
        <v>79</v>
      </c>
      <c r="B18" s="15">
        <v>24</v>
      </c>
      <c r="C18" s="17" t="s">
        <v>67</v>
      </c>
      <c r="D18" s="17" t="s">
        <v>80</v>
      </c>
      <c r="E18" s="17" t="s">
        <v>69</v>
      </c>
      <c r="F18" s="17" t="s">
        <v>90</v>
      </c>
      <c r="G18" s="17" t="s">
        <v>65</v>
      </c>
      <c r="H18" s="17" t="s">
        <v>104</v>
      </c>
      <c r="I18" s="17" t="s">
        <v>65</v>
      </c>
      <c r="J18" s="17" t="s">
        <v>82</v>
      </c>
      <c r="K18" s="17" t="s">
        <v>137</v>
      </c>
      <c r="L18" s="17">
        <v>5</v>
      </c>
      <c r="M18" s="17" t="s">
        <v>138</v>
      </c>
      <c r="N18" s="1" t="s">
        <v>74</v>
      </c>
      <c r="O18" s="17" t="s">
        <v>75</v>
      </c>
      <c r="P18" s="17" t="s">
        <v>86</v>
      </c>
      <c r="Q18" s="17" t="s">
        <v>65</v>
      </c>
      <c r="R18" s="17" t="s">
        <v>87</v>
      </c>
      <c r="S18" s="17" t="s">
        <v>77</v>
      </c>
      <c r="U18" s="17" t="s">
        <v>87</v>
      </c>
      <c r="V18" s="17" t="s">
        <v>97</v>
      </c>
      <c r="W18" s="17" t="s">
        <v>98</v>
      </c>
      <c r="X18" s="17" t="s">
        <v>95</v>
      </c>
      <c r="Y18" s="1">
        <v>5</v>
      </c>
      <c r="Z18" s="1">
        <v>5</v>
      </c>
      <c r="AA18" s="1">
        <v>5</v>
      </c>
      <c r="AB18" s="1">
        <v>4</v>
      </c>
      <c r="AC18" s="1">
        <v>1</v>
      </c>
      <c r="AD18" s="1">
        <v>3</v>
      </c>
      <c r="AE18" s="1">
        <v>3</v>
      </c>
      <c r="AF18" s="1">
        <v>4</v>
      </c>
      <c r="AG18" s="1">
        <v>3</v>
      </c>
      <c r="AH18" s="1">
        <v>4</v>
      </c>
      <c r="AI18" s="1">
        <v>2</v>
      </c>
      <c r="AJ18" s="1">
        <v>3</v>
      </c>
      <c r="AK18" s="1">
        <v>5</v>
      </c>
      <c r="AL18" s="1">
        <v>3</v>
      </c>
      <c r="AM18" s="1">
        <v>4</v>
      </c>
      <c r="AN18" s="1">
        <v>5</v>
      </c>
      <c r="AO18" s="1">
        <v>4</v>
      </c>
      <c r="AP18" s="1">
        <v>5</v>
      </c>
      <c r="AQ18" s="1">
        <v>2</v>
      </c>
      <c r="AR18" s="2">
        <f t="shared" si="0"/>
        <v>4</v>
      </c>
      <c r="AS18" s="1">
        <v>1</v>
      </c>
      <c r="AT18" s="3">
        <f t="shared" si="1"/>
        <v>5</v>
      </c>
      <c r="AU18" s="1">
        <v>3</v>
      </c>
      <c r="AV18" s="1">
        <v>4</v>
      </c>
      <c r="AW18" s="1">
        <v>5</v>
      </c>
      <c r="AX18" s="1">
        <v>5</v>
      </c>
      <c r="AY18" s="1">
        <v>5</v>
      </c>
      <c r="AZ18" s="1">
        <v>5</v>
      </c>
      <c r="BA18" s="1">
        <v>5</v>
      </c>
      <c r="BB18" s="1">
        <v>4</v>
      </c>
      <c r="BC18" s="1">
        <v>5</v>
      </c>
      <c r="BD18" s="1">
        <v>5</v>
      </c>
      <c r="BE18" s="1">
        <v>5</v>
      </c>
      <c r="BF18" s="1">
        <v>4</v>
      </c>
      <c r="BG18" s="1">
        <v>4</v>
      </c>
      <c r="BH18" s="1">
        <v>5</v>
      </c>
      <c r="BI18" s="1">
        <v>3</v>
      </c>
      <c r="BJ18" s="1">
        <v>3</v>
      </c>
      <c r="BK18" s="1">
        <v>3</v>
      </c>
      <c r="BL18" s="1">
        <v>4</v>
      </c>
      <c r="BM18" s="1">
        <v>4</v>
      </c>
      <c r="BN18" s="1">
        <v>4</v>
      </c>
      <c r="BO18" s="1">
        <v>3</v>
      </c>
      <c r="BP18" s="1">
        <v>2</v>
      </c>
      <c r="BQ18" s="1">
        <f t="shared" si="2"/>
        <v>4</v>
      </c>
      <c r="BR18" s="5">
        <f t="shared" si="3"/>
        <v>32</v>
      </c>
      <c r="BS18" s="6">
        <f t="shared" si="4"/>
        <v>24</v>
      </c>
      <c r="BT18" s="7">
        <f t="shared" si="5"/>
        <v>10</v>
      </c>
      <c r="BU18" s="8">
        <f t="shared" si="6"/>
        <v>35</v>
      </c>
      <c r="BV18">
        <v>32</v>
      </c>
      <c r="BW18">
        <v>24</v>
      </c>
      <c r="BX18">
        <v>10</v>
      </c>
      <c r="BY18">
        <v>35</v>
      </c>
    </row>
    <row r="19" spans="1:77" ht="15.75" customHeight="1" x14ac:dyDescent="0.25">
      <c r="A19" s="17" t="s">
        <v>66</v>
      </c>
      <c r="B19" s="15">
        <v>21</v>
      </c>
      <c r="C19" s="17" t="s">
        <v>67</v>
      </c>
      <c r="D19" s="17" t="s">
        <v>139</v>
      </c>
      <c r="E19" s="17" t="s">
        <v>69</v>
      </c>
      <c r="F19" s="17" t="s">
        <v>90</v>
      </c>
      <c r="G19" s="17" t="s">
        <v>77</v>
      </c>
      <c r="H19" s="17" t="s">
        <v>71</v>
      </c>
      <c r="I19" s="17" t="s">
        <v>77</v>
      </c>
      <c r="J19" s="17" t="s">
        <v>92</v>
      </c>
      <c r="K19" s="17" t="s">
        <v>71</v>
      </c>
      <c r="L19" s="17">
        <v>3</v>
      </c>
      <c r="M19" s="17" t="s">
        <v>100</v>
      </c>
      <c r="N19" s="1" t="s">
        <v>113</v>
      </c>
      <c r="O19" s="17" t="s">
        <v>75</v>
      </c>
      <c r="P19" s="17" t="s">
        <v>86</v>
      </c>
      <c r="Q19" s="17" t="s">
        <v>65</v>
      </c>
      <c r="R19" s="17" t="s">
        <v>140</v>
      </c>
      <c r="S19" s="17" t="s">
        <v>77</v>
      </c>
      <c r="T19" s="17" t="s">
        <v>72</v>
      </c>
      <c r="U19" s="17" t="s">
        <v>140</v>
      </c>
      <c r="V19" s="17" t="s">
        <v>133</v>
      </c>
      <c r="W19" s="17" t="s">
        <v>141</v>
      </c>
      <c r="X19" s="17" t="s">
        <v>88</v>
      </c>
      <c r="Y19" s="1">
        <v>2</v>
      </c>
      <c r="Z19" s="1">
        <v>3</v>
      </c>
      <c r="AA19" s="1">
        <v>1</v>
      </c>
      <c r="AB19" s="1">
        <v>2</v>
      </c>
      <c r="AC19" s="1">
        <v>2</v>
      </c>
      <c r="AD19" s="1">
        <v>2</v>
      </c>
      <c r="AE19" s="1">
        <v>1</v>
      </c>
      <c r="AF19" s="1">
        <v>4</v>
      </c>
      <c r="AG19" s="1">
        <v>3</v>
      </c>
      <c r="AH19" s="1">
        <v>2</v>
      </c>
      <c r="AI19" s="1">
        <v>3</v>
      </c>
      <c r="AJ19" s="1">
        <v>3</v>
      </c>
      <c r="AK19" s="1">
        <v>3</v>
      </c>
      <c r="AL19" s="1">
        <v>4</v>
      </c>
      <c r="AM19" s="1">
        <v>4</v>
      </c>
      <c r="AN19" s="1">
        <v>4</v>
      </c>
      <c r="AO19" s="1">
        <v>4</v>
      </c>
      <c r="AP19" s="1">
        <v>4</v>
      </c>
      <c r="AQ19" s="1">
        <v>2</v>
      </c>
      <c r="AR19" s="2">
        <f t="shared" si="0"/>
        <v>4</v>
      </c>
      <c r="AS19" s="1">
        <v>1</v>
      </c>
      <c r="AT19" s="3">
        <f t="shared" si="1"/>
        <v>5</v>
      </c>
      <c r="AU19" s="1">
        <v>3</v>
      </c>
      <c r="AV19" s="1">
        <v>2</v>
      </c>
      <c r="AW19" s="1">
        <v>1</v>
      </c>
      <c r="AX19" s="1">
        <v>4</v>
      </c>
      <c r="AY19" s="1">
        <v>3</v>
      </c>
      <c r="AZ19" s="1">
        <v>2</v>
      </c>
      <c r="BA19" s="1">
        <v>1</v>
      </c>
      <c r="BB19" s="1">
        <v>4</v>
      </c>
      <c r="BC19" s="1">
        <v>4</v>
      </c>
      <c r="BD19" s="1">
        <v>3</v>
      </c>
      <c r="BE19" s="1">
        <v>3</v>
      </c>
      <c r="BF19" s="1">
        <v>3</v>
      </c>
      <c r="BG19" s="1">
        <v>3</v>
      </c>
      <c r="BH19" s="1">
        <v>3</v>
      </c>
      <c r="BI19" s="1">
        <v>2</v>
      </c>
      <c r="BJ19" s="1">
        <v>2</v>
      </c>
      <c r="BK19" s="1">
        <v>1</v>
      </c>
      <c r="BL19" s="1">
        <v>3</v>
      </c>
      <c r="BM19" s="1">
        <v>4</v>
      </c>
      <c r="BN19" s="1">
        <v>3</v>
      </c>
      <c r="BO19" s="1">
        <v>4</v>
      </c>
      <c r="BP19" s="1">
        <v>4</v>
      </c>
      <c r="BQ19" s="1">
        <f t="shared" si="2"/>
        <v>2</v>
      </c>
      <c r="BR19" s="5">
        <f t="shared" si="3"/>
        <v>23</v>
      </c>
      <c r="BS19" s="6">
        <f t="shared" si="4"/>
        <v>11</v>
      </c>
      <c r="BT19" s="7">
        <f t="shared" si="5"/>
        <v>6</v>
      </c>
      <c r="BU19" s="8">
        <f t="shared" si="6"/>
        <v>29</v>
      </c>
      <c r="BV19">
        <v>23</v>
      </c>
      <c r="BW19">
        <v>11</v>
      </c>
      <c r="BX19">
        <v>6</v>
      </c>
      <c r="BY19">
        <v>29</v>
      </c>
    </row>
    <row r="20" spans="1:77" ht="15.75" customHeight="1" x14ac:dyDescent="0.25">
      <c r="A20" s="17" t="s">
        <v>79</v>
      </c>
      <c r="B20" s="15">
        <v>21</v>
      </c>
      <c r="C20" s="17" t="s">
        <v>67</v>
      </c>
      <c r="D20" s="17" t="s">
        <v>80</v>
      </c>
      <c r="E20" s="17" t="s">
        <v>69</v>
      </c>
      <c r="F20" s="17" t="s">
        <v>90</v>
      </c>
      <c r="G20" s="17" t="s">
        <v>65</v>
      </c>
      <c r="H20" s="17" t="s">
        <v>104</v>
      </c>
      <c r="I20" s="17" t="s">
        <v>65</v>
      </c>
      <c r="J20" s="17" t="s">
        <v>92</v>
      </c>
      <c r="K20" s="17" t="s">
        <v>104</v>
      </c>
      <c r="L20" s="17">
        <v>5</v>
      </c>
      <c r="M20" s="17" t="s">
        <v>117</v>
      </c>
      <c r="N20" s="1" t="s">
        <v>74</v>
      </c>
      <c r="O20" s="17" t="s">
        <v>75</v>
      </c>
      <c r="P20" s="17" t="s">
        <v>142</v>
      </c>
      <c r="Q20" s="17" t="s">
        <v>65</v>
      </c>
      <c r="R20" s="17" t="s">
        <v>115</v>
      </c>
      <c r="S20" s="17" t="s">
        <v>77</v>
      </c>
      <c r="X20" s="17" t="s">
        <v>88</v>
      </c>
      <c r="Y20" s="1">
        <v>4</v>
      </c>
      <c r="Z20" s="1">
        <v>5</v>
      </c>
      <c r="AA20" s="1">
        <v>4</v>
      </c>
      <c r="AB20" s="1">
        <v>4</v>
      </c>
      <c r="AC20" s="1">
        <v>2</v>
      </c>
      <c r="AD20" s="1">
        <v>3</v>
      </c>
      <c r="AE20" s="1">
        <v>3</v>
      </c>
      <c r="AF20" s="1">
        <v>4</v>
      </c>
      <c r="AG20" s="1">
        <v>5</v>
      </c>
      <c r="AH20" s="1">
        <v>4</v>
      </c>
      <c r="AI20" s="1">
        <v>4</v>
      </c>
      <c r="AJ20" s="1">
        <v>4</v>
      </c>
      <c r="AK20" s="1">
        <v>4</v>
      </c>
      <c r="AL20" s="1">
        <v>3</v>
      </c>
      <c r="AM20" s="1">
        <v>5</v>
      </c>
      <c r="AN20" s="1">
        <v>5</v>
      </c>
      <c r="AO20" s="1">
        <v>5</v>
      </c>
      <c r="AP20" s="1">
        <v>5</v>
      </c>
      <c r="AQ20" s="1">
        <v>1</v>
      </c>
      <c r="AR20" s="2">
        <f t="shared" si="0"/>
        <v>5</v>
      </c>
      <c r="AS20" s="1">
        <v>1</v>
      </c>
      <c r="AT20" s="3">
        <f t="shared" si="1"/>
        <v>5</v>
      </c>
      <c r="AU20" s="1">
        <v>5</v>
      </c>
      <c r="AV20" s="1">
        <v>5</v>
      </c>
      <c r="AW20" s="1">
        <v>5</v>
      </c>
      <c r="AX20" s="1">
        <v>5</v>
      </c>
      <c r="AY20" s="1">
        <v>4</v>
      </c>
      <c r="AZ20" s="1">
        <v>4</v>
      </c>
      <c r="BA20" s="1">
        <v>5</v>
      </c>
      <c r="BB20" s="1">
        <v>5</v>
      </c>
      <c r="BC20" s="1">
        <v>5</v>
      </c>
      <c r="BD20" s="1">
        <v>5</v>
      </c>
      <c r="BE20" s="1">
        <v>5</v>
      </c>
      <c r="BF20" s="1">
        <v>4</v>
      </c>
      <c r="BG20" s="1">
        <v>4</v>
      </c>
      <c r="BH20" s="1">
        <v>4</v>
      </c>
      <c r="BI20" s="1">
        <v>5</v>
      </c>
      <c r="BJ20" s="1">
        <v>5</v>
      </c>
      <c r="BK20" s="1">
        <v>5</v>
      </c>
      <c r="BL20" s="1">
        <v>5</v>
      </c>
      <c r="BM20" s="1">
        <v>5</v>
      </c>
      <c r="BN20" s="1">
        <v>5</v>
      </c>
      <c r="BO20" s="1">
        <v>5</v>
      </c>
      <c r="BP20" s="1">
        <v>1</v>
      </c>
      <c r="BQ20" s="1">
        <f t="shared" si="2"/>
        <v>5</v>
      </c>
      <c r="BR20" s="5">
        <f t="shared" si="3"/>
        <v>31</v>
      </c>
      <c r="BS20" s="6">
        <f t="shared" si="4"/>
        <v>30</v>
      </c>
      <c r="BT20" s="7">
        <f t="shared" si="5"/>
        <v>15</v>
      </c>
      <c r="BU20" s="8">
        <f t="shared" si="6"/>
        <v>39</v>
      </c>
      <c r="BV20">
        <v>31</v>
      </c>
      <c r="BW20">
        <v>30</v>
      </c>
      <c r="BX20">
        <v>15</v>
      </c>
      <c r="BY20">
        <v>39</v>
      </c>
    </row>
    <row r="21" spans="1:77" ht="15.75" customHeight="1" x14ac:dyDescent="0.25">
      <c r="A21" s="17" t="s">
        <v>79</v>
      </c>
      <c r="B21" s="15">
        <v>22</v>
      </c>
      <c r="C21" s="17" t="s">
        <v>67</v>
      </c>
      <c r="D21" s="17" t="s">
        <v>68</v>
      </c>
      <c r="E21" s="17" t="s">
        <v>69</v>
      </c>
      <c r="F21" s="17" t="s">
        <v>90</v>
      </c>
      <c r="G21" s="17" t="s">
        <v>65</v>
      </c>
      <c r="H21" s="17" t="s">
        <v>104</v>
      </c>
      <c r="I21" s="17" t="s">
        <v>65</v>
      </c>
      <c r="J21" s="17" t="s">
        <v>105</v>
      </c>
      <c r="K21" s="17" t="s">
        <v>104</v>
      </c>
      <c r="L21" s="17">
        <v>5</v>
      </c>
      <c r="M21" s="17" t="s">
        <v>117</v>
      </c>
      <c r="N21" s="1" t="s">
        <v>74</v>
      </c>
      <c r="O21" s="17" t="s">
        <v>75</v>
      </c>
      <c r="P21" s="17" t="s">
        <v>101</v>
      </c>
      <c r="Q21" s="17" t="s">
        <v>77</v>
      </c>
      <c r="R21" s="17" t="s">
        <v>115</v>
      </c>
      <c r="S21" s="17" t="s">
        <v>77</v>
      </c>
      <c r="U21" s="17" t="s">
        <v>115</v>
      </c>
      <c r="V21" s="17" t="s">
        <v>97</v>
      </c>
      <c r="W21" s="17" t="s">
        <v>143</v>
      </c>
      <c r="X21" s="17" t="s">
        <v>88</v>
      </c>
      <c r="Y21" s="1">
        <v>5</v>
      </c>
      <c r="Z21" s="1">
        <v>5</v>
      </c>
      <c r="AA21" s="1">
        <v>5</v>
      </c>
      <c r="AB21" s="1">
        <v>5</v>
      </c>
      <c r="AC21" s="1">
        <v>5</v>
      </c>
      <c r="AD21" s="1">
        <v>5</v>
      </c>
      <c r="AE21" s="1">
        <v>5</v>
      </c>
      <c r="AF21" s="1">
        <v>5</v>
      </c>
      <c r="AG21" s="1">
        <v>5</v>
      </c>
      <c r="AH21" s="1">
        <v>5</v>
      </c>
      <c r="AI21" s="1">
        <v>5</v>
      </c>
      <c r="AJ21" s="1">
        <v>5</v>
      </c>
      <c r="AK21" s="1">
        <v>5</v>
      </c>
      <c r="AL21" s="1">
        <v>5</v>
      </c>
      <c r="AM21" s="1">
        <v>5</v>
      </c>
      <c r="AN21" s="1">
        <v>5</v>
      </c>
      <c r="AO21" s="1">
        <v>5</v>
      </c>
      <c r="AP21" s="1">
        <v>5</v>
      </c>
      <c r="AQ21" s="1">
        <v>5</v>
      </c>
      <c r="AR21" s="2">
        <f t="shared" si="0"/>
        <v>1</v>
      </c>
      <c r="AS21" s="1">
        <v>5</v>
      </c>
      <c r="AT21" s="3">
        <f t="shared" si="1"/>
        <v>1</v>
      </c>
      <c r="AU21" s="1">
        <v>5</v>
      </c>
      <c r="AV21" s="1">
        <v>5</v>
      </c>
      <c r="AW21" s="1">
        <v>5</v>
      </c>
      <c r="AX21" s="1">
        <v>5</v>
      </c>
      <c r="AY21" s="1">
        <v>5</v>
      </c>
      <c r="AZ21" s="1">
        <v>5</v>
      </c>
      <c r="BA21" s="1">
        <v>5</v>
      </c>
      <c r="BB21" s="1">
        <v>5</v>
      </c>
      <c r="BC21" s="1">
        <v>5</v>
      </c>
      <c r="BD21" s="1">
        <v>5</v>
      </c>
      <c r="BE21" s="1">
        <v>5</v>
      </c>
      <c r="BF21" s="1">
        <v>5</v>
      </c>
      <c r="BG21" s="1">
        <v>5</v>
      </c>
      <c r="BH21" s="1">
        <v>3</v>
      </c>
      <c r="BI21" s="1">
        <v>3</v>
      </c>
      <c r="BJ21" s="1">
        <v>3</v>
      </c>
      <c r="BK21" s="1">
        <v>2</v>
      </c>
      <c r="BL21" s="1">
        <v>3</v>
      </c>
      <c r="BM21" s="1">
        <v>4</v>
      </c>
      <c r="BN21" s="1">
        <v>3</v>
      </c>
      <c r="BO21" s="1">
        <v>3</v>
      </c>
      <c r="BP21" s="1">
        <v>3</v>
      </c>
      <c r="BQ21" s="1">
        <f t="shared" si="2"/>
        <v>3</v>
      </c>
      <c r="BR21" s="5">
        <f t="shared" si="3"/>
        <v>25</v>
      </c>
      <c r="BS21" s="6">
        <f t="shared" si="4"/>
        <v>26</v>
      </c>
      <c r="BT21" s="7">
        <f t="shared" si="5"/>
        <v>8</v>
      </c>
      <c r="BU21" s="8">
        <f t="shared" si="6"/>
        <v>35</v>
      </c>
      <c r="BV21">
        <v>25</v>
      </c>
      <c r="BW21">
        <v>26</v>
      </c>
      <c r="BX21">
        <v>8</v>
      </c>
      <c r="BY21">
        <v>35</v>
      </c>
    </row>
    <row r="22" spans="1:77" ht="15.75" customHeight="1" x14ac:dyDescent="0.25">
      <c r="A22" s="17" t="s">
        <v>66</v>
      </c>
      <c r="B22" s="15">
        <v>28</v>
      </c>
      <c r="C22" s="17" t="s">
        <v>67</v>
      </c>
      <c r="D22" s="17" t="s">
        <v>68</v>
      </c>
      <c r="E22" s="17" t="s">
        <v>144</v>
      </c>
      <c r="F22" s="17" t="s">
        <v>70</v>
      </c>
      <c r="G22" s="17" t="s">
        <v>65</v>
      </c>
      <c r="H22" s="17" t="s">
        <v>145</v>
      </c>
      <c r="I22" s="17" t="s">
        <v>65</v>
      </c>
      <c r="J22" s="17" t="s">
        <v>82</v>
      </c>
      <c r="K22" s="17" t="s">
        <v>146</v>
      </c>
      <c r="L22" s="17">
        <v>5</v>
      </c>
      <c r="M22" s="17" t="s">
        <v>129</v>
      </c>
      <c r="N22" s="1" t="s">
        <v>74</v>
      </c>
      <c r="O22" s="17" t="s">
        <v>85</v>
      </c>
      <c r="P22" s="17" t="s">
        <v>147</v>
      </c>
      <c r="Q22" s="17" t="s">
        <v>77</v>
      </c>
      <c r="S22" s="17" t="s">
        <v>77</v>
      </c>
      <c r="X22" s="17" t="s">
        <v>78</v>
      </c>
      <c r="Y22" s="1">
        <v>5</v>
      </c>
      <c r="Z22" s="1">
        <v>5</v>
      </c>
      <c r="AA22" s="1">
        <v>5</v>
      </c>
      <c r="AB22" s="1">
        <v>1</v>
      </c>
      <c r="AC22" s="1">
        <v>2</v>
      </c>
      <c r="AD22" s="1">
        <v>5</v>
      </c>
      <c r="AE22" s="1">
        <v>5</v>
      </c>
      <c r="AF22" s="1">
        <v>3</v>
      </c>
      <c r="AG22" s="1">
        <v>5</v>
      </c>
      <c r="AH22" s="1">
        <v>5</v>
      </c>
      <c r="AI22" s="1">
        <v>3</v>
      </c>
      <c r="AJ22" s="1">
        <v>1</v>
      </c>
      <c r="AK22" s="1">
        <v>3</v>
      </c>
      <c r="AL22" s="1">
        <v>3</v>
      </c>
      <c r="AM22" s="1">
        <v>5</v>
      </c>
      <c r="AN22" s="1">
        <v>3</v>
      </c>
      <c r="AO22" s="1">
        <v>5</v>
      </c>
      <c r="AP22" s="1">
        <v>5</v>
      </c>
      <c r="AQ22" s="1">
        <v>1</v>
      </c>
      <c r="AR22" s="2">
        <f t="shared" si="0"/>
        <v>5</v>
      </c>
      <c r="AS22" s="1">
        <v>1</v>
      </c>
      <c r="AT22" s="3">
        <f t="shared" si="1"/>
        <v>5</v>
      </c>
      <c r="AU22" s="1">
        <v>5</v>
      </c>
      <c r="AV22" s="1">
        <v>5</v>
      </c>
      <c r="AW22" s="1">
        <v>5</v>
      </c>
      <c r="AX22" s="1">
        <v>5</v>
      </c>
      <c r="AY22" s="1">
        <v>5</v>
      </c>
      <c r="AZ22" s="1">
        <v>3</v>
      </c>
      <c r="BA22" s="1">
        <v>5</v>
      </c>
      <c r="BB22" s="1">
        <v>4</v>
      </c>
      <c r="BC22" s="1">
        <v>4</v>
      </c>
      <c r="BD22" s="1">
        <v>3</v>
      </c>
      <c r="BE22" s="1">
        <v>5</v>
      </c>
      <c r="BF22" s="1">
        <v>3</v>
      </c>
      <c r="BG22" s="1">
        <v>5</v>
      </c>
      <c r="BH22" s="1">
        <v>5</v>
      </c>
      <c r="BI22" s="1">
        <v>5</v>
      </c>
      <c r="BJ22" s="1">
        <v>5</v>
      </c>
      <c r="BK22" s="1">
        <v>5</v>
      </c>
      <c r="BL22" s="1">
        <v>2</v>
      </c>
      <c r="BM22" s="1">
        <v>5</v>
      </c>
      <c r="BN22" s="1">
        <v>3</v>
      </c>
      <c r="BO22" s="1">
        <v>2</v>
      </c>
      <c r="BP22" s="1">
        <v>1</v>
      </c>
      <c r="BQ22" s="1">
        <f t="shared" si="2"/>
        <v>5</v>
      </c>
      <c r="BR22" s="5">
        <f t="shared" si="3"/>
        <v>31</v>
      </c>
      <c r="BS22" s="6">
        <f t="shared" si="4"/>
        <v>30</v>
      </c>
      <c r="BT22" s="7">
        <f t="shared" si="5"/>
        <v>12</v>
      </c>
      <c r="BU22" s="8">
        <f t="shared" si="6"/>
        <v>31</v>
      </c>
      <c r="BV22">
        <v>31</v>
      </c>
      <c r="BW22">
        <v>30</v>
      </c>
      <c r="BX22">
        <v>12</v>
      </c>
      <c r="BY22">
        <v>31</v>
      </c>
    </row>
    <row r="23" spans="1:77" ht="15.75" customHeight="1" x14ac:dyDescent="0.25">
      <c r="A23" s="17" t="s">
        <v>79</v>
      </c>
      <c r="B23" s="15">
        <v>21</v>
      </c>
      <c r="C23" s="17" t="s">
        <v>67</v>
      </c>
      <c r="D23" s="17" t="s">
        <v>148</v>
      </c>
      <c r="E23" s="17" t="s">
        <v>69</v>
      </c>
      <c r="F23" s="17" t="s">
        <v>90</v>
      </c>
      <c r="G23" s="17" t="s">
        <v>65</v>
      </c>
      <c r="H23" s="17" t="s">
        <v>149</v>
      </c>
      <c r="I23" s="17" t="s">
        <v>77</v>
      </c>
      <c r="L23" s="17">
        <v>5</v>
      </c>
      <c r="M23" s="17" t="s">
        <v>73</v>
      </c>
      <c r="Q23" s="17" t="s">
        <v>65</v>
      </c>
      <c r="R23" s="17" t="s">
        <v>150</v>
      </c>
      <c r="S23" s="17" t="s">
        <v>77</v>
      </c>
      <c r="X23" s="17" t="s">
        <v>95</v>
      </c>
      <c r="Y23" s="1">
        <v>3</v>
      </c>
      <c r="Z23" s="1">
        <v>5</v>
      </c>
      <c r="AA23" s="1">
        <v>3</v>
      </c>
      <c r="AB23" s="1">
        <v>4</v>
      </c>
      <c r="AC23" s="1">
        <v>2</v>
      </c>
      <c r="AD23" s="1">
        <v>3</v>
      </c>
      <c r="AE23" s="1">
        <v>4</v>
      </c>
      <c r="AF23" s="1">
        <v>3</v>
      </c>
      <c r="AG23" s="1">
        <v>3</v>
      </c>
      <c r="AH23" s="1">
        <v>2</v>
      </c>
      <c r="AI23" s="1">
        <v>4</v>
      </c>
      <c r="AJ23" s="1">
        <v>3</v>
      </c>
      <c r="AK23" s="1">
        <v>5</v>
      </c>
      <c r="AL23" s="1">
        <v>2</v>
      </c>
      <c r="AM23" s="1">
        <v>4</v>
      </c>
      <c r="AN23" s="1">
        <v>3</v>
      </c>
      <c r="AO23" s="1">
        <v>5</v>
      </c>
      <c r="AP23" s="1">
        <v>3</v>
      </c>
      <c r="AQ23" s="1">
        <v>4</v>
      </c>
      <c r="AR23" s="2">
        <f t="shared" si="0"/>
        <v>2</v>
      </c>
      <c r="AS23" s="1">
        <v>4</v>
      </c>
      <c r="AT23" s="3">
        <f t="shared" si="1"/>
        <v>2</v>
      </c>
      <c r="AU23" s="1">
        <v>4</v>
      </c>
      <c r="AV23" s="1">
        <v>5</v>
      </c>
      <c r="AW23" s="1">
        <v>4</v>
      </c>
      <c r="AX23" s="1">
        <v>4</v>
      </c>
      <c r="AY23" s="1">
        <v>3</v>
      </c>
      <c r="AZ23" s="1">
        <v>3</v>
      </c>
      <c r="BA23" s="1">
        <v>4</v>
      </c>
      <c r="BB23" s="1">
        <v>5</v>
      </c>
      <c r="BC23" s="1">
        <v>4</v>
      </c>
      <c r="BD23" s="1">
        <v>4</v>
      </c>
      <c r="BE23" s="1">
        <v>5</v>
      </c>
      <c r="BF23" s="1">
        <v>3</v>
      </c>
      <c r="BG23" s="1">
        <v>4</v>
      </c>
      <c r="BH23" s="1">
        <v>2</v>
      </c>
      <c r="BI23" s="1">
        <v>4</v>
      </c>
      <c r="BJ23" s="1">
        <v>3</v>
      </c>
      <c r="BK23" s="1">
        <v>3</v>
      </c>
      <c r="BL23" s="1">
        <v>3</v>
      </c>
      <c r="BM23" s="1">
        <v>5</v>
      </c>
      <c r="BN23" s="1">
        <v>4</v>
      </c>
      <c r="BO23" s="1">
        <v>2</v>
      </c>
      <c r="BP23" s="1">
        <v>2</v>
      </c>
      <c r="BQ23" s="1">
        <f t="shared" si="2"/>
        <v>4</v>
      </c>
      <c r="BR23" s="5">
        <f t="shared" si="3"/>
        <v>21</v>
      </c>
      <c r="BS23" s="6">
        <f t="shared" si="4"/>
        <v>25</v>
      </c>
      <c r="BT23" s="7">
        <f t="shared" si="5"/>
        <v>9</v>
      </c>
      <c r="BU23" s="8">
        <f t="shared" si="6"/>
        <v>31</v>
      </c>
      <c r="BV23">
        <v>21</v>
      </c>
      <c r="BW23">
        <v>25</v>
      </c>
      <c r="BX23">
        <v>9</v>
      </c>
      <c r="BY23">
        <v>31</v>
      </c>
    </row>
    <row r="24" spans="1:77" ht="15.75" customHeight="1" x14ac:dyDescent="0.25">
      <c r="A24" s="17" t="s">
        <v>79</v>
      </c>
      <c r="B24" s="15">
        <v>17</v>
      </c>
      <c r="C24" s="17" t="s">
        <v>67</v>
      </c>
      <c r="D24" s="17" t="s">
        <v>80</v>
      </c>
      <c r="E24" s="17" t="s">
        <v>69</v>
      </c>
      <c r="F24" s="17" t="s">
        <v>90</v>
      </c>
      <c r="G24" s="17" t="s">
        <v>65</v>
      </c>
      <c r="H24" s="17" t="s">
        <v>104</v>
      </c>
      <c r="I24" s="17" t="s">
        <v>65</v>
      </c>
      <c r="J24" s="17" t="s">
        <v>72</v>
      </c>
      <c r="K24" s="17" t="s">
        <v>151</v>
      </c>
      <c r="L24" s="17">
        <v>5</v>
      </c>
      <c r="M24" s="17" t="s">
        <v>129</v>
      </c>
      <c r="N24" s="1" t="s">
        <v>74</v>
      </c>
      <c r="O24" s="17" t="s">
        <v>85</v>
      </c>
      <c r="P24" s="17" t="s">
        <v>94</v>
      </c>
      <c r="Q24" s="17" t="s">
        <v>65</v>
      </c>
      <c r="R24" s="17" t="s">
        <v>152</v>
      </c>
      <c r="S24" s="17" t="s">
        <v>77</v>
      </c>
      <c r="X24" s="17" t="s">
        <v>95</v>
      </c>
      <c r="Y24" s="1">
        <v>5</v>
      </c>
      <c r="Z24" s="1">
        <v>3</v>
      </c>
      <c r="AA24" s="1">
        <v>3</v>
      </c>
      <c r="AB24" s="1">
        <v>4</v>
      </c>
      <c r="AC24" s="1">
        <v>3</v>
      </c>
      <c r="AD24" s="1">
        <v>2</v>
      </c>
      <c r="AE24" s="1">
        <v>5</v>
      </c>
      <c r="AF24" s="1">
        <v>3</v>
      </c>
      <c r="AG24" s="1">
        <v>4</v>
      </c>
      <c r="AH24" s="1">
        <v>3</v>
      </c>
      <c r="AI24" s="1">
        <v>5</v>
      </c>
      <c r="AJ24" s="1">
        <v>4</v>
      </c>
      <c r="AK24" s="1">
        <v>4</v>
      </c>
      <c r="AL24" s="1">
        <v>2</v>
      </c>
      <c r="AM24" s="1">
        <v>4</v>
      </c>
      <c r="AN24" s="1">
        <v>5</v>
      </c>
      <c r="AO24" s="1">
        <v>4</v>
      </c>
      <c r="AP24" s="1">
        <v>4</v>
      </c>
      <c r="AQ24" s="1">
        <v>3</v>
      </c>
      <c r="AR24" s="2">
        <f t="shared" si="0"/>
        <v>3</v>
      </c>
      <c r="AS24" s="1">
        <v>1</v>
      </c>
      <c r="AT24" s="3">
        <f t="shared" si="1"/>
        <v>5</v>
      </c>
      <c r="AU24" s="1">
        <v>4</v>
      </c>
      <c r="AV24" s="1">
        <v>5</v>
      </c>
      <c r="AW24" s="1">
        <v>2</v>
      </c>
      <c r="AX24" s="1">
        <v>4</v>
      </c>
      <c r="AY24" s="1">
        <v>5</v>
      </c>
      <c r="AZ24" s="1">
        <v>4</v>
      </c>
      <c r="BA24" s="1">
        <v>3</v>
      </c>
      <c r="BB24" s="1">
        <v>4</v>
      </c>
      <c r="BC24" s="1">
        <v>4</v>
      </c>
      <c r="BD24" s="1">
        <v>4</v>
      </c>
      <c r="BE24" s="1">
        <v>5</v>
      </c>
      <c r="BF24" s="1">
        <v>4</v>
      </c>
      <c r="BG24" s="1">
        <v>4</v>
      </c>
      <c r="BH24" s="1">
        <v>3</v>
      </c>
      <c r="BI24" s="1">
        <v>3</v>
      </c>
      <c r="BJ24" s="1">
        <v>4</v>
      </c>
      <c r="BK24" s="1">
        <v>2</v>
      </c>
      <c r="BL24" s="1">
        <v>4</v>
      </c>
      <c r="BM24" s="1">
        <v>5</v>
      </c>
      <c r="BN24" s="1">
        <v>4</v>
      </c>
      <c r="BO24" s="1">
        <v>5</v>
      </c>
      <c r="BP24" s="1">
        <v>3</v>
      </c>
      <c r="BQ24" s="1">
        <f t="shared" si="2"/>
        <v>3</v>
      </c>
      <c r="BR24" s="5">
        <f t="shared" si="3"/>
        <v>28</v>
      </c>
      <c r="BS24" s="6">
        <f t="shared" si="4"/>
        <v>20</v>
      </c>
      <c r="BT24" s="7">
        <f t="shared" si="5"/>
        <v>10</v>
      </c>
      <c r="BU24" s="8">
        <f t="shared" si="6"/>
        <v>35</v>
      </c>
      <c r="BV24">
        <v>28</v>
      </c>
      <c r="BW24">
        <v>20</v>
      </c>
      <c r="BX24">
        <v>10</v>
      </c>
      <c r="BY24">
        <v>35</v>
      </c>
    </row>
    <row r="25" spans="1:77" ht="15.75" customHeight="1" x14ac:dyDescent="0.25">
      <c r="A25" s="17" t="s">
        <v>79</v>
      </c>
      <c r="B25" s="15">
        <v>21</v>
      </c>
      <c r="C25" s="17" t="s">
        <v>67</v>
      </c>
      <c r="D25" s="17" t="s">
        <v>80</v>
      </c>
      <c r="E25" s="17" t="s">
        <v>69</v>
      </c>
      <c r="F25" s="17" t="s">
        <v>90</v>
      </c>
      <c r="G25" s="17" t="s">
        <v>65</v>
      </c>
      <c r="H25" s="17" t="s">
        <v>91</v>
      </c>
      <c r="I25" s="17" t="s">
        <v>65</v>
      </c>
      <c r="J25" s="17" t="s">
        <v>92</v>
      </c>
      <c r="K25" s="17" t="s">
        <v>153</v>
      </c>
      <c r="L25" s="17">
        <v>4</v>
      </c>
      <c r="M25" s="17" t="s">
        <v>154</v>
      </c>
      <c r="N25" s="1" t="s">
        <v>74</v>
      </c>
      <c r="O25" s="17" t="s">
        <v>75</v>
      </c>
      <c r="P25" s="17" t="s">
        <v>86</v>
      </c>
      <c r="Q25" s="17" t="s">
        <v>77</v>
      </c>
      <c r="S25" s="17" t="s">
        <v>77</v>
      </c>
      <c r="X25" s="17" t="s">
        <v>95</v>
      </c>
      <c r="Y25" s="1">
        <v>1</v>
      </c>
      <c r="Z25" s="1">
        <v>4</v>
      </c>
      <c r="AA25" s="1">
        <v>4</v>
      </c>
      <c r="AB25" s="1">
        <v>2</v>
      </c>
      <c r="AC25" s="1">
        <v>1</v>
      </c>
      <c r="AD25" s="1">
        <v>3</v>
      </c>
      <c r="AE25" s="1">
        <v>2</v>
      </c>
      <c r="AF25" s="1">
        <v>2</v>
      </c>
      <c r="AG25" s="1">
        <v>1</v>
      </c>
      <c r="AH25" s="1">
        <v>3</v>
      </c>
      <c r="AI25" s="1">
        <v>5</v>
      </c>
      <c r="AJ25" s="1">
        <v>2</v>
      </c>
      <c r="AK25" s="1">
        <v>3</v>
      </c>
      <c r="AL25" s="1">
        <v>1</v>
      </c>
      <c r="AM25" s="1">
        <v>4</v>
      </c>
      <c r="AN25" s="1">
        <v>5</v>
      </c>
      <c r="AO25" s="1">
        <v>5</v>
      </c>
      <c r="AP25" s="1">
        <v>4</v>
      </c>
      <c r="AQ25" s="1">
        <v>1</v>
      </c>
      <c r="AR25" s="2">
        <f t="shared" si="0"/>
        <v>5</v>
      </c>
      <c r="AS25" s="1">
        <v>1</v>
      </c>
      <c r="AT25" s="3">
        <f t="shared" si="1"/>
        <v>5</v>
      </c>
      <c r="AU25" s="1">
        <v>4</v>
      </c>
      <c r="AV25" s="1">
        <v>4</v>
      </c>
      <c r="AW25" s="1">
        <v>3</v>
      </c>
      <c r="AX25" s="1">
        <v>4</v>
      </c>
      <c r="AY25" s="1">
        <v>4</v>
      </c>
      <c r="AZ25" s="1">
        <v>4</v>
      </c>
      <c r="BA25" s="1">
        <v>5</v>
      </c>
      <c r="BB25" s="1">
        <v>3</v>
      </c>
      <c r="BC25" s="1">
        <v>4</v>
      </c>
      <c r="BD25" s="1">
        <v>2</v>
      </c>
      <c r="BE25" s="1">
        <v>5</v>
      </c>
      <c r="BF25" s="1">
        <v>3</v>
      </c>
      <c r="BG25" s="1">
        <v>4</v>
      </c>
      <c r="BH25" s="1">
        <v>4</v>
      </c>
      <c r="BI25" s="1">
        <v>4</v>
      </c>
      <c r="BJ25" s="1">
        <v>4</v>
      </c>
      <c r="BK25" s="1">
        <v>2</v>
      </c>
      <c r="BL25" s="1">
        <v>5</v>
      </c>
      <c r="BM25" s="1">
        <v>5</v>
      </c>
      <c r="BN25" s="1">
        <v>4</v>
      </c>
      <c r="BO25" s="1">
        <v>3</v>
      </c>
      <c r="BP25" s="1">
        <v>3</v>
      </c>
      <c r="BQ25" s="1">
        <f t="shared" si="2"/>
        <v>3</v>
      </c>
      <c r="BR25" s="5">
        <f t="shared" si="3"/>
        <v>30</v>
      </c>
      <c r="BS25" s="6">
        <f t="shared" si="4"/>
        <v>23</v>
      </c>
      <c r="BT25" s="7">
        <f t="shared" si="5"/>
        <v>11</v>
      </c>
      <c r="BU25" s="8">
        <f t="shared" si="6"/>
        <v>29</v>
      </c>
      <c r="BV25">
        <v>30</v>
      </c>
      <c r="BW25">
        <v>23</v>
      </c>
      <c r="BX25">
        <v>11</v>
      </c>
      <c r="BY25">
        <v>29</v>
      </c>
    </row>
    <row r="26" spans="1:77" ht="15.75" customHeight="1" x14ac:dyDescent="0.25">
      <c r="A26" s="17" t="s">
        <v>79</v>
      </c>
      <c r="B26" s="15">
        <v>21</v>
      </c>
      <c r="C26" s="17" t="s">
        <v>67</v>
      </c>
      <c r="D26" s="17" t="s">
        <v>80</v>
      </c>
      <c r="E26" s="17" t="s">
        <v>69</v>
      </c>
      <c r="F26" s="17" t="s">
        <v>90</v>
      </c>
      <c r="G26" s="17" t="s">
        <v>65</v>
      </c>
      <c r="H26" s="17" t="s">
        <v>104</v>
      </c>
      <c r="I26" s="17" t="s">
        <v>65</v>
      </c>
      <c r="J26" s="17" t="s">
        <v>72</v>
      </c>
      <c r="K26" s="17" t="s">
        <v>155</v>
      </c>
      <c r="L26" s="17">
        <v>4</v>
      </c>
      <c r="M26" s="17" t="s">
        <v>120</v>
      </c>
      <c r="N26" s="1" t="s">
        <v>74</v>
      </c>
      <c r="O26" s="17" t="s">
        <v>85</v>
      </c>
      <c r="P26" s="17" t="s">
        <v>94</v>
      </c>
      <c r="Q26" s="17" t="s">
        <v>65</v>
      </c>
      <c r="R26" s="17" t="s">
        <v>87</v>
      </c>
      <c r="S26" s="17" t="s">
        <v>77</v>
      </c>
      <c r="X26" s="17" t="s">
        <v>88</v>
      </c>
      <c r="Y26" s="1">
        <v>1</v>
      </c>
      <c r="Z26" s="1">
        <v>3</v>
      </c>
      <c r="AA26" s="1">
        <v>3</v>
      </c>
      <c r="AB26" s="1">
        <v>2</v>
      </c>
      <c r="AC26" s="1">
        <v>3</v>
      </c>
      <c r="AD26" s="1">
        <v>4</v>
      </c>
      <c r="AE26" s="1">
        <v>1</v>
      </c>
      <c r="AF26" s="1">
        <v>5</v>
      </c>
      <c r="AG26" s="1">
        <v>2</v>
      </c>
      <c r="AH26" s="1">
        <v>1</v>
      </c>
      <c r="AI26" s="1">
        <v>3</v>
      </c>
      <c r="AJ26" s="1">
        <v>2</v>
      </c>
      <c r="AK26" s="1">
        <v>1</v>
      </c>
      <c r="AL26" s="1">
        <v>2</v>
      </c>
      <c r="AM26" s="1">
        <v>5</v>
      </c>
      <c r="AN26" s="1">
        <v>3</v>
      </c>
      <c r="AO26" s="1">
        <v>3</v>
      </c>
      <c r="AP26" s="1">
        <v>2</v>
      </c>
      <c r="AQ26" s="1">
        <v>4</v>
      </c>
      <c r="AR26" s="2">
        <f t="shared" si="0"/>
        <v>2</v>
      </c>
      <c r="AS26" s="1">
        <v>2</v>
      </c>
      <c r="AT26" s="3">
        <f t="shared" si="1"/>
        <v>4</v>
      </c>
      <c r="AU26" s="1">
        <v>2</v>
      </c>
      <c r="AV26" s="1">
        <v>1</v>
      </c>
      <c r="AW26" s="1">
        <v>1</v>
      </c>
      <c r="AX26" s="1">
        <v>2</v>
      </c>
      <c r="AY26" s="1">
        <v>3</v>
      </c>
      <c r="AZ26" s="1">
        <v>3</v>
      </c>
      <c r="BA26" s="1">
        <v>3</v>
      </c>
      <c r="BB26" s="1">
        <v>3</v>
      </c>
      <c r="BC26" s="1">
        <v>4</v>
      </c>
      <c r="BD26" s="1">
        <v>4</v>
      </c>
      <c r="BE26" s="1">
        <v>4</v>
      </c>
      <c r="BF26" s="1">
        <v>2</v>
      </c>
      <c r="BG26" s="1">
        <v>2</v>
      </c>
      <c r="BH26" s="1">
        <v>2</v>
      </c>
      <c r="BI26" s="1">
        <v>2</v>
      </c>
      <c r="BJ26" s="1">
        <v>2</v>
      </c>
      <c r="BK26" s="1">
        <v>2</v>
      </c>
      <c r="BL26" s="1">
        <v>2</v>
      </c>
      <c r="BM26" s="1">
        <v>4</v>
      </c>
      <c r="BN26" s="1">
        <v>4</v>
      </c>
      <c r="BO26" s="1">
        <v>3</v>
      </c>
      <c r="BP26" s="1">
        <v>4</v>
      </c>
      <c r="BQ26" s="1">
        <f t="shared" si="2"/>
        <v>2</v>
      </c>
      <c r="BR26" s="5">
        <f t="shared" si="3"/>
        <v>19</v>
      </c>
      <c r="BS26" s="6">
        <f t="shared" si="4"/>
        <v>11</v>
      </c>
      <c r="BT26" s="7">
        <f t="shared" si="5"/>
        <v>6</v>
      </c>
      <c r="BU26" s="8">
        <f t="shared" si="6"/>
        <v>27</v>
      </c>
      <c r="BV26">
        <v>19</v>
      </c>
      <c r="BW26">
        <v>11</v>
      </c>
      <c r="BX26">
        <v>6</v>
      </c>
      <c r="BY26">
        <v>27</v>
      </c>
    </row>
    <row r="27" spans="1:77" ht="15.75" customHeight="1" x14ac:dyDescent="0.25">
      <c r="A27" s="17" t="s">
        <v>66</v>
      </c>
      <c r="B27" s="15">
        <v>22</v>
      </c>
      <c r="C27" s="17" t="s">
        <v>67</v>
      </c>
      <c r="D27" s="17" t="s">
        <v>68</v>
      </c>
      <c r="E27" s="17" t="s">
        <v>69</v>
      </c>
      <c r="F27" s="17" t="s">
        <v>90</v>
      </c>
      <c r="G27" s="17" t="s">
        <v>77</v>
      </c>
      <c r="I27" s="17" t="s">
        <v>65</v>
      </c>
      <c r="J27" s="17" t="s">
        <v>105</v>
      </c>
      <c r="K27" s="17" t="s">
        <v>83</v>
      </c>
      <c r="L27" s="17">
        <v>5</v>
      </c>
      <c r="M27" s="17" t="s">
        <v>100</v>
      </c>
      <c r="N27" s="1" t="s">
        <v>74</v>
      </c>
      <c r="O27" s="17" t="s">
        <v>75</v>
      </c>
      <c r="P27" s="17" t="s">
        <v>86</v>
      </c>
      <c r="Q27" s="17" t="s">
        <v>77</v>
      </c>
      <c r="S27" s="17" t="s">
        <v>77</v>
      </c>
      <c r="X27" s="17" t="s">
        <v>95</v>
      </c>
      <c r="Y27" s="1">
        <v>4</v>
      </c>
      <c r="Z27" s="1">
        <v>3</v>
      </c>
      <c r="AA27" s="1">
        <v>5</v>
      </c>
      <c r="AB27" s="1">
        <v>4</v>
      </c>
      <c r="AC27" s="1">
        <v>1</v>
      </c>
      <c r="AD27" s="1">
        <v>4</v>
      </c>
      <c r="AE27" s="1">
        <v>4</v>
      </c>
      <c r="AF27" s="1">
        <v>4</v>
      </c>
      <c r="AG27" s="1">
        <v>5</v>
      </c>
      <c r="AH27" s="1">
        <v>3</v>
      </c>
      <c r="AI27" s="1">
        <v>3</v>
      </c>
      <c r="AJ27" s="1">
        <v>5</v>
      </c>
      <c r="AK27" s="1">
        <v>3</v>
      </c>
      <c r="AL27" s="1">
        <v>2</v>
      </c>
      <c r="AM27" s="1">
        <v>2</v>
      </c>
      <c r="AN27" s="1">
        <v>2</v>
      </c>
      <c r="AO27" s="1">
        <v>4</v>
      </c>
      <c r="AP27" s="1">
        <v>5</v>
      </c>
      <c r="AQ27" s="1">
        <v>2</v>
      </c>
      <c r="AR27" s="2">
        <f t="shared" si="0"/>
        <v>4</v>
      </c>
      <c r="AS27" s="1">
        <v>1</v>
      </c>
      <c r="AT27" s="3">
        <f t="shared" si="1"/>
        <v>5</v>
      </c>
      <c r="AU27" s="1">
        <v>4</v>
      </c>
      <c r="AV27" s="1">
        <v>5</v>
      </c>
      <c r="AW27" s="1">
        <v>4</v>
      </c>
      <c r="AX27" s="1">
        <v>3</v>
      </c>
      <c r="AY27" s="1">
        <v>5</v>
      </c>
      <c r="AZ27" s="1">
        <v>3</v>
      </c>
      <c r="BA27" s="1">
        <v>3</v>
      </c>
      <c r="BB27" s="1">
        <v>3</v>
      </c>
      <c r="BC27" s="1">
        <v>3</v>
      </c>
      <c r="BD27" s="1">
        <v>2</v>
      </c>
      <c r="BE27" s="1">
        <v>4</v>
      </c>
      <c r="BF27" s="1">
        <v>4</v>
      </c>
      <c r="BG27" s="1">
        <v>4</v>
      </c>
      <c r="BH27" s="1">
        <v>4</v>
      </c>
      <c r="BI27" s="1">
        <v>4</v>
      </c>
      <c r="BJ27" s="1">
        <v>2</v>
      </c>
      <c r="BK27" s="1">
        <v>2</v>
      </c>
      <c r="BL27" s="1">
        <v>4</v>
      </c>
      <c r="BM27" s="1">
        <v>4</v>
      </c>
      <c r="BN27" s="1">
        <v>3</v>
      </c>
      <c r="BO27" s="1">
        <v>3</v>
      </c>
      <c r="BP27" s="1">
        <v>3</v>
      </c>
      <c r="BQ27" s="1">
        <f t="shared" si="2"/>
        <v>3</v>
      </c>
      <c r="BR27" s="5">
        <f t="shared" si="3"/>
        <v>28</v>
      </c>
      <c r="BS27" s="6">
        <f t="shared" si="4"/>
        <v>23</v>
      </c>
      <c r="BT27" s="7">
        <f t="shared" si="5"/>
        <v>8</v>
      </c>
      <c r="BU27" s="8">
        <f t="shared" si="6"/>
        <v>26</v>
      </c>
      <c r="BV27">
        <v>28</v>
      </c>
      <c r="BW27">
        <v>23</v>
      </c>
      <c r="BX27">
        <v>8</v>
      </c>
      <c r="BY27">
        <v>26</v>
      </c>
    </row>
    <row r="28" spans="1:77" ht="15.75" customHeight="1" x14ac:dyDescent="0.25">
      <c r="A28" s="17" t="s">
        <v>79</v>
      </c>
      <c r="B28" s="15">
        <v>23</v>
      </c>
      <c r="C28" s="17" t="s">
        <v>67</v>
      </c>
      <c r="D28" s="17" t="s">
        <v>80</v>
      </c>
      <c r="E28" s="17" t="s">
        <v>69</v>
      </c>
      <c r="F28" s="17" t="s">
        <v>70</v>
      </c>
      <c r="G28" s="17" t="s">
        <v>65</v>
      </c>
      <c r="H28" s="17" t="s">
        <v>91</v>
      </c>
      <c r="I28" s="17" t="s">
        <v>65</v>
      </c>
      <c r="J28" s="17" t="s">
        <v>82</v>
      </c>
      <c r="K28" s="17" t="s">
        <v>91</v>
      </c>
      <c r="L28" s="17">
        <v>5</v>
      </c>
      <c r="M28" s="17" t="s">
        <v>154</v>
      </c>
      <c r="N28" s="1" t="s">
        <v>74</v>
      </c>
      <c r="O28" s="17" t="s">
        <v>85</v>
      </c>
      <c r="P28" s="17" t="s">
        <v>76</v>
      </c>
      <c r="Q28" s="17" t="s">
        <v>77</v>
      </c>
      <c r="S28" s="17" t="s">
        <v>77</v>
      </c>
      <c r="X28" s="17" t="s">
        <v>78</v>
      </c>
      <c r="Y28" s="1">
        <v>1</v>
      </c>
      <c r="Z28" s="1">
        <v>4</v>
      </c>
      <c r="AA28" s="1">
        <v>4</v>
      </c>
      <c r="AB28" s="1">
        <v>2</v>
      </c>
      <c r="AC28" s="1">
        <v>1</v>
      </c>
      <c r="AD28" s="1">
        <v>4</v>
      </c>
      <c r="AE28" s="1">
        <v>2</v>
      </c>
      <c r="AF28" s="1">
        <v>3</v>
      </c>
      <c r="AG28" s="1">
        <v>2</v>
      </c>
      <c r="AH28" s="1">
        <v>3</v>
      </c>
      <c r="AI28" s="1">
        <v>4</v>
      </c>
      <c r="AJ28" s="1">
        <v>2</v>
      </c>
      <c r="AK28" s="1">
        <v>3</v>
      </c>
      <c r="AL28" s="1">
        <v>2</v>
      </c>
      <c r="AM28" s="1">
        <v>3</v>
      </c>
      <c r="AN28" s="1">
        <v>4</v>
      </c>
      <c r="AO28" s="1">
        <v>4</v>
      </c>
      <c r="AP28" s="1">
        <v>4</v>
      </c>
      <c r="AQ28" s="1">
        <v>2</v>
      </c>
      <c r="AR28" s="2">
        <f t="shared" si="0"/>
        <v>4</v>
      </c>
      <c r="AS28" s="1">
        <v>1</v>
      </c>
      <c r="AT28" s="3">
        <f t="shared" si="1"/>
        <v>5</v>
      </c>
      <c r="AU28" s="1">
        <v>3</v>
      </c>
      <c r="AV28" s="1">
        <v>2</v>
      </c>
      <c r="AW28" s="1">
        <v>3</v>
      </c>
      <c r="AX28" s="1">
        <v>4</v>
      </c>
      <c r="AY28" s="1">
        <v>4</v>
      </c>
      <c r="AZ28" s="1">
        <v>4</v>
      </c>
      <c r="BA28" s="1">
        <v>3</v>
      </c>
      <c r="BB28" s="1">
        <v>4</v>
      </c>
      <c r="BC28" s="1">
        <v>5</v>
      </c>
      <c r="BD28" s="1">
        <v>4</v>
      </c>
      <c r="BE28" s="1">
        <v>4</v>
      </c>
      <c r="BF28" s="1">
        <v>2</v>
      </c>
      <c r="BG28" s="1">
        <v>3</v>
      </c>
      <c r="BH28" s="1">
        <v>5</v>
      </c>
      <c r="BI28" s="1">
        <v>4</v>
      </c>
      <c r="BJ28" s="1">
        <v>2</v>
      </c>
      <c r="BK28" s="1">
        <v>2</v>
      </c>
      <c r="BL28" s="1">
        <v>2</v>
      </c>
      <c r="BM28" s="1">
        <v>4</v>
      </c>
      <c r="BN28" s="1">
        <v>5</v>
      </c>
      <c r="BO28" s="1">
        <v>5</v>
      </c>
      <c r="BP28" s="1">
        <v>4</v>
      </c>
      <c r="BQ28" s="1">
        <f t="shared" si="2"/>
        <v>2</v>
      </c>
      <c r="BR28" s="5">
        <f t="shared" si="3"/>
        <v>27</v>
      </c>
      <c r="BS28" s="6">
        <f t="shared" si="4"/>
        <v>17</v>
      </c>
      <c r="BT28" s="7">
        <f t="shared" si="5"/>
        <v>6</v>
      </c>
      <c r="BU28" s="8">
        <f t="shared" si="6"/>
        <v>35</v>
      </c>
      <c r="BV28">
        <v>27</v>
      </c>
      <c r="BW28">
        <v>17</v>
      </c>
      <c r="BX28">
        <v>6</v>
      </c>
      <c r="BY28">
        <v>35</v>
      </c>
    </row>
    <row r="29" spans="1:77" ht="15.75" customHeight="1" x14ac:dyDescent="0.25">
      <c r="A29" s="17" t="s">
        <v>79</v>
      </c>
      <c r="B29" s="15">
        <v>20</v>
      </c>
      <c r="C29" s="17" t="s">
        <v>67</v>
      </c>
      <c r="D29" s="17" t="s">
        <v>80</v>
      </c>
      <c r="E29" s="17" t="s">
        <v>69</v>
      </c>
      <c r="F29" s="17" t="s">
        <v>90</v>
      </c>
      <c r="G29" s="17" t="s">
        <v>65</v>
      </c>
      <c r="H29" s="17" t="s">
        <v>104</v>
      </c>
      <c r="I29" s="17" t="s">
        <v>65</v>
      </c>
      <c r="J29" s="17" t="s">
        <v>72</v>
      </c>
      <c r="K29" s="17" t="s">
        <v>104</v>
      </c>
      <c r="L29" s="17">
        <v>5</v>
      </c>
      <c r="M29" s="17" t="s">
        <v>117</v>
      </c>
      <c r="N29" s="1" t="s">
        <v>74</v>
      </c>
      <c r="O29" s="17" t="s">
        <v>75</v>
      </c>
      <c r="P29" s="17" t="s">
        <v>156</v>
      </c>
      <c r="Q29" s="17" t="s">
        <v>65</v>
      </c>
      <c r="R29" s="17" t="s">
        <v>157</v>
      </c>
      <c r="S29" s="17" t="s">
        <v>65</v>
      </c>
      <c r="T29" s="17" t="s">
        <v>72</v>
      </c>
      <c r="U29" s="17" t="s">
        <v>157</v>
      </c>
      <c r="V29" s="17" t="s">
        <v>97</v>
      </c>
      <c r="W29" s="17" t="s">
        <v>98</v>
      </c>
      <c r="X29" s="17" t="s">
        <v>88</v>
      </c>
      <c r="Y29" s="1">
        <v>4</v>
      </c>
      <c r="Z29" s="1">
        <v>4</v>
      </c>
      <c r="AA29" s="1">
        <v>5</v>
      </c>
      <c r="AB29" s="1">
        <v>5</v>
      </c>
      <c r="AC29" s="1">
        <v>3</v>
      </c>
      <c r="AD29" s="1">
        <v>3</v>
      </c>
      <c r="AE29" s="1">
        <v>3</v>
      </c>
      <c r="AF29" s="1">
        <v>3</v>
      </c>
      <c r="AG29" s="1">
        <v>4</v>
      </c>
      <c r="AH29" s="1">
        <v>3</v>
      </c>
      <c r="AI29" s="1">
        <v>3</v>
      </c>
      <c r="AJ29" s="1">
        <v>3</v>
      </c>
      <c r="AK29" s="1">
        <v>3</v>
      </c>
      <c r="AL29" s="1">
        <v>3</v>
      </c>
      <c r="AM29" s="1">
        <v>3</v>
      </c>
      <c r="AN29" s="1">
        <v>5</v>
      </c>
      <c r="AO29" s="1">
        <v>4</v>
      </c>
      <c r="AP29" s="1">
        <v>4</v>
      </c>
      <c r="AQ29" s="1">
        <v>1</v>
      </c>
      <c r="AR29" s="2">
        <f t="shared" si="0"/>
        <v>5</v>
      </c>
      <c r="AS29" s="1">
        <v>1</v>
      </c>
      <c r="AT29" s="3">
        <f t="shared" si="1"/>
        <v>5</v>
      </c>
      <c r="AU29" s="1">
        <v>5</v>
      </c>
      <c r="AV29" s="1">
        <v>4</v>
      </c>
      <c r="AW29" s="1">
        <v>4</v>
      </c>
      <c r="AX29" s="1">
        <v>5</v>
      </c>
      <c r="AY29" s="1">
        <v>4</v>
      </c>
      <c r="AZ29" s="1">
        <v>5</v>
      </c>
      <c r="BA29" s="1">
        <v>5</v>
      </c>
      <c r="BB29" s="1">
        <v>5</v>
      </c>
      <c r="BC29" s="1">
        <v>5</v>
      </c>
      <c r="BD29" s="1">
        <v>5</v>
      </c>
      <c r="BE29" s="1">
        <v>5</v>
      </c>
      <c r="BF29" s="1">
        <v>4</v>
      </c>
      <c r="BG29" s="1">
        <v>3</v>
      </c>
      <c r="BH29" s="1">
        <v>5</v>
      </c>
      <c r="BI29" s="1">
        <v>5</v>
      </c>
      <c r="BJ29" s="1">
        <v>5</v>
      </c>
      <c r="BK29" s="1">
        <v>5</v>
      </c>
      <c r="BL29" s="1">
        <v>5</v>
      </c>
      <c r="BM29" s="1">
        <v>5</v>
      </c>
      <c r="BN29" s="1">
        <v>5</v>
      </c>
      <c r="BO29" s="1">
        <v>5</v>
      </c>
      <c r="BP29" s="1">
        <v>1</v>
      </c>
      <c r="BQ29" s="1">
        <f t="shared" si="2"/>
        <v>5</v>
      </c>
      <c r="BR29" s="5">
        <f t="shared" si="3"/>
        <v>32</v>
      </c>
      <c r="BS29" s="6">
        <f t="shared" si="4"/>
        <v>28</v>
      </c>
      <c r="BT29" s="7">
        <f t="shared" si="5"/>
        <v>15</v>
      </c>
      <c r="BU29" s="8">
        <f t="shared" si="6"/>
        <v>39</v>
      </c>
      <c r="BV29">
        <v>32</v>
      </c>
      <c r="BW29">
        <v>28</v>
      </c>
      <c r="BX29">
        <v>15</v>
      </c>
      <c r="BY29">
        <v>39</v>
      </c>
    </row>
    <row r="30" spans="1:77" ht="15.75" customHeight="1" x14ac:dyDescent="0.25">
      <c r="A30" s="17" t="s">
        <v>79</v>
      </c>
      <c r="B30" s="15">
        <v>21</v>
      </c>
      <c r="C30" s="17" t="s">
        <v>67</v>
      </c>
      <c r="D30" s="17" t="s">
        <v>80</v>
      </c>
      <c r="E30" s="17" t="s">
        <v>69</v>
      </c>
      <c r="F30" s="17" t="s">
        <v>90</v>
      </c>
      <c r="G30" s="17" t="s">
        <v>77</v>
      </c>
      <c r="I30" s="17" t="s">
        <v>77</v>
      </c>
      <c r="Q30" s="17" t="s">
        <v>65</v>
      </c>
      <c r="R30" s="17" t="s">
        <v>87</v>
      </c>
      <c r="S30" s="17" t="s">
        <v>77</v>
      </c>
      <c r="X30" s="17" t="s">
        <v>95</v>
      </c>
      <c r="Y30" s="1">
        <v>4</v>
      </c>
      <c r="Z30" s="1">
        <v>5</v>
      </c>
      <c r="AA30" s="1">
        <v>5</v>
      </c>
      <c r="AB30" s="1">
        <v>5</v>
      </c>
      <c r="AC30" s="1">
        <v>4</v>
      </c>
      <c r="AD30" s="1">
        <v>4</v>
      </c>
      <c r="AE30" s="1">
        <v>2</v>
      </c>
      <c r="AF30" s="1">
        <v>3</v>
      </c>
      <c r="AG30" s="1">
        <v>3</v>
      </c>
      <c r="AH30" s="1">
        <v>4</v>
      </c>
      <c r="AI30" s="1">
        <v>5</v>
      </c>
      <c r="AJ30" s="1">
        <v>4</v>
      </c>
      <c r="AK30" s="1">
        <v>5</v>
      </c>
      <c r="AL30" s="1">
        <v>4</v>
      </c>
      <c r="AM30" s="1">
        <v>5</v>
      </c>
      <c r="AN30" s="1">
        <v>4</v>
      </c>
      <c r="AO30" s="1">
        <v>3</v>
      </c>
      <c r="AP30" s="1">
        <v>2</v>
      </c>
      <c r="AQ30" s="1">
        <v>2</v>
      </c>
      <c r="AR30" s="2">
        <f t="shared" si="0"/>
        <v>4</v>
      </c>
      <c r="AS30" s="1">
        <v>1</v>
      </c>
      <c r="AT30" s="3">
        <f t="shared" si="1"/>
        <v>5</v>
      </c>
      <c r="AU30" s="1">
        <v>3</v>
      </c>
      <c r="AV30" s="1">
        <v>3</v>
      </c>
      <c r="AW30" s="1">
        <v>2</v>
      </c>
      <c r="AX30" s="1">
        <v>3</v>
      </c>
      <c r="AY30" s="1">
        <v>3</v>
      </c>
      <c r="AZ30" s="1">
        <v>3</v>
      </c>
      <c r="BA30" s="1">
        <v>2</v>
      </c>
      <c r="BB30" s="1">
        <v>1</v>
      </c>
      <c r="BC30" s="1">
        <v>4</v>
      </c>
      <c r="BD30" s="1">
        <v>2</v>
      </c>
      <c r="BE30" s="1">
        <v>5</v>
      </c>
      <c r="BF30" s="1">
        <v>3</v>
      </c>
      <c r="BG30" s="1">
        <v>4</v>
      </c>
      <c r="BH30" s="1">
        <v>2</v>
      </c>
      <c r="BI30" s="1">
        <v>3</v>
      </c>
      <c r="BJ30" s="1">
        <v>2</v>
      </c>
      <c r="BK30" s="1">
        <v>2</v>
      </c>
      <c r="BL30" s="1">
        <v>3</v>
      </c>
      <c r="BM30" s="1">
        <v>3</v>
      </c>
      <c r="BN30" s="1">
        <v>2</v>
      </c>
      <c r="BO30" s="1">
        <v>3</v>
      </c>
      <c r="BP30" s="1">
        <v>4</v>
      </c>
      <c r="BQ30" s="1">
        <f t="shared" si="2"/>
        <v>2</v>
      </c>
      <c r="BR30" s="5">
        <f t="shared" si="3"/>
        <v>26</v>
      </c>
      <c r="BS30" s="6">
        <f t="shared" si="4"/>
        <v>15</v>
      </c>
      <c r="BT30" s="7">
        <f t="shared" si="5"/>
        <v>7</v>
      </c>
      <c r="BU30" s="8">
        <f t="shared" si="6"/>
        <v>21</v>
      </c>
      <c r="BV30">
        <v>26</v>
      </c>
      <c r="BW30">
        <v>15</v>
      </c>
      <c r="BX30">
        <v>7</v>
      </c>
      <c r="BY30">
        <v>21</v>
      </c>
    </row>
    <row r="31" spans="1:77" ht="15.75" customHeight="1" x14ac:dyDescent="0.25">
      <c r="A31" s="17" t="s">
        <v>79</v>
      </c>
      <c r="B31" s="15">
        <v>22</v>
      </c>
      <c r="C31" s="17" t="s">
        <v>67</v>
      </c>
      <c r="D31" s="17" t="s">
        <v>158</v>
      </c>
      <c r="E31" s="17" t="s">
        <v>69</v>
      </c>
      <c r="F31" s="17" t="s">
        <v>90</v>
      </c>
      <c r="G31" s="17" t="s">
        <v>65</v>
      </c>
      <c r="H31" s="17" t="s">
        <v>159</v>
      </c>
      <c r="I31" s="17" t="s">
        <v>65</v>
      </c>
      <c r="J31" s="17" t="s">
        <v>82</v>
      </c>
      <c r="K31" s="17" t="s">
        <v>159</v>
      </c>
      <c r="L31" s="17">
        <v>5</v>
      </c>
      <c r="M31" s="17" t="s">
        <v>160</v>
      </c>
      <c r="N31" s="1" t="s">
        <v>74</v>
      </c>
      <c r="O31" s="17" t="s">
        <v>75</v>
      </c>
      <c r="P31" s="17" t="s">
        <v>76</v>
      </c>
      <c r="Q31" s="17" t="s">
        <v>77</v>
      </c>
      <c r="S31" s="17" t="s">
        <v>77</v>
      </c>
      <c r="X31" s="17" t="s">
        <v>78</v>
      </c>
      <c r="Y31" s="1">
        <v>4</v>
      </c>
      <c r="Z31" s="1">
        <v>4</v>
      </c>
      <c r="AA31" s="1">
        <v>5</v>
      </c>
      <c r="AB31" s="1">
        <v>3</v>
      </c>
      <c r="AC31" s="1">
        <v>4</v>
      </c>
      <c r="AD31" s="1">
        <v>4</v>
      </c>
      <c r="AE31" s="1">
        <v>1</v>
      </c>
      <c r="AF31" s="1">
        <v>4</v>
      </c>
      <c r="AG31" s="1">
        <v>4</v>
      </c>
      <c r="AH31" s="1">
        <v>4</v>
      </c>
      <c r="AI31" s="1">
        <v>1</v>
      </c>
      <c r="AJ31" s="1">
        <v>4</v>
      </c>
      <c r="AK31" s="1">
        <v>5</v>
      </c>
      <c r="AL31" s="1">
        <v>2</v>
      </c>
      <c r="AM31" s="1">
        <v>5</v>
      </c>
      <c r="AN31" s="1">
        <v>4</v>
      </c>
      <c r="AO31" s="1">
        <v>4</v>
      </c>
      <c r="AP31" s="1">
        <v>4</v>
      </c>
      <c r="AQ31" s="1">
        <v>4</v>
      </c>
      <c r="AR31" s="2">
        <f t="shared" si="0"/>
        <v>2</v>
      </c>
      <c r="AS31" s="1">
        <v>1</v>
      </c>
      <c r="AT31" s="3">
        <f t="shared" si="1"/>
        <v>5</v>
      </c>
      <c r="AU31" s="1">
        <v>4</v>
      </c>
      <c r="AV31" s="1">
        <v>4</v>
      </c>
      <c r="AW31" s="1">
        <v>3</v>
      </c>
      <c r="AX31" s="1">
        <v>3</v>
      </c>
      <c r="AY31" s="1">
        <v>3</v>
      </c>
      <c r="AZ31" s="1">
        <v>4</v>
      </c>
      <c r="BA31" s="1">
        <v>5</v>
      </c>
      <c r="BB31" s="1">
        <v>3</v>
      </c>
      <c r="BC31" s="1">
        <v>4</v>
      </c>
      <c r="BD31" s="1">
        <v>4</v>
      </c>
      <c r="BE31" s="1">
        <v>5</v>
      </c>
      <c r="BF31" s="1">
        <v>4</v>
      </c>
      <c r="BG31" s="1">
        <v>3</v>
      </c>
      <c r="BH31" s="1">
        <v>4</v>
      </c>
      <c r="BI31" s="1">
        <v>3</v>
      </c>
      <c r="BJ31" s="1">
        <v>3</v>
      </c>
      <c r="BK31" s="1">
        <v>3</v>
      </c>
      <c r="BL31" s="1">
        <v>3</v>
      </c>
      <c r="BM31" s="1">
        <v>4</v>
      </c>
      <c r="BN31" s="1">
        <v>4</v>
      </c>
      <c r="BO31" s="1">
        <v>4</v>
      </c>
      <c r="BP31" s="1">
        <v>4</v>
      </c>
      <c r="BQ31" s="1">
        <f t="shared" si="2"/>
        <v>2</v>
      </c>
      <c r="BR31" s="5">
        <f t="shared" si="3"/>
        <v>27</v>
      </c>
      <c r="BS31" s="6">
        <f t="shared" si="4"/>
        <v>21</v>
      </c>
      <c r="BT31" s="7">
        <f t="shared" si="5"/>
        <v>9</v>
      </c>
      <c r="BU31" s="8">
        <f t="shared" si="6"/>
        <v>29</v>
      </c>
      <c r="BV31">
        <v>27</v>
      </c>
      <c r="BW31">
        <v>21</v>
      </c>
      <c r="BX31">
        <v>9</v>
      </c>
      <c r="BY31">
        <v>29</v>
      </c>
    </row>
    <row r="32" spans="1:77" ht="15.75" customHeight="1" x14ac:dyDescent="0.25">
      <c r="A32" s="17" t="s">
        <v>66</v>
      </c>
      <c r="B32" s="15">
        <v>22</v>
      </c>
      <c r="C32" s="17" t="s">
        <v>67</v>
      </c>
      <c r="D32" s="17" t="s">
        <v>68</v>
      </c>
      <c r="E32" s="17" t="s">
        <v>69</v>
      </c>
      <c r="F32" s="17" t="s">
        <v>90</v>
      </c>
      <c r="G32" s="17" t="s">
        <v>65</v>
      </c>
      <c r="H32" s="17" t="s">
        <v>161</v>
      </c>
      <c r="I32" s="17" t="s">
        <v>65</v>
      </c>
      <c r="J32" s="17" t="s">
        <v>105</v>
      </c>
      <c r="K32" s="17" t="s">
        <v>83</v>
      </c>
      <c r="L32" s="17">
        <v>4</v>
      </c>
      <c r="M32" s="17" t="s">
        <v>129</v>
      </c>
      <c r="N32" s="1" t="s">
        <v>74</v>
      </c>
      <c r="O32" s="17" t="s">
        <v>75</v>
      </c>
      <c r="P32" s="17" t="s">
        <v>114</v>
      </c>
      <c r="Q32" s="17" t="s">
        <v>77</v>
      </c>
      <c r="S32" s="17" t="s">
        <v>77</v>
      </c>
      <c r="X32" s="17" t="s">
        <v>95</v>
      </c>
      <c r="Y32" s="1">
        <v>4</v>
      </c>
      <c r="Z32" s="1">
        <v>4</v>
      </c>
      <c r="AA32" s="1">
        <v>3</v>
      </c>
      <c r="AB32" s="1">
        <v>2</v>
      </c>
      <c r="AC32" s="1">
        <v>1</v>
      </c>
      <c r="AD32" s="1">
        <v>4</v>
      </c>
      <c r="AE32" s="1">
        <v>3</v>
      </c>
      <c r="AF32" s="1">
        <v>3</v>
      </c>
      <c r="AG32" s="1">
        <v>3</v>
      </c>
      <c r="AH32" s="1">
        <v>1</v>
      </c>
      <c r="AI32" s="1">
        <v>5</v>
      </c>
      <c r="AJ32" s="1">
        <v>3</v>
      </c>
      <c r="AK32" s="1">
        <v>1</v>
      </c>
      <c r="AL32" s="1">
        <v>2</v>
      </c>
      <c r="AM32" s="1">
        <v>3</v>
      </c>
      <c r="AN32" s="1">
        <v>2</v>
      </c>
      <c r="AO32" s="1">
        <v>4</v>
      </c>
      <c r="AP32" s="1">
        <v>5</v>
      </c>
      <c r="AQ32" s="1">
        <v>1</v>
      </c>
      <c r="AR32" s="2">
        <f t="shared" si="0"/>
        <v>5</v>
      </c>
      <c r="AS32" s="1">
        <v>1</v>
      </c>
      <c r="AT32" s="3">
        <f t="shared" si="1"/>
        <v>5</v>
      </c>
      <c r="AU32" s="1">
        <v>4</v>
      </c>
      <c r="AV32" s="1">
        <v>4</v>
      </c>
      <c r="AW32" s="1">
        <v>3</v>
      </c>
      <c r="AX32" s="1">
        <v>3</v>
      </c>
      <c r="AY32" s="1">
        <v>4</v>
      </c>
      <c r="AZ32" s="1">
        <v>3</v>
      </c>
      <c r="BA32" s="1">
        <v>3</v>
      </c>
      <c r="BB32" s="1">
        <v>4</v>
      </c>
      <c r="BC32" s="1">
        <v>5</v>
      </c>
      <c r="BD32" s="1">
        <v>5</v>
      </c>
      <c r="BE32" s="1">
        <v>5</v>
      </c>
      <c r="BF32" s="1">
        <v>3</v>
      </c>
      <c r="BG32" s="1">
        <v>3</v>
      </c>
      <c r="BH32" s="1">
        <v>3</v>
      </c>
      <c r="BI32" s="1">
        <v>4</v>
      </c>
      <c r="BJ32" s="1">
        <v>2</v>
      </c>
      <c r="BK32" s="1">
        <v>4</v>
      </c>
      <c r="BL32" s="1">
        <v>5</v>
      </c>
      <c r="BM32" s="1">
        <v>5</v>
      </c>
      <c r="BN32" s="1">
        <v>3</v>
      </c>
      <c r="BO32" s="1">
        <v>2</v>
      </c>
      <c r="BP32" s="1">
        <v>4</v>
      </c>
      <c r="BQ32" s="1">
        <f t="shared" si="2"/>
        <v>2</v>
      </c>
      <c r="BR32" s="5">
        <f t="shared" si="3"/>
        <v>27</v>
      </c>
      <c r="BS32" s="6">
        <f t="shared" si="4"/>
        <v>20</v>
      </c>
      <c r="BT32" s="7">
        <f t="shared" si="5"/>
        <v>11</v>
      </c>
      <c r="BU32" s="8">
        <f t="shared" si="6"/>
        <v>31</v>
      </c>
      <c r="BV32">
        <v>27</v>
      </c>
      <c r="BW32">
        <v>20</v>
      </c>
      <c r="BX32">
        <v>11</v>
      </c>
      <c r="BY32">
        <v>31</v>
      </c>
    </row>
    <row r="33" spans="1:77" ht="15.75" customHeight="1" x14ac:dyDescent="0.25">
      <c r="A33" s="17" t="s">
        <v>66</v>
      </c>
      <c r="B33" s="15">
        <v>47</v>
      </c>
      <c r="C33" s="17" t="s">
        <v>67</v>
      </c>
      <c r="D33" s="17" t="s">
        <v>80</v>
      </c>
      <c r="E33" s="17" t="s">
        <v>162</v>
      </c>
      <c r="F33" s="17" t="s">
        <v>90</v>
      </c>
      <c r="G33" s="17" t="s">
        <v>77</v>
      </c>
      <c r="I33" s="17" t="s">
        <v>77</v>
      </c>
      <c r="Q33" s="17" t="s">
        <v>77</v>
      </c>
      <c r="S33" s="17" t="s">
        <v>77</v>
      </c>
      <c r="X33" s="17" t="s">
        <v>78</v>
      </c>
      <c r="Y33" s="1">
        <v>5</v>
      </c>
      <c r="Z33" s="1">
        <v>4</v>
      </c>
      <c r="AA33" s="1">
        <v>3</v>
      </c>
      <c r="AB33" s="1">
        <v>3</v>
      </c>
      <c r="AC33" s="1">
        <v>1</v>
      </c>
      <c r="AD33" s="1">
        <v>3</v>
      </c>
      <c r="AE33" s="1">
        <v>3</v>
      </c>
      <c r="AF33" s="1">
        <v>5</v>
      </c>
      <c r="AG33" s="1">
        <v>4</v>
      </c>
      <c r="AH33" s="1">
        <v>1</v>
      </c>
      <c r="AI33" s="1">
        <v>3</v>
      </c>
      <c r="AJ33" s="1">
        <v>3</v>
      </c>
      <c r="AK33" s="1">
        <v>1</v>
      </c>
      <c r="AL33" s="1">
        <v>1</v>
      </c>
      <c r="AM33" s="1">
        <v>1</v>
      </c>
      <c r="AN33" s="1">
        <v>1</v>
      </c>
      <c r="AO33" s="1">
        <v>4</v>
      </c>
      <c r="AP33" s="1">
        <v>4</v>
      </c>
      <c r="AQ33" s="1">
        <v>3</v>
      </c>
      <c r="AR33" s="2">
        <f t="shared" si="0"/>
        <v>3</v>
      </c>
      <c r="AS33" s="1">
        <v>3</v>
      </c>
      <c r="AT33" s="3">
        <f t="shared" si="1"/>
        <v>3</v>
      </c>
      <c r="AU33" s="1">
        <v>4</v>
      </c>
      <c r="AV33" s="1">
        <v>4</v>
      </c>
      <c r="AW33" s="1">
        <v>5</v>
      </c>
      <c r="AX33" s="1">
        <v>4</v>
      </c>
      <c r="AY33" s="1">
        <v>5</v>
      </c>
      <c r="AZ33" s="1">
        <v>4</v>
      </c>
      <c r="BA33" s="1">
        <v>5</v>
      </c>
      <c r="BB33" s="1">
        <v>3</v>
      </c>
      <c r="BC33" s="1">
        <v>5</v>
      </c>
      <c r="BD33" s="1">
        <v>4</v>
      </c>
      <c r="BE33" s="1">
        <v>5</v>
      </c>
      <c r="BF33" s="1">
        <v>5</v>
      </c>
      <c r="BG33" s="1">
        <v>4</v>
      </c>
      <c r="BH33" s="1">
        <v>3</v>
      </c>
      <c r="BI33" s="1">
        <v>3</v>
      </c>
      <c r="BJ33" s="1">
        <v>4</v>
      </c>
      <c r="BK33" s="1">
        <v>4</v>
      </c>
      <c r="BL33" s="1">
        <v>4</v>
      </c>
      <c r="BM33" s="1">
        <v>4</v>
      </c>
      <c r="BN33" s="1">
        <v>4</v>
      </c>
      <c r="BO33" s="1">
        <v>3</v>
      </c>
      <c r="BP33" s="1">
        <v>3</v>
      </c>
      <c r="BQ33" s="1">
        <f t="shared" si="2"/>
        <v>3</v>
      </c>
      <c r="BR33" s="5">
        <f t="shared" si="3"/>
        <v>27</v>
      </c>
      <c r="BS33" s="6">
        <f t="shared" si="4"/>
        <v>24</v>
      </c>
      <c r="BT33" s="7">
        <f t="shared" si="5"/>
        <v>12</v>
      </c>
      <c r="BU33" s="8">
        <f t="shared" si="6"/>
        <v>32</v>
      </c>
      <c r="BV33">
        <v>27</v>
      </c>
      <c r="BW33">
        <v>24</v>
      </c>
      <c r="BX33">
        <v>12</v>
      </c>
      <c r="BY33">
        <v>32</v>
      </c>
    </row>
    <row r="34" spans="1:77" ht="15.75" customHeight="1" x14ac:dyDescent="0.25">
      <c r="A34" s="17" t="s">
        <v>79</v>
      </c>
      <c r="B34" s="15">
        <v>21</v>
      </c>
      <c r="C34" s="17" t="s">
        <v>67</v>
      </c>
      <c r="D34" s="17" t="s">
        <v>80</v>
      </c>
      <c r="E34" s="17" t="s">
        <v>69</v>
      </c>
      <c r="F34" s="17" t="s">
        <v>90</v>
      </c>
      <c r="G34" s="17" t="s">
        <v>77</v>
      </c>
      <c r="H34" s="17" t="s">
        <v>104</v>
      </c>
      <c r="I34" s="17" t="s">
        <v>65</v>
      </c>
      <c r="J34" s="17" t="s">
        <v>105</v>
      </c>
      <c r="K34" s="17" t="s">
        <v>104</v>
      </c>
      <c r="L34" s="17">
        <v>4</v>
      </c>
      <c r="M34" s="17" t="s">
        <v>112</v>
      </c>
      <c r="N34" s="1" t="s">
        <v>74</v>
      </c>
      <c r="O34" s="17" t="s">
        <v>75</v>
      </c>
      <c r="P34" s="17" t="s">
        <v>118</v>
      </c>
      <c r="Q34" s="17" t="s">
        <v>65</v>
      </c>
      <c r="R34" s="17" t="s">
        <v>87</v>
      </c>
      <c r="S34" s="17" t="s">
        <v>77</v>
      </c>
      <c r="T34" s="17" t="s">
        <v>92</v>
      </c>
      <c r="U34" s="17" t="s">
        <v>87</v>
      </c>
      <c r="V34" s="17" t="s">
        <v>97</v>
      </c>
      <c r="W34" s="17" t="s">
        <v>108</v>
      </c>
      <c r="X34" s="17" t="s">
        <v>88</v>
      </c>
      <c r="Y34" s="1">
        <v>3</v>
      </c>
      <c r="Z34" s="1">
        <v>4</v>
      </c>
      <c r="AA34" s="1">
        <v>4</v>
      </c>
      <c r="AB34" s="1">
        <v>5</v>
      </c>
      <c r="AC34" s="1">
        <v>2</v>
      </c>
      <c r="AD34" s="1">
        <v>3</v>
      </c>
      <c r="AE34" s="1">
        <v>2</v>
      </c>
      <c r="AF34" s="1">
        <v>3</v>
      </c>
      <c r="AG34" s="1">
        <v>3</v>
      </c>
      <c r="AH34" s="1">
        <v>4</v>
      </c>
      <c r="AI34" s="1">
        <v>5</v>
      </c>
      <c r="AJ34" s="1">
        <v>4</v>
      </c>
      <c r="AK34" s="1">
        <v>2</v>
      </c>
      <c r="AL34" s="1">
        <v>2</v>
      </c>
      <c r="AM34" s="1">
        <v>4</v>
      </c>
      <c r="AN34" s="1">
        <v>2</v>
      </c>
      <c r="AO34" s="1">
        <v>4</v>
      </c>
      <c r="AP34" s="1">
        <v>4</v>
      </c>
      <c r="AQ34" s="1">
        <v>1</v>
      </c>
      <c r="AR34" s="2">
        <f t="shared" si="0"/>
        <v>5</v>
      </c>
      <c r="AS34" s="1">
        <v>2</v>
      </c>
      <c r="AT34" s="3">
        <f t="shared" si="1"/>
        <v>4</v>
      </c>
      <c r="AU34" s="1">
        <v>4</v>
      </c>
      <c r="AV34" s="1">
        <v>3</v>
      </c>
      <c r="AW34" s="1">
        <v>4</v>
      </c>
      <c r="AX34" s="1">
        <v>5</v>
      </c>
      <c r="AY34" s="1">
        <v>4</v>
      </c>
      <c r="AZ34" s="1">
        <v>5</v>
      </c>
      <c r="BA34" s="1">
        <v>5</v>
      </c>
      <c r="BB34" s="1">
        <v>5</v>
      </c>
      <c r="BC34" s="1">
        <v>4</v>
      </c>
      <c r="BD34" s="1">
        <v>4</v>
      </c>
      <c r="BE34" s="1">
        <v>5</v>
      </c>
      <c r="BF34" s="1">
        <v>5</v>
      </c>
      <c r="BG34" s="1">
        <v>4</v>
      </c>
      <c r="BH34" s="1">
        <v>4</v>
      </c>
      <c r="BI34" s="1">
        <v>4</v>
      </c>
      <c r="BJ34" s="1">
        <v>3</v>
      </c>
      <c r="BK34" s="1">
        <v>2</v>
      </c>
      <c r="BL34" s="1">
        <v>3</v>
      </c>
      <c r="BM34" s="1">
        <v>5</v>
      </c>
      <c r="BN34" s="1">
        <v>5</v>
      </c>
      <c r="BO34" s="1">
        <v>5</v>
      </c>
      <c r="BP34" s="1">
        <v>2</v>
      </c>
      <c r="BQ34" s="1">
        <f t="shared" si="2"/>
        <v>4</v>
      </c>
      <c r="BR34" s="5">
        <f t="shared" si="3"/>
        <v>32</v>
      </c>
      <c r="BS34" s="6">
        <f t="shared" si="4"/>
        <v>24</v>
      </c>
      <c r="BT34" s="7">
        <f t="shared" si="5"/>
        <v>8</v>
      </c>
      <c r="BU34" s="8">
        <f t="shared" si="6"/>
        <v>37</v>
      </c>
      <c r="BV34">
        <v>32</v>
      </c>
      <c r="BW34">
        <v>24</v>
      </c>
      <c r="BX34">
        <v>8</v>
      </c>
      <c r="BY34">
        <v>37</v>
      </c>
    </row>
    <row r="35" spans="1:77" ht="15.75" customHeight="1" x14ac:dyDescent="0.25">
      <c r="A35" s="17" t="s">
        <v>66</v>
      </c>
      <c r="B35" s="15">
        <v>44</v>
      </c>
      <c r="C35" s="17" t="s">
        <v>163</v>
      </c>
      <c r="D35" s="17" t="s">
        <v>80</v>
      </c>
      <c r="E35" s="17" t="s">
        <v>162</v>
      </c>
      <c r="F35" s="17" t="s">
        <v>70</v>
      </c>
      <c r="G35" s="17" t="s">
        <v>77</v>
      </c>
      <c r="I35" s="17" t="s">
        <v>77</v>
      </c>
      <c r="Q35" s="17" t="s">
        <v>77</v>
      </c>
      <c r="S35" s="17" t="s">
        <v>77</v>
      </c>
      <c r="X35" s="17" t="s">
        <v>78</v>
      </c>
      <c r="Y35" s="1">
        <v>4</v>
      </c>
      <c r="Z35" s="1">
        <v>3</v>
      </c>
      <c r="AA35" s="1">
        <v>4</v>
      </c>
      <c r="AB35" s="1">
        <v>3</v>
      </c>
      <c r="AC35" s="1">
        <v>1</v>
      </c>
      <c r="AD35" s="1">
        <v>1</v>
      </c>
      <c r="AE35" s="1">
        <v>3</v>
      </c>
      <c r="AF35" s="1">
        <v>1</v>
      </c>
      <c r="AG35" s="1">
        <v>3</v>
      </c>
      <c r="AH35" s="1">
        <v>2</v>
      </c>
      <c r="AI35" s="1">
        <v>4</v>
      </c>
      <c r="AJ35" s="1">
        <v>2</v>
      </c>
      <c r="AK35" s="1">
        <v>1</v>
      </c>
      <c r="AL35" s="1">
        <v>4</v>
      </c>
      <c r="AM35" s="1">
        <v>3</v>
      </c>
      <c r="AN35" s="1">
        <v>4</v>
      </c>
      <c r="AO35" s="1">
        <v>3</v>
      </c>
      <c r="AP35" s="1">
        <v>3</v>
      </c>
      <c r="AQ35" s="1">
        <v>3</v>
      </c>
      <c r="AR35" s="2">
        <f t="shared" si="0"/>
        <v>3</v>
      </c>
      <c r="AS35" s="1">
        <v>3</v>
      </c>
      <c r="AT35" s="3">
        <f t="shared" si="1"/>
        <v>3</v>
      </c>
      <c r="AU35" s="1">
        <v>4</v>
      </c>
      <c r="AV35" s="1">
        <v>4</v>
      </c>
      <c r="AW35" s="1">
        <v>3</v>
      </c>
      <c r="AX35" s="1">
        <v>4</v>
      </c>
      <c r="AY35" s="1">
        <v>4</v>
      </c>
      <c r="AZ35" s="1">
        <v>4</v>
      </c>
      <c r="BA35" s="1">
        <v>4</v>
      </c>
      <c r="BB35" s="1">
        <v>3</v>
      </c>
      <c r="BC35" s="1">
        <v>3</v>
      </c>
      <c r="BD35" s="1">
        <v>2</v>
      </c>
      <c r="BE35" s="1">
        <v>3</v>
      </c>
      <c r="BF35" s="1">
        <v>3</v>
      </c>
      <c r="BG35" s="1">
        <v>4</v>
      </c>
      <c r="BH35" s="1">
        <v>3</v>
      </c>
      <c r="BI35" s="1">
        <v>3</v>
      </c>
      <c r="BJ35" s="1">
        <v>4</v>
      </c>
      <c r="BK35" s="1">
        <v>5</v>
      </c>
      <c r="BL35" s="1">
        <v>4</v>
      </c>
      <c r="BM35" s="1">
        <v>4</v>
      </c>
      <c r="BN35" s="1">
        <v>3</v>
      </c>
      <c r="BO35" s="1">
        <v>4</v>
      </c>
      <c r="BP35" s="1">
        <v>4</v>
      </c>
      <c r="BQ35" s="1">
        <f t="shared" si="2"/>
        <v>2</v>
      </c>
      <c r="BR35" s="5">
        <f t="shared" si="3"/>
        <v>23</v>
      </c>
      <c r="BS35" s="6">
        <f t="shared" si="4"/>
        <v>20</v>
      </c>
      <c r="BT35" s="7">
        <f t="shared" si="5"/>
        <v>13</v>
      </c>
      <c r="BU35" s="8">
        <f t="shared" si="6"/>
        <v>27</v>
      </c>
      <c r="BV35">
        <v>23</v>
      </c>
      <c r="BW35">
        <v>20</v>
      </c>
      <c r="BX35">
        <v>13</v>
      </c>
      <c r="BY35">
        <v>27</v>
      </c>
    </row>
    <row r="36" spans="1:77" ht="15.75" customHeight="1" x14ac:dyDescent="0.25">
      <c r="A36" s="17" t="s">
        <v>66</v>
      </c>
      <c r="B36" s="15">
        <v>48</v>
      </c>
      <c r="C36" s="17" t="s">
        <v>163</v>
      </c>
      <c r="D36" s="17" t="s">
        <v>80</v>
      </c>
      <c r="E36" s="17" t="s">
        <v>144</v>
      </c>
      <c r="F36" s="17" t="s">
        <v>70</v>
      </c>
      <c r="G36" s="17" t="s">
        <v>65</v>
      </c>
      <c r="H36" s="17" t="s">
        <v>126</v>
      </c>
      <c r="I36" s="17" t="s">
        <v>77</v>
      </c>
      <c r="L36" s="17">
        <v>3</v>
      </c>
      <c r="M36" s="17" t="s">
        <v>154</v>
      </c>
      <c r="Q36" s="17" t="s">
        <v>77</v>
      </c>
      <c r="S36" s="17" t="s">
        <v>77</v>
      </c>
      <c r="X36" s="17" t="s">
        <v>95</v>
      </c>
      <c r="Y36" s="1">
        <v>4</v>
      </c>
      <c r="Z36" s="1">
        <v>5</v>
      </c>
      <c r="AA36" s="1">
        <v>3</v>
      </c>
      <c r="AB36" s="1">
        <v>5</v>
      </c>
      <c r="AC36" s="1">
        <v>2</v>
      </c>
      <c r="AD36" s="1">
        <v>3</v>
      </c>
      <c r="AE36" s="1">
        <v>4</v>
      </c>
      <c r="AF36" s="1">
        <v>5</v>
      </c>
      <c r="AG36" s="1">
        <v>4</v>
      </c>
      <c r="AH36" s="1">
        <v>3</v>
      </c>
      <c r="AI36" s="1">
        <v>3</v>
      </c>
      <c r="AJ36" s="1">
        <v>3</v>
      </c>
      <c r="AK36" s="1">
        <v>3</v>
      </c>
      <c r="AL36" s="1">
        <v>3</v>
      </c>
      <c r="AM36" s="1">
        <v>3</v>
      </c>
      <c r="AN36" s="1">
        <v>3</v>
      </c>
      <c r="AO36" s="1">
        <v>3</v>
      </c>
      <c r="AP36" s="1">
        <v>4</v>
      </c>
      <c r="AQ36" s="1">
        <v>3</v>
      </c>
      <c r="AR36" s="2">
        <f t="shared" si="0"/>
        <v>3</v>
      </c>
      <c r="AS36" s="1">
        <v>1</v>
      </c>
      <c r="AT36" s="3">
        <f t="shared" si="1"/>
        <v>5</v>
      </c>
      <c r="AU36" s="1">
        <v>5</v>
      </c>
      <c r="AV36" s="1">
        <v>3</v>
      </c>
      <c r="AW36" s="1">
        <v>4</v>
      </c>
      <c r="AX36" s="1">
        <v>5</v>
      </c>
      <c r="AY36" s="1">
        <v>4</v>
      </c>
      <c r="AZ36" s="1">
        <v>4</v>
      </c>
      <c r="BA36" s="1">
        <v>3</v>
      </c>
      <c r="BB36" s="1">
        <v>2</v>
      </c>
      <c r="BC36" s="1">
        <v>3</v>
      </c>
      <c r="BD36" s="1">
        <v>2</v>
      </c>
      <c r="BE36" s="1">
        <v>4</v>
      </c>
      <c r="BF36" s="1">
        <v>2</v>
      </c>
      <c r="BG36" s="1">
        <v>4</v>
      </c>
      <c r="BH36" s="1">
        <v>4</v>
      </c>
      <c r="BI36" s="1">
        <v>4</v>
      </c>
      <c r="BJ36" s="1">
        <v>4</v>
      </c>
      <c r="BK36" s="1">
        <v>5</v>
      </c>
      <c r="BL36" s="1">
        <v>5</v>
      </c>
      <c r="BM36" s="1">
        <v>4</v>
      </c>
      <c r="BN36" s="1">
        <v>3</v>
      </c>
      <c r="BO36" s="1">
        <v>4</v>
      </c>
      <c r="BP36" s="1">
        <v>4</v>
      </c>
      <c r="BQ36" s="1">
        <f t="shared" si="2"/>
        <v>2</v>
      </c>
      <c r="BR36" s="5">
        <f t="shared" si="3"/>
        <v>26</v>
      </c>
      <c r="BS36" s="6">
        <f t="shared" si="4"/>
        <v>21</v>
      </c>
      <c r="BT36" s="7">
        <f t="shared" si="5"/>
        <v>14</v>
      </c>
      <c r="BU36" s="8">
        <f t="shared" si="6"/>
        <v>27</v>
      </c>
      <c r="BV36">
        <v>26</v>
      </c>
      <c r="BW36">
        <v>21</v>
      </c>
      <c r="BX36">
        <v>14</v>
      </c>
      <c r="BY36">
        <v>27</v>
      </c>
    </row>
    <row r="37" spans="1:77" ht="15.75" customHeight="1" x14ac:dyDescent="0.25">
      <c r="A37" s="17" t="s">
        <v>66</v>
      </c>
      <c r="B37" s="15">
        <v>44</v>
      </c>
      <c r="C37" s="17" t="s">
        <v>163</v>
      </c>
      <c r="D37" s="17" t="s">
        <v>80</v>
      </c>
      <c r="E37" s="17" t="s">
        <v>162</v>
      </c>
      <c r="F37" s="17" t="s">
        <v>70</v>
      </c>
      <c r="G37" s="17" t="s">
        <v>65</v>
      </c>
      <c r="H37" s="17" t="s">
        <v>104</v>
      </c>
      <c r="I37" s="17" t="s">
        <v>65</v>
      </c>
      <c r="J37" s="17" t="s">
        <v>105</v>
      </c>
      <c r="K37" s="17" t="s">
        <v>164</v>
      </c>
      <c r="L37" s="17">
        <v>5</v>
      </c>
      <c r="M37" s="17" t="s">
        <v>73</v>
      </c>
      <c r="N37" s="1" t="s">
        <v>74</v>
      </c>
      <c r="O37" s="17" t="s">
        <v>85</v>
      </c>
      <c r="P37" s="17" t="s">
        <v>118</v>
      </c>
      <c r="Q37" s="17" t="s">
        <v>77</v>
      </c>
      <c r="S37" s="17" t="s">
        <v>77</v>
      </c>
      <c r="X37" s="17" t="s">
        <v>78</v>
      </c>
      <c r="Y37" s="1">
        <v>3</v>
      </c>
      <c r="Z37" s="1">
        <v>5</v>
      </c>
      <c r="AA37" s="1">
        <v>3</v>
      </c>
      <c r="AB37" s="1">
        <v>5</v>
      </c>
      <c r="AC37" s="1">
        <v>1</v>
      </c>
      <c r="AD37" s="1">
        <v>5</v>
      </c>
      <c r="AE37" s="1">
        <v>5</v>
      </c>
      <c r="AF37" s="1">
        <v>3</v>
      </c>
      <c r="AG37" s="1">
        <v>3</v>
      </c>
      <c r="AH37" s="1">
        <v>2</v>
      </c>
      <c r="AI37" s="1">
        <v>5</v>
      </c>
      <c r="AJ37" s="1">
        <v>2</v>
      </c>
      <c r="AK37" s="1">
        <v>2</v>
      </c>
      <c r="AL37" s="1">
        <v>3</v>
      </c>
      <c r="AM37" s="1">
        <v>3</v>
      </c>
      <c r="AN37" s="1">
        <v>5</v>
      </c>
      <c r="AO37" s="1">
        <v>3</v>
      </c>
      <c r="AP37" s="1">
        <v>5</v>
      </c>
      <c r="AQ37" s="1">
        <v>5</v>
      </c>
      <c r="AR37" s="2">
        <f t="shared" si="0"/>
        <v>1</v>
      </c>
      <c r="AS37" s="1">
        <v>1</v>
      </c>
      <c r="AT37" s="3">
        <f t="shared" si="1"/>
        <v>5</v>
      </c>
      <c r="AU37" s="1">
        <v>3</v>
      </c>
      <c r="AV37" s="1">
        <v>3</v>
      </c>
      <c r="AW37" s="1">
        <v>5</v>
      </c>
      <c r="AX37" s="1">
        <v>2</v>
      </c>
      <c r="AY37" s="1">
        <v>2</v>
      </c>
      <c r="AZ37" s="1">
        <v>5</v>
      </c>
      <c r="BA37" s="1">
        <v>5</v>
      </c>
      <c r="BB37" s="1">
        <v>1</v>
      </c>
      <c r="BC37" s="1">
        <v>4</v>
      </c>
      <c r="BD37" s="1">
        <v>1</v>
      </c>
      <c r="BE37" s="1">
        <v>5</v>
      </c>
      <c r="BF37" s="1">
        <v>5</v>
      </c>
      <c r="BG37" s="1">
        <v>3</v>
      </c>
      <c r="BH37" s="1">
        <v>3</v>
      </c>
      <c r="BI37" s="1">
        <v>4</v>
      </c>
      <c r="BJ37" s="1">
        <v>4</v>
      </c>
      <c r="BK37" s="1">
        <v>5</v>
      </c>
      <c r="BL37" s="1">
        <v>3</v>
      </c>
      <c r="BM37" s="1">
        <v>4</v>
      </c>
      <c r="BN37" s="1">
        <v>2</v>
      </c>
      <c r="BO37" s="1">
        <v>5</v>
      </c>
      <c r="BP37" s="1">
        <v>4</v>
      </c>
      <c r="BQ37" s="1">
        <f t="shared" si="2"/>
        <v>2</v>
      </c>
      <c r="BR37" s="5">
        <f t="shared" si="3"/>
        <v>27</v>
      </c>
      <c r="BS37" s="6">
        <f t="shared" si="4"/>
        <v>22</v>
      </c>
      <c r="BT37" s="7">
        <f t="shared" si="5"/>
        <v>12</v>
      </c>
      <c r="BU37" s="8">
        <f t="shared" si="6"/>
        <v>21</v>
      </c>
      <c r="BV37">
        <v>27</v>
      </c>
      <c r="BW37">
        <v>22</v>
      </c>
      <c r="BX37">
        <v>12</v>
      </c>
      <c r="BY37">
        <v>21</v>
      </c>
    </row>
    <row r="38" spans="1:77" ht="15.75" customHeight="1" x14ac:dyDescent="0.25">
      <c r="A38" s="17" t="s">
        <v>66</v>
      </c>
      <c r="B38" s="15">
        <v>22</v>
      </c>
      <c r="C38" s="17" t="s">
        <v>67</v>
      </c>
      <c r="D38" s="17" t="s">
        <v>80</v>
      </c>
      <c r="E38" s="17" t="s">
        <v>69</v>
      </c>
      <c r="F38" s="17" t="s">
        <v>90</v>
      </c>
      <c r="G38" s="17" t="s">
        <v>65</v>
      </c>
      <c r="H38" s="17" t="s">
        <v>149</v>
      </c>
      <c r="I38" s="17" t="s">
        <v>65</v>
      </c>
      <c r="J38" s="17" t="s">
        <v>105</v>
      </c>
      <c r="L38" s="17">
        <v>4</v>
      </c>
      <c r="M38" s="17" t="s">
        <v>129</v>
      </c>
      <c r="N38" s="1" t="s">
        <v>74</v>
      </c>
      <c r="O38" s="17" t="s">
        <v>85</v>
      </c>
      <c r="P38" s="17" t="s">
        <v>94</v>
      </c>
      <c r="Q38" s="17" t="s">
        <v>77</v>
      </c>
      <c r="S38" s="17" t="s">
        <v>77</v>
      </c>
      <c r="X38" s="17" t="s">
        <v>78</v>
      </c>
      <c r="Y38" s="1">
        <v>4</v>
      </c>
      <c r="Z38" s="1">
        <v>5</v>
      </c>
      <c r="AA38" s="1">
        <v>5</v>
      </c>
      <c r="AB38" s="1">
        <v>5</v>
      </c>
      <c r="AC38" s="1">
        <v>1</v>
      </c>
      <c r="AD38" s="1">
        <v>1</v>
      </c>
      <c r="AE38" s="1">
        <v>1</v>
      </c>
      <c r="AF38" s="1">
        <v>4</v>
      </c>
      <c r="AG38" s="1">
        <v>5</v>
      </c>
      <c r="AH38" s="1">
        <v>3</v>
      </c>
      <c r="AI38" s="1">
        <v>3</v>
      </c>
      <c r="AJ38" s="1">
        <v>3</v>
      </c>
      <c r="AK38" s="1">
        <v>5</v>
      </c>
      <c r="AL38" s="1">
        <v>3</v>
      </c>
      <c r="AM38" s="1">
        <v>5</v>
      </c>
      <c r="AN38" s="1">
        <v>5</v>
      </c>
      <c r="AO38" s="1">
        <v>5</v>
      </c>
      <c r="AP38" s="1">
        <v>5</v>
      </c>
      <c r="AQ38" s="1">
        <v>1</v>
      </c>
      <c r="AR38" s="2">
        <f t="shared" si="0"/>
        <v>5</v>
      </c>
      <c r="AS38" s="1">
        <v>1</v>
      </c>
      <c r="AT38" s="3">
        <f t="shared" si="1"/>
        <v>5</v>
      </c>
      <c r="AU38" s="1">
        <v>4</v>
      </c>
      <c r="AV38" s="1">
        <v>5</v>
      </c>
      <c r="AW38" s="1">
        <v>4</v>
      </c>
      <c r="AX38" s="1">
        <v>4</v>
      </c>
      <c r="AY38" s="1">
        <v>4</v>
      </c>
      <c r="AZ38" s="1">
        <v>4</v>
      </c>
      <c r="BA38" s="1">
        <v>2</v>
      </c>
      <c r="BB38" s="1">
        <v>4</v>
      </c>
      <c r="BC38" s="1">
        <v>5</v>
      </c>
      <c r="BD38" s="1">
        <v>4</v>
      </c>
      <c r="BE38" s="1">
        <v>4</v>
      </c>
      <c r="BF38" s="1">
        <v>4</v>
      </c>
      <c r="BG38" s="1">
        <v>5</v>
      </c>
      <c r="BH38" s="1">
        <v>5</v>
      </c>
      <c r="BI38" s="1">
        <v>5</v>
      </c>
      <c r="BJ38" s="1">
        <v>4</v>
      </c>
      <c r="BK38" s="1">
        <v>5</v>
      </c>
      <c r="BL38" s="1">
        <v>3</v>
      </c>
      <c r="BM38" s="1">
        <v>5</v>
      </c>
      <c r="BN38" s="1">
        <v>4</v>
      </c>
      <c r="BO38" s="1">
        <v>4</v>
      </c>
      <c r="BP38" s="1">
        <v>4</v>
      </c>
      <c r="BQ38" s="1">
        <f t="shared" si="2"/>
        <v>2</v>
      </c>
      <c r="BR38" s="5">
        <f t="shared" si="3"/>
        <v>32</v>
      </c>
      <c r="BS38" s="6">
        <f t="shared" si="4"/>
        <v>22</v>
      </c>
      <c r="BT38" s="7">
        <f t="shared" si="5"/>
        <v>12</v>
      </c>
      <c r="BU38" s="8">
        <f t="shared" si="6"/>
        <v>34</v>
      </c>
      <c r="BV38">
        <v>32</v>
      </c>
      <c r="BW38">
        <v>22</v>
      </c>
      <c r="BX38">
        <v>12</v>
      </c>
      <c r="BY38">
        <v>34</v>
      </c>
    </row>
    <row r="39" spans="1:77" ht="15.75" customHeight="1" x14ac:dyDescent="0.25">
      <c r="A39" s="17" t="s">
        <v>66</v>
      </c>
      <c r="B39" s="15">
        <v>50</v>
      </c>
      <c r="C39" s="17" t="s">
        <v>67</v>
      </c>
      <c r="D39" s="17" t="s">
        <v>80</v>
      </c>
      <c r="E39" s="17" t="s">
        <v>144</v>
      </c>
      <c r="F39" s="17" t="s">
        <v>81</v>
      </c>
      <c r="G39" s="17" t="s">
        <v>77</v>
      </c>
      <c r="I39" s="17" t="s">
        <v>65</v>
      </c>
      <c r="J39" s="17" t="s">
        <v>72</v>
      </c>
      <c r="K39" s="17" t="s">
        <v>165</v>
      </c>
      <c r="L39" s="17">
        <v>5</v>
      </c>
      <c r="M39" s="17" t="s">
        <v>73</v>
      </c>
      <c r="P39" s="17" t="s">
        <v>114</v>
      </c>
      <c r="Q39" s="17" t="s">
        <v>77</v>
      </c>
      <c r="S39" s="17" t="s">
        <v>77</v>
      </c>
      <c r="X39" s="17" t="s">
        <v>95</v>
      </c>
      <c r="Y39" s="1">
        <v>3</v>
      </c>
      <c r="Z39" s="1">
        <v>3</v>
      </c>
      <c r="AA39" s="1">
        <v>3</v>
      </c>
      <c r="AB39" s="1">
        <v>4</v>
      </c>
      <c r="AC39" s="1">
        <v>1</v>
      </c>
      <c r="AD39" s="1">
        <v>4</v>
      </c>
      <c r="AE39" s="1">
        <v>3</v>
      </c>
      <c r="AF39" s="1">
        <v>5</v>
      </c>
      <c r="AG39" s="1">
        <v>4</v>
      </c>
      <c r="AH39" s="1">
        <v>3</v>
      </c>
      <c r="AI39" s="1">
        <v>3</v>
      </c>
      <c r="AJ39" s="1">
        <v>3</v>
      </c>
      <c r="AK39" s="1">
        <v>4</v>
      </c>
      <c r="AL39" s="1">
        <v>3</v>
      </c>
      <c r="AM39" s="1">
        <v>3</v>
      </c>
      <c r="AN39" s="1">
        <v>4</v>
      </c>
      <c r="AO39" s="1">
        <v>3</v>
      </c>
      <c r="AP39" s="1">
        <v>3</v>
      </c>
      <c r="AQ39" s="1">
        <v>3</v>
      </c>
      <c r="AR39" s="2">
        <f t="shared" si="0"/>
        <v>3</v>
      </c>
      <c r="AS39" s="1">
        <v>2</v>
      </c>
      <c r="AT39" s="3">
        <f t="shared" si="1"/>
        <v>4</v>
      </c>
      <c r="AU39" s="1">
        <v>3</v>
      </c>
      <c r="AV39" s="1">
        <v>3</v>
      </c>
      <c r="AW39" s="1">
        <v>4</v>
      </c>
      <c r="AX39" s="1">
        <v>3</v>
      </c>
      <c r="AY39" s="1">
        <v>2</v>
      </c>
      <c r="AZ39" s="1">
        <v>2</v>
      </c>
      <c r="BA39" s="1">
        <v>2</v>
      </c>
      <c r="BB39" s="1">
        <v>3</v>
      </c>
      <c r="BC39" s="1">
        <v>3</v>
      </c>
      <c r="BD39" s="1">
        <v>2</v>
      </c>
      <c r="BE39" s="1">
        <v>3</v>
      </c>
      <c r="BF39" s="1">
        <v>3</v>
      </c>
      <c r="BG39" s="1">
        <v>3</v>
      </c>
      <c r="BH39" s="1">
        <v>4</v>
      </c>
      <c r="BI39" s="1">
        <v>3</v>
      </c>
      <c r="BJ39" s="1">
        <v>3</v>
      </c>
      <c r="BK39" s="1">
        <v>3</v>
      </c>
      <c r="BL39" s="1">
        <v>3</v>
      </c>
      <c r="BM39" s="1">
        <v>3</v>
      </c>
      <c r="BN39" s="1">
        <v>1</v>
      </c>
      <c r="BO39" s="1">
        <v>1</v>
      </c>
      <c r="BP39" s="1">
        <v>3</v>
      </c>
      <c r="BQ39" s="1">
        <f t="shared" si="2"/>
        <v>3</v>
      </c>
      <c r="BR39" s="5">
        <f t="shared" si="3"/>
        <v>22</v>
      </c>
      <c r="BS39" s="6">
        <f t="shared" si="4"/>
        <v>18</v>
      </c>
      <c r="BT39" s="7">
        <f t="shared" si="5"/>
        <v>9</v>
      </c>
      <c r="BU39" s="8">
        <f t="shared" si="6"/>
        <v>18</v>
      </c>
      <c r="BV39">
        <v>22</v>
      </c>
      <c r="BW39">
        <v>18</v>
      </c>
      <c r="BX39">
        <v>9</v>
      </c>
      <c r="BY39">
        <v>18</v>
      </c>
    </row>
    <row r="40" spans="1:77" ht="15.75" customHeight="1" x14ac:dyDescent="0.25">
      <c r="A40" s="17" t="s">
        <v>66</v>
      </c>
      <c r="B40" s="15">
        <v>15</v>
      </c>
      <c r="C40" s="17" t="s">
        <v>163</v>
      </c>
      <c r="D40" s="17" t="s">
        <v>80</v>
      </c>
      <c r="E40" s="17" t="s">
        <v>124</v>
      </c>
      <c r="F40" s="17" t="s">
        <v>90</v>
      </c>
      <c r="G40" s="17" t="s">
        <v>65</v>
      </c>
      <c r="H40" s="17" t="s">
        <v>71</v>
      </c>
      <c r="I40" s="17" t="s">
        <v>65</v>
      </c>
      <c r="J40" s="17" t="s">
        <v>105</v>
      </c>
      <c r="K40" s="17" t="s">
        <v>71</v>
      </c>
      <c r="L40" s="17">
        <v>5</v>
      </c>
      <c r="M40" s="17" t="s">
        <v>96</v>
      </c>
      <c r="N40" s="1" t="s">
        <v>74</v>
      </c>
      <c r="O40" s="17" t="s">
        <v>75</v>
      </c>
      <c r="P40" s="17" t="s">
        <v>101</v>
      </c>
      <c r="Q40" s="17" t="s">
        <v>65</v>
      </c>
      <c r="S40" s="17" t="s">
        <v>77</v>
      </c>
      <c r="X40" s="17" t="s">
        <v>95</v>
      </c>
      <c r="Y40" s="1">
        <v>4</v>
      </c>
      <c r="Z40" s="1">
        <v>4</v>
      </c>
      <c r="AA40" s="1">
        <v>4</v>
      </c>
      <c r="AB40" s="1">
        <v>3</v>
      </c>
      <c r="AC40" s="1">
        <v>1</v>
      </c>
      <c r="AD40" s="1">
        <v>3</v>
      </c>
      <c r="AE40" s="1">
        <v>2</v>
      </c>
      <c r="AF40" s="1">
        <v>4</v>
      </c>
      <c r="AG40" s="1">
        <v>4</v>
      </c>
      <c r="AH40" s="1">
        <v>2</v>
      </c>
      <c r="AI40" s="1">
        <v>4</v>
      </c>
      <c r="AJ40" s="1">
        <v>2</v>
      </c>
      <c r="AK40" s="1">
        <v>1</v>
      </c>
      <c r="AL40" s="1">
        <v>2</v>
      </c>
      <c r="AM40" s="1">
        <v>2</v>
      </c>
      <c r="AN40" s="1">
        <v>4</v>
      </c>
      <c r="AO40" s="1">
        <v>2</v>
      </c>
      <c r="AP40" s="1">
        <v>3</v>
      </c>
      <c r="AQ40" s="1">
        <v>4</v>
      </c>
      <c r="AR40" s="2">
        <f t="shared" si="0"/>
        <v>2</v>
      </c>
      <c r="AS40" s="1">
        <v>5</v>
      </c>
      <c r="AT40" s="3">
        <f t="shared" si="1"/>
        <v>1</v>
      </c>
      <c r="AU40" s="1">
        <v>5</v>
      </c>
      <c r="AV40" s="1">
        <v>5</v>
      </c>
      <c r="AW40" s="1">
        <v>3</v>
      </c>
      <c r="AX40" s="1">
        <v>2</v>
      </c>
      <c r="AY40" s="1">
        <v>3</v>
      </c>
      <c r="AZ40" s="1">
        <v>1</v>
      </c>
      <c r="BA40" s="1">
        <v>3</v>
      </c>
      <c r="BB40" s="1">
        <v>3</v>
      </c>
      <c r="BC40" s="1">
        <v>3</v>
      </c>
      <c r="BD40" s="1">
        <v>5</v>
      </c>
      <c r="BE40" s="1">
        <v>2</v>
      </c>
      <c r="BF40" s="1">
        <v>4</v>
      </c>
      <c r="BG40" s="1">
        <v>1</v>
      </c>
      <c r="BH40" s="1">
        <v>2</v>
      </c>
      <c r="BI40" s="1">
        <v>5</v>
      </c>
      <c r="BJ40" s="1">
        <v>4</v>
      </c>
      <c r="BK40" s="1">
        <v>2</v>
      </c>
      <c r="BL40" s="1">
        <v>5</v>
      </c>
      <c r="BM40" s="1">
        <v>4</v>
      </c>
      <c r="BN40" s="1">
        <v>2</v>
      </c>
      <c r="BO40" s="1">
        <v>2</v>
      </c>
      <c r="BP40" s="1">
        <v>3</v>
      </c>
      <c r="BQ40" s="1">
        <f t="shared" si="2"/>
        <v>3</v>
      </c>
      <c r="BR40" s="5">
        <f t="shared" si="3"/>
        <v>13</v>
      </c>
      <c r="BS40" s="6">
        <f t="shared" si="4"/>
        <v>24</v>
      </c>
      <c r="BT40" s="7">
        <f t="shared" si="5"/>
        <v>11</v>
      </c>
      <c r="BU40" s="8">
        <f t="shared" si="6"/>
        <v>24</v>
      </c>
      <c r="BV40">
        <v>13</v>
      </c>
      <c r="BW40">
        <v>24</v>
      </c>
      <c r="BX40">
        <v>11</v>
      </c>
      <c r="BY40">
        <v>24</v>
      </c>
    </row>
    <row r="41" spans="1:77" ht="15.75" customHeight="1" x14ac:dyDescent="0.25">
      <c r="A41" s="17" t="s">
        <v>66</v>
      </c>
      <c r="B41" s="15">
        <v>39</v>
      </c>
      <c r="C41" s="17" t="s">
        <v>163</v>
      </c>
      <c r="D41" s="17" t="s">
        <v>80</v>
      </c>
      <c r="E41" s="17" t="s">
        <v>144</v>
      </c>
      <c r="F41" s="17" t="s">
        <v>70</v>
      </c>
      <c r="G41" s="17" t="s">
        <v>65</v>
      </c>
      <c r="H41" s="17" t="s">
        <v>166</v>
      </c>
      <c r="I41" s="17" t="s">
        <v>77</v>
      </c>
      <c r="Q41" s="17" t="s">
        <v>77</v>
      </c>
      <c r="S41" s="17" t="s">
        <v>77</v>
      </c>
      <c r="X41" s="17" t="s">
        <v>78</v>
      </c>
      <c r="Y41" s="1">
        <v>3</v>
      </c>
      <c r="Z41" s="1">
        <v>5</v>
      </c>
      <c r="AA41" s="1">
        <v>3</v>
      </c>
      <c r="AB41" s="1">
        <v>5</v>
      </c>
      <c r="AC41" s="1">
        <v>3</v>
      </c>
      <c r="AD41" s="1">
        <v>5</v>
      </c>
      <c r="AE41" s="1">
        <v>4</v>
      </c>
      <c r="AF41" s="1">
        <v>4</v>
      </c>
      <c r="AG41" s="1">
        <v>4</v>
      </c>
      <c r="AH41" s="1">
        <v>4</v>
      </c>
      <c r="AI41" s="1">
        <v>3</v>
      </c>
      <c r="AJ41" s="1">
        <v>3</v>
      </c>
      <c r="AK41" s="1">
        <v>3</v>
      </c>
      <c r="AL41" s="1">
        <v>4</v>
      </c>
      <c r="AM41" s="1">
        <v>4</v>
      </c>
      <c r="AN41" s="1">
        <v>4</v>
      </c>
      <c r="AO41" s="1">
        <v>4</v>
      </c>
      <c r="AP41" s="1">
        <v>3</v>
      </c>
      <c r="AQ41" s="1">
        <v>4</v>
      </c>
      <c r="AR41" s="2">
        <f t="shared" si="0"/>
        <v>2</v>
      </c>
      <c r="AS41" s="1">
        <v>1</v>
      </c>
      <c r="AT41" s="3">
        <f t="shared" si="1"/>
        <v>5</v>
      </c>
      <c r="AU41" s="1">
        <v>3</v>
      </c>
      <c r="AV41" s="1">
        <v>4</v>
      </c>
      <c r="AW41" s="1">
        <v>2</v>
      </c>
      <c r="AX41" s="1">
        <v>3</v>
      </c>
      <c r="AY41" s="1">
        <v>3</v>
      </c>
      <c r="AZ41" s="1">
        <v>3</v>
      </c>
      <c r="BA41" s="1">
        <v>3</v>
      </c>
      <c r="BB41" s="1">
        <v>4</v>
      </c>
      <c r="BC41" s="1">
        <v>4</v>
      </c>
      <c r="BD41" s="1">
        <v>3</v>
      </c>
      <c r="BE41" s="1">
        <v>4</v>
      </c>
      <c r="BF41" s="1">
        <v>3</v>
      </c>
      <c r="BG41" s="1">
        <v>3</v>
      </c>
      <c r="BH41" s="1">
        <v>3</v>
      </c>
      <c r="BI41" s="1">
        <v>3</v>
      </c>
      <c r="BJ41" s="1">
        <v>3</v>
      </c>
      <c r="BK41" s="1">
        <v>2</v>
      </c>
      <c r="BL41" s="1">
        <v>2</v>
      </c>
      <c r="BM41" s="1">
        <v>5</v>
      </c>
      <c r="BN41" s="1">
        <v>4</v>
      </c>
      <c r="BO41" s="1">
        <v>3</v>
      </c>
      <c r="BP41" s="1">
        <v>3</v>
      </c>
      <c r="BQ41" s="1">
        <f t="shared" si="2"/>
        <v>3</v>
      </c>
      <c r="BR41" s="5">
        <f t="shared" si="3"/>
        <v>23</v>
      </c>
      <c r="BS41" s="6">
        <f t="shared" si="4"/>
        <v>18</v>
      </c>
      <c r="BT41" s="7">
        <f t="shared" si="5"/>
        <v>7</v>
      </c>
      <c r="BU41" s="8">
        <f t="shared" si="6"/>
        <v>29</v>
      </c>
      <c r="BV41">
        <v>23</v>
      </c>
      <c r="BW41">
        <v>18</v>
      </c>
      <c r="BX41">
        <v>7</v>
      </c>
      <c r="BY41">
        <v>29</v>
      </c>
    </row>
    <row r="42" spans="1:77" ht="15.75" customHeight="1" x14ac:dyDescent="0.25">
      <c r="A42" s="17" t="s">
        <v>79</v>
      </c>
      <c r="B42" s="15">
        <v>15</v>
      </c>
      <c r="C42" s="17" t="s">
        <v>67</v>
      </c>
      <c r="D42" s="17" t="s">
        <v>80</v>
      </c>
      <c r="E42" s="17" t="s">
        <v>69</v>
      </c>
      <c r="F42" s="17" t="s">
        <v>167</v>
      </c>
      <c r="G42" s="17" t="s">
        <v>65</v>
      </c>
      <c r="H42" s="17" t="s">
        <v>149</v>
      </c>
      <c r="I42" s="17" t="s">
        <v>65</v>
      </c>
      <c r="J42" s="17" t="s">
        <v>82</v>
      </c>
      <c r="K42" s="17" t="s">
        <v>168</v>
      </c>
      <c r="L42" s="17">
        <v>5</v>
      </c>
      <c r="M42" s="17" t="s">
        <v>129</v>
      </c>
      <c r="N42" s="1" t="s">
        <v>74</v>
      </c>
      <c r="O42" s="17" t="s">
        <v>75</v>
      </c>
      <c r="P42" s="17" t="s">
        <v>94</v>
      </c>
      <c r="Q42" s="17" t="s">
        <v>65</v>
      </c>
      <c r="R42" s="17" t="s">
        <v>115</v>
      </c>
      <c r="S42" s="17" t="s">
        <v>77</v>
      </c>
      <c r="X42" s="17" t="s">
        <v>78</v>
      </c>
      <c r="Y42" s="1">
        <v>2</v>
      </c>
      <c r="Z42" s="1">
        <v>5</v>
      </c>
      <c r="AA42" s="1">
        <v>3</v>
      </c>
      <c r="AB42" s="1">
        <v>2</v>
      </c>
      <c r="AC42" s="1">
        <v>1</v>
      </c>
      <c r="AD42" s="1">
        <v>4</v>
      </c>
      <c r="AE42" s="1">
        <v>4</v>
      </c>
      <c r="AF42" s="1">
        <v>3</v>
      </c>
      <c r="AG42" s="1">
        <v>5</v>
      </c>
      <c r="AH42" s="1">
        <v>4</v>
      </c>
      <c r="AI42" s="1">
        <v>4</v>
      </c>
      <c r="AJ42" s="1">
        <v>4</v>
      </c>
      <c r="AK42" s="1">
        <v>5</v>
      </c>
      <c r="AL42" s="1">
        <v>3</v>
      </c>
      <c r="AM42" s="1">
        <v>2</v>
      </c>
      <c r="AN42" s="1">
        <v>4</v>
      </c>
      <c r="AO42" s="1">
        <v>4</v>
      </c>
      <c r="AP42" s="1">
        <v>5</v>
      </c>
      <c r="AQ42" s="1">
        <v>1</v>
      </c>
      <c r="AR42" s="2">
        <f t="shared" si="0"/>
        <v>5</v>
      </c>
      <c r="AS42" s="1">
        <v>1</v>
      </c>
      <c r="AT42" s="3">
        <f t="shared" si="1"/>
        <v>5</v>
      </c>
      <c r="AU42" s="1">
        <v>5</v>
      </c>
      <c r="AV42" s="1">
        <v>5</v>
      </c>
      <c r="AW42" s="1">
        <v>4</v>
      </c>
      <c r="AX42" s="1">
        <v>4</v>
      </c>
      <c r="AY42" s="1">
        <v>4</v>
      </c>
      <c r="AZ42" s="1">
        <v>4</v>
      </c>
      <c r="BA42" s="1">
        <v>4</v>
      </c>
      <c r="BB42" s="1">
        <v>4</v>
      </c>
      <c r="BC42" s="1">
        <v>5</v>
      </c>
      <c r="BD42" s="1">
        <v>4</v>
      </c>
      <c r="BE42" s="1">
        <v>4</v>
      </c>
      <c r="BF42" s="1">
        <v>3</v>
      </c>
      <c r="BG42" s="1">
        <v>4</v>
      </c>
      <c r="BH42" s="1">
        <v>4</v>
      </c>
      <c r="BI42" s="1">
        <v>4</v>
      </c>
      <c r="BJ42" s="1">
        <v>5</v>
      </c>
      <c r="BK42" s="1">
        <v>5</v>
      </c>
      <c r="BL42" s="1">
        <v>4</v>
      </c>
      <c r="BM42" s="1">
        <v>5</v>
      </c>
      <c r="BN42" s="1">
        <v>4</v>
      </c>
      <c r="BO42" s="1">
        <v>5</v>
      </c>
      <c r="BP42" s="1">
        <v>2</v>
      </c>
      <c r="BQ42" s="1">
        <f t="shared" si="2"/>
        <v>4</v>
      </c>
      <c r="BR42" s="5">
        <f t="shared" si="3"/>
        <v>29</v>
      </c>
      <c r="BS42" s="6">
        <f t="shared" si="4"/>
        <v>26</v>
      </c>
      <c r="BT42" s="7">
        <f t="shared" si="5"/>
        <v>14</v>
      </c>
      <c r="BU42" s="8">
        <f t="shared" si="6"/>
        <v>35</v>
      </c>
      <c r="BV42">
        <v>29</v>
      </c>
      <c r="BW42">
        <v>26</v>
      </c>
      <c r="BX42">
        <v>14</v>
      </c>
      <c r="BY42">
        <v>35</v>
      </c>
    </row>
    <row r="43" spans="1:77" ht="15.75" customHeight="1" x14ac:dyDescent="0.25">
      <c r="A43" s="17" t="s">
        <v>79</v>
      </c>
      <c r="B43" s="15">
        <v>22</v>
      </c>
      <c r="C43" s="17" t="s">
        <v>67</v>
      </c>
      <c r="D43" s="17" t="s">
        <v>80</v>
      </c>
      <c r="E43" s="17" t="s">
        <v>69</v>
      </c>
      <c r="F43" s="17" t="s">
        <v>90</v>
      </c>
      <c r="G43" s="17" t="s">
        <v>65</v>
      </c>
      <c r="H43" s="17" t="s">
        <v>91</v>
      </c>
      <c r="I43" s="17" t="s">
        <v>65</v>
      </c>
      <c r="J43" s="17" t="s">
        <v>105</v>
      </c>
      <c r="K43" s="17" t="s">
        <v>169</v>
      </c>
      <c r="L43" s="17">
        <v>5</v>
      </c>
      <c r="M43" s="17" t="s">
        <v>154</v>
      </c>
      <c r="N43" s="1" t="s">
        <v>74</v>
      </c>
      <c r="O43" s="17" t="s">
        <v>75</v>
      </c>
      <c r="P43" s="17" t="s">
        <v>86</v>
      </c>
      <c r="Q43" s="17" t="s">
        <v>65</v>
      </c>
      <c r="R43" s="17" t="s">
        <v>170</v>
      </c>
      <c r="S43" s="17" t="s">
        <v>77</v>
      </c>
      <c r="U43" s="17" t="s">
        <v>170</v>
      </c>
      <c r="X43" s="17" t="s">
        <v>88</v>
      </c>
      <c r="Y43" s="1">
        <v>5</v>
      </c>
      <c r="Z43" s="1">
        <v>3</v>
      </c>
      <c r="AA43" s="1">
        <v>5</v>
      </c>
      <c r="AB43" s="1">
        <v>3</v>
      </c>
      <c r="AC43" s="1">
        <v>4</v>
      </c>
      <c r="AD43" s="1">
        <v>5</v>
      </c>
      <c r="AE43" s="1">
        <v>3</v>
      </c>
      <c r="AF43" s="1">
        <v>3</v>
      </c>
      <c r="AG43" s="1">
        <v>4</v>
      </c>
      <c r="AH43" s="1">
        <v>3</v>
      </c>
      <c r="AI43" s="1">
        <v>3</v>
      </c>
      <c r="AJ43" s="1">
        <v>3</v>
      </c>
      <c r="AK43" s="1">
        <v>3</v>
      </c>
      <c r="AL43" s="1">
        <v>2</v>
      </c>
      <c r="AM43" s="1">
        <v>4</v>
      </c>
      <c r="AN43" s="1">
        <v>5</v>
      </c>
      <c r="AO43" s="1">
        <v>4</v>
      </c>
      <c r="AP43" s="1">
        <v>4</v>
      </c>
      <c r="AQ43" s="1">
        <v>4</v>
      </c>
      <c r="AR43" s="2">
        <f t="shared" si="0"/>
        <v>2</v>
      </c>
      <c r="AS43" s="1">
        <v>2</v>
      </c>
      <c r="AT43" s="3">
        <f t="shared" si="1"/>
        <v>4</v>
      </c>
      <c r="AU43" s="1">
        <v>4</v>
      </c>
      <c r="AV43" s="1">
        <v>4</v>
      </c>
      <c r="AW43" s="1">
        <v>5</v>
      </c>
      <c r="AX43" s="1">
        <v>5</v>
      </c>
      <c r="AY43" s="1">
        <v>4</v>
      </c>
      <c r="AZ43" s="1">
        <v>3</v>
      </c>
      <c r="BA43" s="1">
        <v>4</v>
      </c>
      <c r="BB43" s="1">
        <v>4</v>
      </c>
      <c r="BC43" s="1">
        <v>5</v>
      </c>
      <c r="BD43" s="1">
        <v>3</v>
      </c>
      <c r="BE43" s="1">
        <v>5</v>
      </c>
      <c r="BF43" s="1">
        <v>3</v>
      </c>
      <c r="BG43" s="1">
        <v>5</v>
      </c>
      <c r="BH43" s="1">
        <v>5</v>
      </c>
      <c r="BI43" s="1">
        <v>5</v>
      </c>
      <c r="BJ43" s="1">
        <v>4</v>
      </c>
      <c r="BK43" s="1">
        <v>4</v>
      </c>
      <c r="BL43" s="1">
        <v>4</v>
      </c>
      <c r="BM43" s="1">
        <v>3</v>
      </c>
      <c r="BN43" s="1">
        <v>4</v>
      </c>
      <c r="BO43" s="1">
        <v>4</v>
      </c>
      <c r="BP43" s="1">
        <v>4</v>
      </c>
      <c r="BQ43" s="1">
        <f t="shared" si="2"/>
        <v>2</v>
      </c>
      <c r="BR43" s="5">
        <f t="shared" si="3"/>
        <v>27</v>
      </c>
      <c r="BS43" s="6">
        <f t="shared" si="4"/>
        <v>24</v>
      </c>
      <c r="BT43" s="7">
        <f t="shared" si="5"/>
        <v>12</v>
      </c>
      <c r="BU43" s="8">
        <f t="shared" si="6"/>
        <v>32</v>
      </c>
      <c r="BV43">
        <v>27</v>
      </c>
      <c r="BW43">
        <v>24</v>
      </c>
      <c r="BX43">
        <v>12</v>
      </c>
      <c r="BY43">
        <v>32</v>
      </c>
    </row>
    <row r="44" spans="1:77" ht="15.75" customHeight="1" x14ac:dyDescent="0.25">
      <c r="A44" s="17" t="s">
        <v>79</v>
      </c>
      <c r="B44" s="15">
        <v>16</v>
      </c>
      <c r="C44" s="17" t="s">
        <v>163</v>
      </c>
      <c r="D44" s="17" t="s">
        <v>80</v>
      </c>
      <c r="E44" s="17" t="s">
        <v>124</v>
      </c>
      <c r="F44" s="17" t="s">
        <v>81</v>
      </c>
      <c r="G44" s="17" t="s">
        <v>65</v>
      </c>
      <c r="H44" s="17" t="s">
        <v>171</v>
      </c>
      <c r="I44" s="17" t="s">
        <v>65</v>
      </c>
      <c r="J44" s="17" t="s">
        <v>82</v>
      </c>
      <c r="K44" s="17" t="s">
        <v>172</v>
      </c>
      <c r="L44" s="17">
        <v>5</v>
      </c>
      <c r="M44" s="17" t="s">
        <v>96</v>
      </c>
      <c r="N44" s="1" t="s">
        <v>74</v>
      </c>
      <c r="O44" s="17" t="s">
        <v>75</v>
      </c>
      <c r="P44" s="17" t="s">
        <v>101</v>
      </c>
      <c r="Q44" s="17" t="s">
        <v>77</v>
      </c>
      <c r="R44" s="17" t="s">
        <v>115</v>
      </c>
      <c r="S44" s="17" t="s">
        <v>77</v>
      </c>
      <c r="X44" s="17" t="s">
        <v>78</v>
      </c>
      <c r="Y44" s="1">
        <v>4</v>
      </c>
      <c r="Z44" s="1">
        <v>2</v>
      </c>
      <c r="AA44" s="1">
        <v>5</v>
      </c>
      <c r="AB44" s="1">
        <v>3</v>
      </c>
      <c r="AC44" s="1">
        <v>1</v>
      </c>
      <c r="AD44" s="1">
        <v>2</v>
      </c>
      <c r="AE44" s="1">
        <v>2</v>
      </c>
      <c r="AF44" s="1">
        <v>4</v>
      </c>
      <c r="AG44" s="1">
        <v>4</v>
      </c>
      <c r="AH44" s="1">
        <v>3</v>
      </c>
      <c r="AI44" s="1">
        <v>3</v>
      </c>
      <c r="AJ44" s="1">
        <v>2</v>
      </c>
      <c r="AK44" s="1">
        <v>4</v>
      </c>
      <c r="AL44" s="1">
        <v>2</v>
      </c>
      <c r="AM44" s="1">
        <v>4</v>
      </c>
      <c r="AN44" s="1">
        <v>5</v>
      </c>
      <c r="AO44" s="1">
        <v>4</v>
      </c>
      <c r="AP44" s="1">
        <v>5</v>
      </c>
      <c r="AQ44" s="1">
        <v>3</v>
      </c>
      <c r="AR44" s="2">
        <f t="shared" si="0"/>
        <v>3</v>
      </c>
      <c r="AS44" s="1">
        <v>1</v>
      </c>
      <c r="AT44" s="3">
        <f t="shared" si="1"/>
        <v>5</v>
      </c>
      <c r="AU44" s="1">
        <v>4</v>
      </c>
      <c r="AV44" s="1">
        <v>4</v>
      </c>
      <c r="AW44" s="1">
        <v>3</v>
      </c>
      <c r="AX44" s="1">
        <v>4</v>
      </c>
      <c r="AY44" s="1">
        <v>2</v>
      </c>
      <c r="AZ44" s="1">
        <v>3</v>
      </c>
      <c r="BA44" s="1">
        <v>5</v>
      </c>
      <c r="BB44" s="1">
        <v>3</v>
      </c>
      <c r="BC44" s="1">
        <v>4</v>
      </c>
      <c r="BD44" s="1">
        <v>3</v>
      </c>
      <c r="BE44" s="1">
        <v>3</v>
      </c>
      <c r="BF44" s="1">
        <v>3</v>
      </c>
      <c r="BG44" s="1">
        <v>4</v>
      </c>
      <c r="BH44" s="1">
        <v>4</v>
      </c>
      <c r="BI44" s="1">
        <v>4</v>
      </c>
      <c r="BJ44" s="1">
        <v>3</v>
      </c>
      <c r="BK44" s="1">
        <v>2</v>
      </c>
      <c r="BL44" s="1">
        <v>3</v>
      </c>
      <c r="BM44" s="1">
        <v>2</v>
      </c>
      <c r="BN44" s="1">
        <v>4</v>
      </c>
      <c r="BO44" s="1">
        <v>3</v>
      </c>
      <c r="BP44" s="1">
        <v>3</v>
      </c>
      <c r="BQ44" s="1">
        <f t="shared" si="2"/>
        <v>3</v>
      </c>
      <c r="BR44" s="5">
        <f t="shared" si="3"/>
        <v>25</v>
      </c>
      <c r="BS44" s="6">
        <f t="shared" si="4"/>
        <v>23</v>
      </c>
      <c r="BT44" s="7">
        <f t="shared" si="5"/>
        <v>8</v>
      </c>
      <c r="BU44" s="8">
        <f t="shared" si="6"/>
        <v>25</v>
      </c>
      <c r="BV44">
        <v>25</v>
      </c>
      <c r="BW44">
        <v>23</v>
      </c>
      <c r="BX44">
        <v>8</v>
      </c>
      <c r="BY44">
        <v>25</v>
      </c>
    </row>
    <row r="45" spans="1:77" ht="15.75" customHeight="1" x14ac:dyDescent="0.25">
      <c r="A45" s="17" t="s">
        <v>79</v>
      </c>
      <c r="B45" s="15">
        <v>15</v>
      </c>
      <c r="C45" s="17" t="s">
        <v>163</v>
      </c>
      <c r="D45" s="17" t="s">
        <v>80</v>
      </c>
      <c r="E45" s="17" t="s">
        <v>124</v>
      </c>
      <c r="F45" s="17" t="s">
        <v>90</v>
      </c>
      <c r="G45" s="17" t="s">
        <v>65</v>
      </c>
      <c r="H45" s="17" t="s">
        <v>104</v>
      </c>
      <c r="I45" s="17" t="s">
        <v>65</v>
      </c>
      <c r="J45" s="17" t="s">
        <v>72</v>
      </c>
      <c r="K45" s="17" t="s">
        <v>104</v>
      </c>
      <c r="L45" s="17">
        <v>3</v>
      </c>
      <c r="M45" s="17" t="s">
        <v>173</v>
      </c>
      <c r="N45" s="1" t="s">
        <v>74</v>
      </c>
      <c r="O45" s="17" t="s">
        <v>75</v>
      </c>
      <c r="P45" s="17" t="s">
        <v>76</v>
      </c>
      <c r="Q45" s="17" t="s">
        <v>65</v>
      </c>
      <c r="R45" s="17" t="s">
        <v>115</v>
      </c>
      <c r="S45" s="17" t="s">
        <v>77</v>
      </c>
      <c r="U45" s="17" t="s">
        <v>115</v>
      </c>
      <c r="V45" s="17" t="s">
        <v>133</v>
      </c>
      <c r="W45" s="17" t="s">
        <v>143</v>
      </c>
      <c r="X45" s="17" t="s">
        <v>88</v>
      </c>
      <c r="Y45" s="1">
        <v>2</v>
      </c>
      <c r="Z45" s="1">
        <v>3</v>
      </c>
      <c r="AA45" s="1">
        <v>3</v>
      </c>
      <c r="AB45" s="1">
        <v>3</v>
      </c>
      <c r="AC45" s="1">
        <v>3</v>
      </c>
      <c r="AD45" s="1">
        <v>3</v>
      </c>
      <c r="AE45" s="1">
        <v>3</v>
      </c>
      <c r="AF45" s="1">
        <v>3</v>
      </c>
      <c r="AG45" s="1">
        <v>3</v>
      </c>
      <c r="AH45" s="1">
        <v>3</v>
      </c>
      <c r="AI45" s="1">
        <v>3</v>
      </c>
      <c r="AJ45" s="1">
        <v>3</v>
      </c>
      <c r="AK45" s="1">
        <v>3</v>
      </c>
      <c r="AL45" s="1">
        <v>3</v>
      </c>
      <c r="AM45" s="1">
        <v>3</v>
      </c>
      <c r="AN45" s="1">
        <v>3</v>
      </c>
      <c r="AO45" s="1">
        <v>4</v>
      </c>
      <c r="AP45" s="1">
        <v>3</v>
      </c>
      <c r="AQ45" s="1">
        <v>2</v>
      </c>
      <c r="AR45" s="2">
        <f t="shared" si="0"/>
        <v>4</v>
      </c>
      <c r="AS45" s="1">
        <v>1</v>
      </c>
      <c r="AT45" s="3">
        <f t="shared" si="1"/>
        <v>5</v>
      </c>
      <c r="AU45" s="1">
        <v>5</v>
      </c>
      <c r="AV45" s="1">
        <v>4</v>
      </c>
      <c r="AW45" s="1">
        <v>3</v>
      </c>
      <c r="AX45" s="1">
        <v>3</v>
      </c>
      <c r="AY45" s="1">
        <v>4</v>
      </c>
      <c r="AZ45" s="1">
        <v>3</v>
      </c>
      <c r="BA45" s="1">
        <v>3</v>
      </c>
      <c r="BB45" s="1">
        <v>3</v>
      </c>
      <c r="BC45" s="1">
        <v>3</v>
      </c>
      <c r="BD45" s="1">
        <v>3</v>
      </c>
      <c r="BE45" s="1">
        <v>3</v>
      </c>
      <c r="BF45" s="1">
        <v>3</v>
      </c>
      <c r="BG45" s="1">
        <v>3</v>
      </c>
      <c r="BH45" s="1">
        <v>3</v>
      </c>
      <c r="BI45" s="1">
        <v>3</v>
      </c>
      <c r="BJ45" s="1">
        <v>3</v>
      </c>
      <c r="BK45" s="1">
        <v>3</v>
      </c>
      <c r="BL45" s="1">
        <v>3</v>
      </c>
      <c r="BM45" s="1">
        <v>3</v>
      </c>
      <c r="BN45" s="1">
        <v>3</v>
      </c>
      <c r="BO45" s="1">
        <v>3</v>
      </c>
      <c r="BP45" s="1">
        <v>3</v>
      </c>
      <c r="BQ45" s="1">
        <f t="shared" si="2"/>
        <v>3</v>
      </c>
      <c r="BR45" s="5">
        <f t="shared" si="3"/>
        <v>24</v>
      </c>
      <c r="BS45" s="6">
        <f t="shared" si="4"/>
        <v>21</v>
      </c>
      <c r="BT45" s="7">
        <f t="shared" si="5"/>
        <v>9</v>
      </c>
      <c r="BU45" s="8">
        <f t="shared" si="6"/>
        <v>25</v>
      </c>
      <c r="BV45">
        <v>24</v>
      </c>
      <c r="BW45">
        <v>21</v>
      </c>
      <c r="BX45">
        <v>9</v>
      </c>
      <c r="BY45">
        <v>25</v>
      </c>
    </row>
    <row r="46" spans="1:77" ht="15.75" customHeight="1" x14ac:dyDescent="0.25">
      <c r="A46" s="17" t="s">
        <v>66</v>
      </c>
      <c r="B46" s="15">
        <v>22</v>
      </c>
      <c r="C46" s="17" t="s">
        <v>67</v>
      </c>
      <c r="D46" s="17" t="s">
        <v>80</v>
      </c>
      <c r="E46" s="17" t="s">
        <v>144</v>
      </c>
      <c r="F46" s="17" t="s">
        <v>90</v>
      </c>
      <c r="G46" s="17" t="s">
        <v>77</v>
      </c>
      <c r="I46" s="17" t="s">
        <v>65</v>
      </c>
      <c r="J46" s="17" t="s">
        <v>72</v>
      </c>
      <c r="M46" s="17" t="s">
        <v>129</v>
      </c>
      <c r="O46" s="17" t="s">
        <v>85</v>
      </c>
      <c r="Q46" s="17" t="s">
        <v>77</v>
      </c>
      <c r="R46" s="17" t="s">
        <v>87</v>
      </c>
      <c r="S46" s="17" t="s">
        <v>77</v>
      </c>
      <c r="U46" s="17" t="s">
        <v>87</v>
      </c>
      <c r="V46" s="17" t="s">
        <v>97</v>
      </c>
      <c r="W46" s="17" t="s">
        <v>141</v>
      </c>
      <c r="X46" s="17" t="s">
        <v>78</v>
      </c>
      <c r="Y46" s="1">
        <v>4</v>
      </c>
      <c r="Z46" s="1">
        <v>4</v>
      </c>
      <c r="AA46" s="1">
        <v>3</v>
      </c>
      <c r="AB46" s="1">
        <v>3</v>
      </c>
      <c r="AC46" s="1">
        <v>1</v>
      </c>
      <c r="AD46" s="1">
        <v>2</v>
      </c>
      <c r="AE46" s="1">
        <v>1</v>
      </c>
      <c r="AF46" s="1">
        <v>5</v>
      </c>
      <c r="AG46" s="1">
        <v>2</v>
      </c>
      <c r="AH46" s="1">
        <v>3</v>
      </c>
      <c r="AI46" s="1">
        <v>3</v>
      </c>
      <c r="AJ46" s="1">
        <v>3</v>
      </c>
      <c r="AK46" s="1">
        <v>4</v>
      </c>
      <c r="AL46" s="1">
        <v>1</v>
      </c>
      <c r="AM46" s="1">
        <v>2</v>
      </c>
      <c r="AN46" s="1">
        <v>4</v>
      </c>
      <c r="AO46" s="1">
        <v>4</v>
      </c>
      <c r="AP46" s="1">
        <v>4</v>
      </c>
      <c r="AQ46" s="1">
        <v>3</v>
      </c>
      <c r="AR46" s="2">
        <f t="shared" si="0"/>
        <v>3</v>
      </c>
      <c r="AS46" s="1">
        <v>1</v>
      </c>
      <c r="AT46" s="3">
        <f t="shared" si="1"/>
        <v>5</v>
      </c>
      <c r="AU46" s="1">
        <v>3</v>
      </c>
      <c r="AV46" s="1">
        <v>3</v>
      </c>
      <c r="AW46" s="1">
        <v>5</v>
      </c>
      <c r="AX46" s="1">
        <v>3</v>
      </c>
      <c r="AY46" s="1">
        <v>3</v>
      </c>
      <c r="AZ46" s="1">
        <v>3</v>
      </c>
      <c r="BA46" s="1">
        <v>3</v>
      </c>
      <c r="BB46" s="1">
        <v>3</v>
      </c>
      <c r="BC46" s="1">
        <v>4</v>
      </c>
      <c r="BD46" s="1">
        <v>3</v>
      </c>
      <c r="BE46" s="1">
        <v>3</v>
      </c>
      <c r="BF46" s="1">
        <v>3</v>
      </c>
      <c r="BG46" s="1">
        <v>3</v>
      </c>
      <c r="BH46" s="1">
        <v>4</v>
      </c>
      <c r="BI46" s="1">
        <v>4</v>
      </c>
      <c r="BJ46" s="1">
        <v>4</v>
      </c>
      <c r="BK46" s="1">
        <v>3</v>
      </c>
      <c r="BL46" s="1">
        <v>2</v>
      </c>
      <c r="BM46" s="1">
        <v>2</v>
      </c>
      <c r="BN46" s="1">
        <v>2</v>
      </c>
      <c r="BO46" s="1">
        <v>2</v>
      </c>
      <c r="BP46" s="1">
        <v>3</v>
      </c>
      <c r="BQ46" s="1">
        <f t="shared" si="2"/>
        <v>3</v>
      </c>
      <c r="BR46" s="5">
        <f t="shared" si="3"/>
        <v>24</v>
      </c>
      <c r="BS46" s="6">
        <f t="shared" si="4"/>
        <v>21</v>
      </c>
      <c r="BT46" s="7">
        <f t="shared" si="5"/>
        <v>9</v>
      </c>
      <c r="BU46" s="8">
        <f t="shared" si="6"/>
        <v>22</v>
      </c>
      <c r="BV46">
        <v>24</v>
      </c>
      <c r="BW46">
        <v>21</v>
      </c>
      <c r="BX46">
        <v>9</v>
      </c>
      <c r="BY46">
        <v>22</v>
      </c>
    </row>
    <row r="47" spans="1:77" ht="15.75" customHeight="1" x14ac:dyDescent="0.25">
      <c r="A47" s="17" t="s">
        <v>79</v>
      </c>
      <c r="B47" s="15">
        <v>22</v>
      </c>
      <c r="C47" s="17" t="s">
        <v>67</v>
      </c>
      <c r="D47" s="17" t="s">
        <v>174</v>
      </c>
      <c r="E47" s="17" t="s">
        <v>69</v>
      </c>
      <c r="F47" s="17" t="s">
        <v>90</v>
      </c>
      <c r="G47" s="17" t="s">
        <v>65</v>
      </c>
      <c r="H47" s="17" t="s">
        <v>104</v>
      </c>
      <c r="I47" s="17" t="s">
        <v>65</v>
      </c>
      <c r="J47" s="17" t="s">
        <v>82</v>
      </c>
      <c r="K47" s="17" t="s">
        <v>106</v>
      </c>
      <c r="L47" s="17">
        <v>5</v>
      </c>
      <c r="M47" s="17" t="s">
        <v>73</v>
      </c>
      <c r="N47" s="1" t="s">
        <v>74</v>
      </c>
      <c r="O47" s="17" t="s">
        <v>75</v>
      </c>
      <c r="P47" s="17" t="s">
        <v>118</v>
      </c>
      <c r="Q47" s="17" t="s">
        <v>65</v>
      </c>
      <c r="R47" s="17" t="s">
        <v>87</v>
      </c>
      <c r="S47" s="17" t="s">
        <v>77</v>
      </c>
      <c r="T47" s="17" t="s">
        <v>92</v>
      </c>
      <c r="U47" s="17" t="s">
        <v>87</v>
      </c>
      <c r="V47" s="17" t="s">
        <v>97</v>
      </c>
      <c r="W47" s="17" t="s">
        <v>108</v>
      </c>
      <c r="X47" s="17" t="s">
        <v>95</v>
      </c>
      <c r="Y47" s="1">
        <v>5</v>
      </c>
      <c r="Z47" s="1">
        <v>1</v>
      </c>
      <c r="AA47" s="1">
        <v>5</v>
      </c>
      <c r="AB47" s="1">
        <v>4</v>
      </c>
      <c r="AC47" s="1">
        <v>3</v>
      </c>
      <c r="AD47" s="1">
        <v>5</v>
      </c>
      <c r="AE47" s="1">
        <v>4</v>
      </c>
      <c r="AF47" s="1">
        <v>3</v>
      </c>
      <c r="AG47" s="1">
        <v>4</v>
      </c>
      <c r="AH47" s="1">
        <v>5</v>
      </c>
      <c r="AI47" s="1">
        <v>3</v>
      </c>
      <c r="AJ47" s="1">
        <v>4</v>
      </c>
      <c r="AK47" s="1">
        <v>4</v>
      </c>
      <c r="AL47" s="1">
        <v>1</v>
      </c>
      <c r="AM47" s="1">
        <v>3</v>
      </c>
      <c r="AN47" s="1">
        <v>5</v>
      </c>
      <c r="AO47" s="1">
        <v>4</v>
      </c>
      <c r="AP47" s="1">
        <v>5</v>
      </c>
      <c r="AQ47" s="1">
        <v>1</v>
      </c>
      <c r="AR47" s="2">
        <f t="shared" si="0"/>
        <v>5</v>
      </c>
      <c r="AS47" s="1">
        <v>1</v>
      </c>
      <c r="AT47" s="3">
        <f t="shared" si="1"/>
        <v>5</v>
      </c>
      <c r="AU47" s="1">
        <v>5</v>
      </c>
      <c r="AV47" s="1">
        <v>5</v>
      </c>
      <c r="AW47" s="1">
        <v>4</v>
      </c>
      <c r="AX47" s="1">
        <v>5</v>
      </c>
      <c r="AY47" s="1">
        <v>5</v>
      </c>
      <c r="AZ47" s="1">
        <v>4</v>
      </c>
      <c r="BA47" s="1">
        <v>4</v>
      </c>
      <c r="BB47" s="1">
        <v>4</v>
      </c>
      <c r="BC47" s="1">
        <v>5</v>
      </c>
      <c r="BD47" s="1">
        <v>5</v>
      </c>
      <c r="BE47" s="1">
        <v>5</v>
      </c>
      <c r="BF47" s="1">
        <v>4</v>
      </c>
      <c r="BG47" s="1">
        <v>4</v>
      </c>
      <c r="BH47" s="1">
        <v>4</v>
      </c>
      <c r="BI47" s="1">
        <v>5</v>
      </c>
      <c r="BJ47" s="1">
        <v>5</v>
      </c>
      <c r="BK47" s="1">
        <v>4</v>
      </c>
      <c r="BL47" s="1">
        <v>4</v>
      </c>
      <c r="BM47" s="1">
        <v>5</v>
      </c>
      <c r="BN47" s="1">
        <v>5</v>
      </c>
      <c r="BO47" s="1">
        <v>5</v>
      </c>
      <c r="BP47" s="1">
        <v>2</v>
      </c>
      <c r="BQ47" s="1">
        <f t="shared" si="2"/>
        <v>4</v>
      </c>
      <c r="BR47" s="5">
        <f t="shared" si="3"/>
        <v>31</v>
      </c>
      <c r="BS47" s="6">
        <f t="shared" si="4"/>
        <v>27</v>
      </c>
      <c r="BT47" s="7">
        <f t="shared" si="5"/>
        <v>13</v>
      </c>
      <c r="BU47" s="8">
        <f t="shared" si="6"/>
        <v>39</v>
      </c>
      <c r="BV47">
        <v>31</v>
      </c>
      <c r="BW47">
        <v>27</v>
      </c>
      <c r="BX47">
        <v>13</v>
      </c>
      <c r="BY47">
        <v>39</v>
      </c>
    </row>
    <row r="48" spans="1:77" ht="15.75" customHeight="1" x14ac:dyDescent="0.25">
      <c r="A48" s="17" t="s">
        <v>79</v>
      </c>
      <c r="B48" s="15">
        <v>16</v>
      </c>
      <c r="C48" s="17" t="s">
        <v>163</v>
      </c>
      <c r="D48" s="17" t="s">
        <v>80</v>
      </c>
      <c r="E48" s="17" t="s">
        <v>124</v>
      </c>
      <c r="F48" s="17" t="s">
        <v>90</v>
      </c>
      <c r="G48" s="17" t="s">
        <v>65</v>
      </c>
      <c r="H48" s="17" t="s">
        <v>104</v>
      </c>
      <c r="I48" s="17" t="s">
        <v>65</v>
      </c>
      <c r="J48" s="17" t="s">
        <v>82</v>
      </c>
      <c r="K48" s="17" t="s">
        <v>137</v>
      </c>
      <c r="L48" s="17">
        <v>5</v>
      </c>
      <c r="M48" s="17" t="s">
        <v>73</v>
      </c>
      <c r="N48" s="1" t="s">
        <v>74</v>
      </c>
      <c r="O48" s="17" t="s">
        <v>75</v>
      </c>
      <c r="P48" s="17" t="s">
        <v>156</v>
      </c>
      <c r="Q48" s="17" t="s">
        <v>77</v>
      </c>
      <c r="R48" s="17" t="s">
        <v>175</v>
      </c>
      <c r="S48" s="17" t="s">
        <v>77</v>
      </c>
      <c r="X48" s="17" t="s">
        <v>78</v>
      </c>
      <c r="Y48" s="1">
        <v>4</v>
      </c>
      <c r="Z48" s="1">
        <v>5</v>
      </c>
      <c r="AA48" s="1">
        <v>3</v>
      </c>
      <c r="AB48" s="1">
        <v>3</v>
      </c>
      <c r="AC48" s="1">
        <v>1</v>
      </c>
      <c r="AD48" s="1">
        <v>3</v>
      </c>
      <c r="AE48" s="1">
        <v>3</v>
      </c>
      <c r="AF48" s="1">
        <v>3</v>
      </c>
      <c r="AG48" s="1">
        <v>5</v>
      </c>
      <c r="AH48" s="1">
        <v>5</v>
      </c>
      <c r="AI48" s="1">
        <v>5</v>
      </c>
      <c r="AJ48" s="1">
        <v>3</v>
      </c>
      <c r="AK48" s="1">
        <v>4</v>
      </c>
      <c r="AL48" s="1">
        <v>3</v>
      </c>
      <c r="AM48" s="1">
        <v>4</v>
      </c>
      <c r="AN48" s="1">
        <v>3</v>
      </c>
      <c r="AO48" s="1">
        <v>3</v>
      </c>
      <c r="AP48" s="1">
        <v>5</v>
      </c>
      <c r="AQ48" s="1">
        <v>1</v>
      </c>
      <c r="AR48" s="2">
        <f t="shared" si="0"/>
        <v>5</v>
      </c>
      <c r="AS48" s="1">
        <v>1</v>
      </c>
      <c r="AT48" s="3">
        <f t="shared" si="1"/>
        <v>5</v>
      </c>
      <c r="AU48" s="1">
        <v>4</v>
      </c>
      <c r="AV48" s="1">
        <v>5</v>
      </c>
      <c r="AW48" s="1">
        <v>5</v>
      </c>
      <c r="AX48" s="1">
        <v>5</v>
      </c>
      <c r="AY48" s="1">
        <v>3</v>
      </c>
      <c r="AZ48" s="1">
        <v>4</v>
      </c>
      <c r="BA48" s="1">
        <v>5</v>
      </c>
      <c r="BB48" s="1">
        <v>3</v>
      </c>
      <c r="BC48" s="1">
        <v>3</v>
      </c>
      <c r="BD48" s="1">
        <v>5</v>
      </c>
      <c r="BE48" s="1">
        <v>5</v>
      </c>
      <c r="BF48" s="1">
        <v>4</v>
      </c>
      <c r="BG48" s="1">
        <v>4</v>
      </c>
      <c r="BH48" s="1">
        <v>4</v>
      </c>
      <c r="BI48" s="1">
        <v>5</v>
      </c>
      <c r="BJ48" s="1">
        <v>2</v>
      </c>
      <c r="BK48" s="1">
        <v>1</v>
      </c>
      <c r="BL48" s="1">
        <v>3</v>
      </c>
      <c r="BM48" s="1">
        <v>3</v>
      </c>
      <c r="BN48" s="1">
        <v>4</v>
      </c>
      <c r="BO48" s="1">
        <v>3</v>
      </c>
      <c r="BP48" s="1">
        <v>3</v>
      </c>
      <c r="BQ48" s="1">
        <f t="shared" si="2"/>
        <v>3</v>
      </c>
      <c r="BR48" s="5">
        <f t="shared" si="3"/>
        <v>31</v>
      </c>
      <c r="BS48" s="6">
        <f t="shared" si="4"/>
        <v>27</v>
      </c>
      <c r="BT48" s="7">
        <f t="shared" si="5"/>
        <v>6</v>
      </c>
      <c r="BU48" s="8">
        <f t="shared" si="6"/>
        <v>29</v>
      </c>
      <c r="BV48">
        <v>31</v>
      </c>
      <c r="BW48">
        <v>27</v>
      </c>
      <c r="BX48">
        <v>6</v>
      </c>
      <c r="BY48">
        <v>29</v>
      </c>
    </row>
    <row r="49" spans="1:77" ht="15.75" customHeight="1" x14ac:dyDescent="0.25">
      <c r="A49" s="17" t="s">
        <v>79</v>
      </c>
      <c r="B49" s="15">
        <v>22</v>
      </c>
      <c r="C49" s="17" t="s">
        <v>67</v>
      </c>
      <c r="D49" s="17" t="s">
        <v>89</v>
      </c>
      <c r="E49" s="17" t="s">
        <v>109</v>
      </c>
      <c r="F49" s="17" t="s">
        <v>70</v>
      </c>
      <c r="G49" s="17" t="s">
        <v>65</v>
      </c>
      <c r="H49" s="17" t="s">
        <v>104</v>
      </c>
      <c r="I49" s="17" t="s">
        <v>65</v>
      </c>
      <c r="J49" s="17" t="s">
        <v>82</v>
      </c>
      <c r="K49" s="17" t="s">
        <v>176</v>
      </c>
      <c r="L49" s="17">
        <v>4</v>
      </c>
      <c r="M49" s="17" t="s">
        <v>100</v>
      </c>
      <c r="N49" s="1" t="s">
        <v>74</v>
      </c>
      <c r="O49" s="17" t="s">
        <v>75</v>
      </c>
      <c r="P49" s="17" t="s">
        <v>86</v>
      </c>
      <c r="Q49" s="17" t="s">
        <v>65</v>
      </c>
      <c r="R49" s="17" t="s">
        <v>87</v>
      </c>
      <c r="S49" s="17" t="s">
        <v>77</v>
      </c>
      <c r="U49" s="17" t="s">
        <v>177</v>
      </c>
      <c r="V49" s="17" t="s">
        <v>123</v>
      </c>
      <c r="W49" s="17" t="s">
        <v>98</v>
      </c>
      <c r="X49" s="17" t="s">
        <v>88</v>
      </c>
      <c r="Y49" s="1">
        <v>2</v>
      </c>
      <c r="Z49" s="1">
        <v>5</v>
      </c>
      <c r="AA49" s="1">
        <v>2</v>
      </c>
      <c r="AB49" s="1">
        <v>2</v>
      </c>
      <c r="AC49" s="1">
        <v>1</v>
      </c>
      <c r="AD49" s="1">
        <v>3</v>
      </c>
      <c r="AE49" s="1">
        <v>2</v>
      </c>
      <c r="AF49" s="1">
        <v>3</v>
      </c>
      <c r="AG49" s="1">
        <v>3</v>
      </c>
      <c r="AH49" s="1">
        <v>3</v>
      </c>
      <c r="AI49" s="1">
        <v>4</v>
      </c>
      <c r="AJ49" s="1">
        <v>2</v>
      </c>
      <c r="AK49" s="1">
        <v>2</v>
      </c>
      <c r="AL49" s="1">
        <v>3</v>
      </c>
      <c r="AM49" s="1">
        <v>4</v>
      </c>
      <c r="AN49" s="1">
        <v>4</v>
      </c>
      <c r="AO49" s="1">
        <v>3</v>
      </c>
      <c r="AP49" s="1">
        <v>3</v>
      </c>
      <c r="AQ49" s="1">
        <v>4</v>
      </c>
      <c r="AR49" s="2">
        <f t="shared" si="0"/>
        <v>2</v>
      </c>
      <c r="AS49" s="1">
        <v>1</v>
      </c>
      <c r="AT49" s="3">
        <f t="shared" si="1"/>
        <v>5</v>
      </c>
      <c r="AU49" s="1">
        <v>4</v>
      </c>
      <c r="AV49" s="1">
        <v>3</v>
      </c>
      <c r="AW49" s="1">
        <v>4</v>
      </c>
      <c r="AX49" s="1">
        <v>3</v>
      </c>
      <c r="AY49" s="1">
        <v>3</v>
      </c>
      <c r="AZ49" s="1">
        <v>2</v>
      </c>
      <c r="BA49" s="1">
        <v>3</v>
      </c>
      <c r="BB49" s="1">
        <v>3</v>
      </c>
      <c r="BC49" s="1">
        <v>3</v>
      </c>
      <c r="BD49" s="1">
        <v>3</v>
      </c>
      <c r="BE49" s="1">
        <v>4</v>
      </c>
      <c r="BF49" s="1">
        <v>1</v>
      </c>
      <c r="BG49" s="1">
        <v>3</v>
      </c>
      <c r="BH49" s="1">
        <v>3</v>
      </c>
      <c r="BI49" s="1">
        <v>2</v>
      </c>
      <c r="BJ49" s="1">
        <v>2</v>
      </c>
      <c r="BK49" s="1">
        <v>3</v>
      </c>
      <c r="BL49" s="1">
        <v>3</v>
      </c>
      <c r="BM49" s="1">
        <v>5</v>
      </c>
      <c r="BN49" s="1">
        <v>3</v>
      </c>
      <c r="BO49" s="1">
        <v>2</v>
      </c>
      <c r="BP49" s="1">
        <v>3</v>
      </c>
      <c r="BQ49" s="1">
        <f t="shared" si="2"/>
        <v>3</v>
      </c>
      <c r="BR49" s="5">
        <f t="shared" si="3"/>
        <v>20</v>
      </c>
      <c r="BS49" s="6">
        <f t="shared" si="4"/>
        <v>19</v>
      </c>
      <c r="BT49" s="7">
        <f t="shared" si="5"/>
        <v>8</v>
      </c>
      <c r="BU49" s="8">
        <f t="shared" si="6"/>
        <v>25</v>
      </c>
      <c r="BV49">
        <v>20</v>
      </c>
      <c r="BW49">
        <v>19</v>
      </c>
      <c r="BX49">
        <v>8</v>
      </c>
      <c r="BY49">
        <v>25</v>
      </c>
    </row>
    <row r="50" spans="1:77" ht="15.75" customHeight="1" x14ac:dyDescent="0.25">
      <c r="A50" s="17" t="s">
        <v>79</v>
      </c>
      <c r="B50" s="15">
        <v>22</v>
      </c>
      <c r="C50" s="17" t="s">
        <v>67</v>
      </c>
      <c r="D50" s="17" t="s">
        <v>80</v>
      </c>
      <c r="E50" s="17" t="s">
        <v>69</v>
      </c>
      <c r="F50" s="17" t="s">
        <v>90</v>
      </c>
      <c r="G50" s="17" t="s">
        <v>65</v>
      </c>
      <c r="H50" s="17" t="s">
        <v>104</v>
      </c>
      <c r="I50" s="17" t="s">
        <v>65</v>
      </c>
      <c r="J50" s="17" t="s">
        <v>105</v>
      </c>
      <c r="K50" s="17" t="s">
        <v>83</v>
      </c>
      <c r="L50" s="17">
        <v>3</v>
      </c>
      <c r="M50" s="17" t="s">
        <v>112</v>
      </c>
      <c r="N50" s="1" t="s">
        <v>74</v>
      </c>
      <c r="O50" s="17" t="s">
        <v>75</v>
      </c>
      <c r="P50" s="17" t="s">
        <v>114</v>
      </c>
      <c r="Q50" s="17" t="s">
        <v>77</v>
      </c>
      <c r="S50" s="17" t="s">
        <v>77</v>
      </c>
      <c r="X50" s="17" t="s">
        <v>78</v>
      </c>
      <c r="Y50" s="1">
        <v>3</v>
      </c>
      <c r="Z50" s="1">
        <v>5</v>
      </c>
      <c r="AA50" s="1">
        <v>4</v>
      </c>
      <c r="AB50" s="1">
        <v>3</v>
      </c>
      <c r="AC50" s="1">
        <v>1</v>
      </c>
      <c r="AD50" s="1">
        <v>4</v>
      </c>
      <c r="AE50" s="1">
        <v>3</v>
      </c>
      <c r="AF50" s="1">
        <v>4</v>
      </c>
      <c r="AG50" s="1">
        <v>4</v>
      </c>
      <c r="AH50" s="1">
        <v>4</v>
      </c>
      <c r="AI50" s="1">
        <v>5</v>
      </c>
      <c r="AJ50" s="1">
        <v>4</v>
      </c>
      <c r="AK50" s="1">
        <v>4</v>
      </c>
      <c r="AL50" s="1">
        <v>4</v>
      </c>
      <c r="AM50" s="1">
        <v>4</v>
      </c>
      <c r="AN50" s="1">
        <v>4</v>
      </c>
      <c r="AO50" s="1">
        <v>5</v>
      </c>
      <c r="AP50" s="1">
        <v>4</v>
      </c>
      <c r="AQ50" s="1">
        <v>2</v>
      </c>
      <c r="AR50" s="2">
        <f t="shared" si="0"/>
        <v>4</v>
      </c>
      <c r="AS50" s="1">
        <v>1</v>
      </c>
      <c r="AT50" s="3">
        <f t="shared" si="1"/>
        <v>5</v>
      </c>
      <c r="AU50" s="1">
        <v>4</v>
      </c>
      <c r="AV50" s="1">
        <v>4</v>
      </c>
      <c r="AW50" s="1">
        <v>3</v>
      </c>
      <c r="AX50" s="1">
        <v>3</v>
      </c>
      <c r="AY50" s="1">
        <v>5</v>
      </c>
      <c r="AZ50" s="1">
        <v>3</v>
      </c>
      <c r="BA50" s="1">
        <v>5</v>
      </c>
      <c r="BB50" s="1">
        <v>4</v>
      </c>
      <c r="BC50" s="1">
        <v>4</v>
      </c>
      <c r="BD50" s="1">
        <v>4</v>
      </c>
      <c r="BE50" s="1">
        <v>4</v>
      </c>
      <c r="BF50" s="1">
        <v>3</v>
      </c>
      <c r="BG50" s="1">
        <v>3</v>
      </c>
      <c r="BH50" s="1">
        <v>3</v>
      </c>
      <c r="BI50" s="1">
        <v>3</v>
      </c>
      <c r="BJ50" s="1">
        <v>3</v>
      </c>
      <c r="BK50" s="1">
        <v>3</v>
      </c>
      <c r="BL50" s="1">
        <v>4</v>
      </c>
      <c r="BM50" s="1">
        <v>3</v>
      </c>
      <c r="BN50" s="1">
        <v>4</v>
      </c>
      <c r="BO50" s="1">
        <v>3</v>
      </c>
      <c r="BP50" s="1">
        <v>3</v>
      </c>
      <c r="BQ50" s="1">
        <f t="shared" si="2"/>
        <v>3</v>
      </c>
      <c r="BR50" s="5">
        <f t="shared" si="3"/>
        <v>25</v>
      </c>
      <c r="BS50" s="6">
        <f t="shared" si="4"/>
        <v>22</v>
      </c>
      <c r="BT50" s="7">
        <f t="shared" si="5"/>
        <v>10</v>
      </c>
      <c r="BU50" s="8">
        <f t="shared" si="6"/>
        <v>30</v>
      </c>
      <c r="BV50">
        <v>25</v>
      </c>
      <c r="BW50">
        <v>22</v>
      </c>
      <c r="BX50">
        <v>10</v>
      </c>
      <c r="BY50">
        <v>30</v>
      </c>
    </row>
    <row r="51" spans="1:77" ht="15.75" customHeight="1" x14ac:dyDescent="0.25">
      <c r="A51" s="17" t="s">
        <v>66</v>
      </c>
      <c r="B51" s="15">
        <v>51</v>
      </c>
      <c r="C51" s="17" t="s">
        <v>67</v>
      </c>
      <c r="D51" s="17" t="s">
        <v>80</v>
      </c>
      <c r="E51" s="17" t="s">
        <v>124</v>
      </c>
      <c r="F51" s="17" t="s">
        <v>167</v>
      </c>
      <c r="G51" s="17" t="s">
        <v>77</v>
      </c>
      <c r="I51" s="17" t="s">
        <v>65</v>
      </c>
      <c r="J51" s="17" t="s">
        <v>72</v>
      </c>
      <c r="L51" s="17">
        <v>3</v>
      </c>
      <c r="M51" s="17" t="s">
        <v>129</v>
      </c>
      <c r="O51" s="17" t="s">
        <v>85</v>
      </c>
      <c r="P51" s="17" t="s">
        <v>94</v>
      </c>
      <c r="Q51" s="17" t="s">
        <v>77</v>
      </c>
      <c r="S51" s="17" t="s">
        <v>77</v>
      </c>
      <c r="X51" s="17" t="s">
        <v>95</v>
      </c>
      <c r="Y51" s="1">
        <v>5</v>
      </c>
      <c r="Z51" s="1">
        <v>4</v>
      </c>
      <c r="AA51" s="1">
        <v>2</v>
      </c>
      <c r="AB51" s="1">
        <v>3</v>
      </c>
      <c r="AC51" s="1">
        <v>1</v>
      </c>
      <c r="AD51" s="1">
        <v>3</v>
      </c>
      <c r="AE51" s="1">
        <v>3</v>
      </c>
      <c r="AF51" s="1">
        <v>3</v>
      </c>
      <c r="AG51" s="1">
        <v>3</v>
      </c>
      <c r="AH51" s="1">
        <v>3</v>
      </c>
      <c r="AI51" s="1">
        <v>4</v>
      </c>
      <c r="AJ51" s="1">
        <v>3</v>
      </c>
      <c r="AK51" s="1">
        <v>2</v>
      </c>
      <c r="AL51" s="1">
        <v>1</v>
      </c>
      <c r="AM51" s="1">
        <v>3</v>
      </c>
      <c r="AN51" s="1">
        <v>3</v>
      </c>
      <c r="AO51" s="1">
        <v>5</v>
      </c>
      <c r="AP51" s="1">
        <v>4</v>
      </c>
      <c r="AQ51" s="1">
        <v>1</v>
      </c>
      <c r="AR51" s="2">
        <f t="shared" si="0"/>
        <v>5</v>
      </c>
      <c r="AS51" s="1">
        <v>2</v>
      </c>
      <c r="AT51" s="3">
        <f t="shared" si="1"/>
        <v>4</v>
      </c>
      <c r="AU51" s="1">
        <v>4</v>
      </c>
      <c r="AV51" s="1">
        <v>4</v>
      </c>
      <c r="AW51" s="1">
        <v>4</v>
      </c>
      <c r="AX51" s="1">
        <v>5</v>
      </c>
      <c r="AY51" s="1">
        <v>4</v>
      </c>
      <c r="AZ51" s="1">
        <v>4</v>
      </c>
      <c r="BA51" s="1">
        <v>4</v>
      </c>
      <c r="BB51" s="1">
        <v>4</v>
      </c>
      <c r="BC51" s="1">
        <v>4</v>
      </c>
      <c r="BD51" s="1">
        <v>4</v>
      </c>
      <c r="BE51" s="1">
        <v>5</v>
      </c>
      <c r="BF51" s="1">
        <v>3</v>
      </c>
      <c r="BG51" s="1">
        <v>3</v>
      </c>
      <c r="BH51" s="1">
        <v>3</v>
      </c>
      <c r="BI51" s="1">
        <v>4</v>
      </c>
      <c r="BJ51" s="1">
        <v>3</v>
      </c>
      <c r="BK51" s="1">
        <v>4</v>
      </c>
      <c r="BL51" s="1">
        <v>3</v>
      </c>
      <c r="BM51" s="1">
        <v>4</v>
      </c>
      <c r="BN51" s="1">
        <v>3</v>
      </c>
      <c r="BO51" s="1">
        <v>3</v>
      </c>
      <c r="BP51" s="1">
        <v>4</v>
      </c>
      <c r="BQ51" s="1">
        <f t="shared" si="2"/>
        <v>2</v>
      </c>
      <c r="BR51" s="5">
        <f t="shared" si="3"/>
        <v>27</v>
      </c>
      <c r="BS51" s="6">
        <f t="shared" si="4"/>
        <v>22</v>
      </c>
      <c r="BT51" s="7">
        <f t="shared" si="5"/>
        <v>10</v>
      </c>
      <c r="BU51" s="8">
        <f t="shared" si="6"/>
        <v>31</v>
      </c>
      <c r="BV51">
        <v>27</v>
      </c>
      <c r="BW51">
        <v>22</v>
      </c>
      <c r="BX51">
        <v>10</v>
      </c>
      <c r="BY51">
        <v>31</v>
      </c>
    </row>
    <row r="52" spans="1:77" ht="15.75" customHeight="1" x14ac:dyDescent="0.25">
      <c r="A52" s="17" t="s">
        <v>66</v>
      </c>
      <c r="B52" s="15">
        <v>15</v>
      </c>
      <c r="C52" s="17" t="s">
        <v>163</v>
      </c>
      <c r="D52" s="17" t="s">
        <v>80</v>
      </c>
      <c r="E52" s="17" t="s">
        <v>124</v>
      </c>
      <c r="F52" s="17" t="s">
        <v>70</v>
      </c>
      <c r="G52" s="17" t="s">
        <v>65</v>
      </c>
      <c r="H52" s="17" t="s">
        <v>104</v>
      </c>
      <c r="I52" s="17" t="s">
        <v>65</v>
      </c>
      <c r="J52" s="17" t="s">
        <v>105</v>
      </c>
      <c r="K52" s="17" t="s">
        <v>178</v>
      </c>
      <c r="L52" s="17">
        <v>4</v>
      </c>
      <c r="M52" s="17" t="s">
        <v>129</v>
      </c>
      <c r="N52" s="1" t="s">
        <v>74</v>
      </c>
      <c r="O52" s="17" t="s">
        <v>75</v>
      </c>
      <c r="P52" s="17" t="s">
        <v>94</v>
      </c>
      <c r="Q52" s="17" t="s">
        <v>77</v>
      </c>
      <c r="S52" s="17" t="s">
        <v>77</v>
      </c>
      <c r="X52" s="17" t="s">
        <v>95</v>
      </c>
      <c r="Y52" s="1">
        <v>1</v>
      </c>
      <c r="Z52" s="1">
        <v>2</v>
      </c>
      <c r="AA52" s="1">
        <v>3</v>
      </c>
      <c r="AB52" s="1">
        <v>2</v>
      </c>
      <c r="AC52" s="1">
        <v>1</v>
      </c>
      <c r="AD52" s="1">
        <v>2</v>
      </c>
      <c r="AE52" s="1">
        <v>1</v>
      </c>
      <c r="AF52" s="1">
        <v>2</v>
      </c>
      <c r="AG52" s="1">
        <v>4</v>
      </c>
      <c r="AH52" s="1">
        <v>5</v>
      </c>
      <c r="AI52" s="1">
        <v>4</v>
      </c>
      <c r="AJ52" s="1">
        <v>2</v>
      </c>
      <c r="AK52" s="1">
        <v>4</v>
      </c>
      <c r="AL52" s="1">
        <v>3</v>
      </c>
      <c r="AM52" s="1">
        <v>5</v>
      </c>
      <c r="AN52" s="1">
        <v>2</v>
      </c>
      <c r="AO52" s="1">
        <v>3</v>
      </c>
      <c r="AP52" s="1">
        <v>4</v>
      </c>
      <c r="AQ52" s="1">
        <v>2</v>
      </c>
      <c r="AR52" s="2">
        <f t="shared" si="0"/>
        <v>4</v>
      </c>
      <c r="AS52" s="1">
        <v>1</v>
      </c>
      <c r="AT52" s="3">
        <f t="shared" si="1"/>
        <v>5</v>
      </c>
      <c r="AU52" s="1">
        <v>3</v>
      </c>
      <c r="AV52" s="1">
        <v>3</v>
      </c>
      <c r="AW52" s="1">
        <v>2</v>
      </c>
      <c r="AX52" s="1">
        <v>2</v>
      </c>
      <c r="AY52" s="1">
        <v>4</v>
      </c>
      <c r="AZ52" s="1">
        <v>2</v>
      </c>
      <c r="BA52" s="1">
        <v>4</v>
      </c>
      <c r="BB52" s="1">
        <v>4</v>
      </c>
      <c r="BC52" s="1">
        <v>5</v>
      </c>
      <c r="BD52" s="1">
        <v>4</v>
      </c>
      <c r="BE52" s="1">
        <v>3</v>
      </c>
      <c r="BF52" s="1">
        <v>2</v>
      </c>
      <c r="BG52" s="1">
        <v>2</v>
      </c>
      <c r="BH52" s="1">
        <v>4</v>
      </c>
      <c r="BI52" s="1">
        <v>4</v>
      </c>
      <c r="BJ52" s="1">
        <v>3</v>
      </c>
      <c r="BK52" s="1">
        <v>3</v>
      </c>
      <c r="BL52" s="1">
        <v>4</v>
      </c>
      <c r="BM52" s="1">
        <v>5</v>
      </c>
      <c r="BN52" s="1">
        <v>5</v>
      </c>
      <c r="BO52" s="1">
        <v>4</v>
      </c>
      <c r="BP52" s="1">
        <v>5</v>
      </c>
      <c r="BQ52" s="1">
        <f t="shared" si="2"/>
        <v>1</v>
      </c>
      <c r="BR52" s="5">
        <f t="shared" si="3"/>
        <v>22</v>
      </c>
      <c r="BS52" s="6">
        <f t="shared" si="4"/>
        <v>17</v>
      </c>
      <c r="BT52" s="7">
        <f t="shared" si="5"/>
        <v>10</v>
      </c>
      <c r="BU52" s="8">
        <f t="shared" si="6"/>
        <v>33</v>
      </c>
      <c r="BV52">
        <v>22</v>
      </c>
      <c r="BW52">
        <v>17</v>
      </c>
      <c r="BX52">
        <v>10</v>
      </c>
      <c r="BY52">
        <v>33</v>
      </c>
    </row>
    <row r="53" spans="1:77" ht="15.75" customHeight="1" x14ac:dyDescent="0.25">
      <c r="A53" s="17" t="s">
        <v>79</v>
      </c>
      <c r="B53" s="15">
        <v>32</v>
      </c>
      <c r="C53" s="17" t="s">
        <v>179</v>
      </c>
      <c r="D53" s="17" t="s">
        <v>80</v>
      </c>
      <c r="E53" s="17" t="s">
        <v>144</v>
      </c>
      <c r="F53" s="17" t="s">
        <v>167</v>
      </c>
      <c r="G53" s="17" t="s">
        <v>65</v>
      </c>
      <c r="H53" s="17" t="s">
        <v>91</v>
      </c>
      <c r="I53" s="17" t="s">
        <v>65</v>
      </c>
      <c r="J53" s="17" t="s">
        <v>72</v>
      </c>
      <c r="K53" s="17" t="s">
        <v>149</v>
      </c>
      <c r="L53" s="17">
        <v>4</v>
      </c>
      <c r="M53" s="17" t="s">
        <v>73</v>
      </c>
      <c r="N53" s="1" t="s">
        <v>74</v>
      </c>
      <c r="O53" s="17" t="s">
        <v>75</v>
      </c>
      <c r="P53" s="17" t="s">
        <v>114</v>
      </c>
      <c r="Q53" s="17" t="s">
        <v>65</v>
      </c>
      <c r="R53" s="17" t="s">
        <v>180</v>
      </c>
      <c r="S53" s="17" t="s">
        <v>77</v>
      </c>
      <c r="X53" s="17" t="s">
        <v>88</v>
      </c>
      <c r="Y53" s="1">
        <v>4</v>
      </c>
      <c r="Z53" s="1">
        <v>5</v>
      </c>
      <c r="AA53" s="1">
        <v>5</v>
      </c>
      <c r="AB53" s="1">
        <v>2</v>
      </c>
      <c r="AC53" s="1">
        <v>2</v>
      </c>
      <c r="AD53" s="1">
        <v>4</v>
      </c>
      <c r="AE53" s="1">
        <v>4</v>
      </c>
      <c r="AF53" s="1">
        <v>2</v>
      </c>
      <c r="AG53" s="1">
        <v>4</v>
      </c>
      <c r="AH53" s="1">
        <v>5</v>
      </c>
      <c r="AI53" s="1">
        <v>4</v>
      </c>
      <c r="AJ53" s="1">
        <v>2</v>
      </c>
      <c r="AK53" s="1">
        <v>5</v>
      </c>
      <c r="AL53" s="1">
        <v>4</v>
      </c>
      <c r="AM53" s="1">
        <v>4</v>
      </c>
      <c r="AN53" s="1">
        <v>4</v>
      </c>
      <c r="AO53" s="1">
        <v>4</v>
      </c>
      <c r="AP53" s="1">
        <v>4</v>
      </c>
      <c r="AQ53" s="1">
        <v>1</v>
      </c>
      <c r="AR53" s="2">
        <f t="shared" si="0"/>
        <v>5</v>
      </c>
      <c r="AS53" s="1">
        <v>1</v>
      </c>
      <c r="AT53" s="3">
        <f t="shared" si="1"/>
        <v>5</v>
      </c>
      <c r="AU53" s="1">
        <v>4</v>
      </c>
      <c r="AV53" s="1">
        <v>4</v>
      </c>
      <c r="AW53" s="1">
        <v>4</v>
      </c>
      <c r="AX53" s="1">
        <v>4</v>
      </c>
      <c r="AY53" s="1">
        <v>4</v>
      </c>
      <c r="AZ53" s="1">
        <v>4</v>
      </c>
      <c r="BA53" s="1">
        <v>4</v>
      </c>
      <c r="BB53" s="1">
        <v>4</v>
      </c>
      <c r="BC53" s="1">
        <v>4</v>
      </c>
      <c r="BD53" s="1">
        <v>4</v>
      </c>
      <c r="BE53" s="1">
        <v>4</v>
      </c>
      <c r="BF53" s="1">
        <v>4</v>
      </c>
      <c r="BG53" s="1">
        <v>4</v>
      </c>
      <c r="BH53" s="1">
        <v>4</v>
      </c>
      <c r="BI53" s="1">
        <v>4</v>
      </c>
      <c r="BJ53" s="1">
        <v>4</v>
      </c>
      <c r="BK53" s="1">
        <v>4</v>
      </c>
      <c r="BL53" s="1">
        <v>4</v>
      </c>
      <c r="BM53" s="1">
        <v>4</v>
      </c>
      <c r="BN53" s="1">
        <v>4</v>
      </c>
      <c r="BO53" s="1">
        <v>4</v>
      </c>
      <c r="BP53" s="1">
        <v>2</v>
      </c>
      <c r="BQ53" s="1">
        <f t="shared" si="2"/>
        <v>4</v>
      </c>
      <c r="BR53" s="5">
        <f t="shared" si="3"/>
        <v>30</v>
      </c>
      <c r="BS53" s="6">
        <f t="shared" si="4"/>
        <v>24</v>
      </c>
      <c r="BT53" s="7">
        <f t="shared" si="5"/>
        <v>12</v>
      </c>
      <c r="BU53" s="8">
        <f t="shared" si="6"/>
        <v>32</v>
      </c>
      <c r="BV53">
        <v>30</v>
      </c>
      <c r="BW53">
        <v>24</v>
      </c>
      <c r="BX53">
        <v>12</v>
      </c>
      <c r="BY53">
        <v>32</v>
      </c>
    </row>
    <row r="54" spans="1:77" ht="15.75" customHeight="1" x14ac:dyDescent="0.25">
      <c r="A54" s="17" t="s">
        <v>79</v>
      </c>
      <c r="B54" s="15">
        <v>32</v>
      </c>
      <c r="C54" s="17" t="s">
        <v>179</v>
      </c>
      <c r="D54" s="17" t="s">
        <v>80</v>
      </c>
      <c r="E54" s="17" t="s">
        <v>144</v>
      </c>
      <c r="F54" s="17" t="s">
        <v>81</v>
      </c>
      <c r="G54" s="17" t="s">
        <v>77</v>
      </c>
      <c r="H54" s="17" t="s">
        <v>104</v>
      </c>
      <c r="I54" s="17" t="s">
        <v>77</v>
      </c>
      <c r="L54" s="17">
        <v>3</v>
      </c>
      <c r="Q54" s="17" t="s">
        <v>65</v>
      </c>
      <c r="R54" s="17" t="s">
        <v>180</v>
      </c>
      <c r="S54" s="17" t="s">
        <v>77</v>
      </c>
      <c r="X54" s="17" t="s">
        <v>88</v>
      </c>
      <c r="Y54" s="1">
        <v>2</v>
      </c>
      <c r="Z54" s="1">
        <v>3</v>
      </c>
      <c r="AA54" s="1">
        <v>3</v>
      </c>
      <c r="AB54" s="1">
        <v>4</v>
      </c>
      <c r="AC54" s="1">
        <v>2</v>
      </c>
      <c r="AD54" s="1">
        <v>2</v>
      </c>
      <c r="AE54" s="1">
        <v>2</v>
      </c>
      <c r="AF54" s="1">
        <v>3</v>
      </c>
      <c r="AG54" s="1">
        <v>2</v>
      </c>
      <c r="AH54" s="1">
        <v>5</v>
      </c>
      <c r="AI54" s="1">
        <v>4</v>
      </c>
      <c r="AJ54" s="1">
        <v>2</v>
      </c>
      <c r="AK54" s="1">
        <v>4</v>
      </c>
      <c r="AL54" s="1">
        <v>2</v>
      </c>
      <c r="AM54" s="1">
        <v>4</v>
      </c>
      <c r="AN54" s="1">
        <v>4</v>
      </c>
      <c r="AO54" s="1">
        <v>3</v>
      </c>
      <c r="AP54" s="1">
        <v>4</v>
      </c>
      <c r="AQ54" s="1">
        <v>4</v>
      </c>
      <c r="AR54" s="2">
        <f t="shared" si="0"/>
        <v>2</v>
      </c>
      <c r="AS54" s="1">
        <v>2</v>
      </c>
      <c r="AT54" s="3">
        <f t="shared" si="1"/>
        <v>4</v>
      </c>
      <c r="AU54" s="1">
        <v>2</v>
      </c>
      <c r="AV54" s="1">
        <v>2</v>
      </c>
      <c r="AW54" s="1">
        <v>2</v>
      </c>
      <c r="AX54" s="1">
        <v>4</v>
      </c>
      <c r="AY54" s="1">
        <v>4</v>
      </c>
      <c r="AZ54" s="1">
        <v>1</v>
      </c>
      <c r="BA54" s="1">
        <v>2</v>
      </c>
      <c r="BB54" s="1">
        <v>3</v>
      </c>
      <c r="BC54" s="1">
        <v>5</v>
      </c>
      <c r="BD54" s="1">
        <v>3</v>
      </c>
      <c r="BE54" s="1">
        <v>3</v>
      </c>
      <c r="BF54" s="1">
        <v>3</v>
      </c>
      <c r="BG54" s="1">
        <v>3</v>
      </c>
      <c r="BH54" s="1">
        <v>2</v>
      </c>
      <c r="BI54" s="1">
        <v>2</v>
      </c>
      <c r="BJ54" s="1">
        <v>1</v>
      </c>
      <c r="BK54" s="1">
        <v>1</v>
      </c>
      <c r="BL54" s="1">
        <v>3</v>
      </c>
      <c r="BM54" s="1">
        <v>2</v>
      </c>
      <c r="BN54" s="1">
        <v>4</v>
      </c>
      <c r="BO54" s="1">
        <v>4</v>
      </c>
      <c r="BP54" s="1">
        <v>4</v>
      </c>
      <c r="BQ54" s="1">
        <f t="shared" si="2"/>
        <v>2</v>
      </c>
      <c r="BR54" s="5">
        <f t="shared" si="3"/>
        <v>18</v>
      </c>
      <c r="BS54" s="6">
        <f t="shared" si="4"/>
        <v>12</v>
      </c>
      <c r="BT54" s="7">
        <f t="shared" si="5"/>
        <v>5</v>
      </c>
      <c r="BU54" s="8">
        <f t="shared" si="6"/>
        <v>29</v>
      </c>
      <c r="BV54">
        <v>18</v>
      </c>
      <c r="BW54">
        <v>12</v>
      </c>
      <c r="BX54">
        <v>5</v>
      </c>
      <c r="BY54">
        <v>29</v>
      </c>
    </row>
    <row r="55" spans="1:77" ht="15.75" customHeight="1" x14ac:dyDescent="0.25">
      <c r="A55" s="17" t="s">
        <v>66</v>
      </c>
      <c r="B55" s="15">
        <v>32</v>
      </c>
      <c r="C55" s="17" t="s">
        <v>179</v>
      </c>
      <c r="D55" s="17" t="s">
        <v>80</v>
      </c>
      <c r="E55" s="17" t="s">
        <v>109</v>
      </c>
      <c r="F55" s="17" t="s">
        <v>70</v>
      </c>
      <c r="G55" s="17" t="s">
        <v>77</v>
      </c>
      <c r="H55" s="17" t="s">
        <v>91</v>
      </c>
      <c r="I55" s="17" t="s">
        <v>77</v>
      </c>
      <c r="Q55" s="17" t="s">
        <v>77</v>
      </c>
      <c r="S55" s="17" t="s">
        <v>77</v>
      </c>
      <c r="X55" s="17" t="s">
        <v>95</v>
      </c>
      <c r="Y55" s="1">
        <v>5</v>
      </c>
      <c r="Z55" s="1">
        <v>4</v>
      </c>
      <c r="AA55" s="1">
        <v>5</v>
      </c>
      <c r="AB55" s="1">
        <v>5</v>
      </c>
      <c r="AC55" s="1">
        <v>3</v>
      </c>
      <c r="AD55" s="1">
        <v>4</v>
      </c>
      <c r="AE55" s="1">
        <v>4</v>
      </c>
      <c r="AF55" s="1">
        <v>4</v>
      </c>
      <c r="AG55" s="1">
        <v>4</v>
      </c>
      <c r="AH55" s="1">
        <v>4</v>
      </c>
      <c r="AI55" s="1">
        <v>4</v>
      </c>
      <c r="AJ55" s="1">
        <v>4</v>
      </c>
      <c r="AK55" s="1">
        <v>4</v>
      </c>
      <c r="AL55" s="1">
        <v>4</v>
      </c>
      <c r="AM55" s="1">
        <v>4</v>
      </c>
      <c r="AN55" s="1">
        <v>4</v>
      </c>
      <c r="AO55" s="1">
        <v>4</v>
      </c>
      <c r="AP55" s="1">
        <v>4</v>
      </c>
      <c r="AQ55" s="1">
        <v>4</v>
      </c>
      <c r="AR55" s="2">
        <f t="shared" si="0"/>
        <v>2</v>
      </c>
      <c r="AS55" s="1">
        <v>3</v>
      </c>
      <c r="AT55" s="3">
        <f t="shared" si="1"/>
        <v>3</v>
      </c>
      <c r="AU55" s="1">
        <v>4</v>
      </c>
      <c r="AV55" s="1">
        <v>5</v>
      </c>
      <c r="AW55" s="1">
        <v>4</v>
      </c>
      <c r="AX55" s="1">
        <v>4</v>
      </c>
      <c r="AY55" s="1">
        <v>4</v>
      </c>
      <c r="AZ55" s="1">
        <v>4</v>
      </c>
      <c r="BA55" s="1">
        <v>2</v>
      </c>
      <c r="BB55" s="1">
        <v>4</v>
      </c>
      <c r="BC55" s="1">
        <v>4</v>
      </c>
      <c r="BD55" s="1">
        <v>4</v>
      </c>
      <c r="BE55" s="1">
        <v>4</v>
      </c>
      <c r="BF55" s="1">
        <v>4</v>
      </c>
      <c r="BG55" s="1">
        <v>4</v>
      </c>
      <c r="BH55" s="1">
        <v>5</v>
      </c>
      <c r="BI55" s="1">
        <v>4</v>
      </c>
      <c r="BJ55" s="1">
        <v>4</v>
      </c>
      <c r="BK55" s="1">
        <v>4</v>
      </c>
      <c r="BL55" s="1">
        <v>4</v>
      </c>
      <c r="BM55" s="1">
        <v>5</v>
      </c>
      <c r="BN55" s="1">
        <v>4</v>
      </c>
      <c r="BO55" s="1">
        <v>4</v>
      </c>
      <c r="BP55" s="1">
        <v>2</v>
      </c>
      <c r="BQ55" s="1">
        <f t="shared" si="2"/>
        <v>4</v>
      </c>
      <c r="BR55" s="5">
        <f t="shared" si="3"/>
        <v>26</v>
      </c>
      <c r="BS55" s="6">
        <f t="shared" si="4"/>
        <v>23</v>
      </c>
      <c r="BT55" s="7">
        <f t="shared" si="5"/>
        <v>12</v>
      </c>
      <c r="BU55" s="8">
        <f t="shared" si="6"/>
        <v>33</v>
      </c>
      <c r="BV55">
        <v>26</v>
      </c>
      <c r="BW55">
        <v>23</v>
      </c>
      <c r="BX55">
        <v>12</v>
      </c>
      <c r="BY55">
        <v>33</v>
      </c>
    </row>
    <row r="56" spans="1:77" ht="15.75" customHeight="1" x14ac:dyDescent="0.25">
      <c r="A56" s="17" t="s">
        <v>66</v>
      </c>
      <c r="B56" s="15">
        <v>31</v>
      </c>
      <c r="C56" s="17" t="s">
        <v>179</v>
      </c>
      <c r="D56" s="17" t="s">
        <v>80</v>
      </c>
      <c r="E56" s="17" t="s">
        <v>109</v>
      </c>
      <c r="F56" s="17" t="s">
        <v>70</v>
      </c>
      <c r="G56" s="17" t="s">
        <v>77</v>
      </c>
      <c r="I56" s="17" t="s">
        <v>77</v>
      </c>
      <c r="L56" s="17">
        <v>2</v>
      </c>
      <c r="Q56" s="17" t="s">
        <v>77</v>
      </c>
      <c r="S56" s="17" t="s">
        <v>77</v>
      </c>
      <c r="X56" s="17" t="s">
        <v>95</v>
      </c>
      <c r="Y56" s="1">
        <v>5</v>
      </c>
      <c r="Z56" s="1">
        <v>4</v>
      </c>
      <c r="AA56" s="1">
        <v>4</v>
      </c>
      <c r="AB56" s="1">
        <v>3</v>
      </c>
      <c r="AC56" s="1">
        <v>1</v>
      </c>
      <c r="AD56" s="1">
        <v>4</v>
      </c>
      <c r="AE56" s="1">
        <v>3</v>
      </c>
      <c r="AF56" s="1">
        <v>3</v>
      </c>
      <c r="AG56" s="1">
        <v>4</v>
      </c>
      <c r="AH56" s="1">
        <v>4</v>
      </c>
      <c r="AI56" s="1">
        <v>3</v>
      </c>
      <c r="AJ56" s="1">
        <v>4</v>
      </c>
      <c r="AK56" s="1">
        <v>4</v>
      </c>
      <c r="AL56" s="1">
        <v>1</v>
      </c>
      <c r="AM56" s="1">
        <v>4</v>
      </c>
      <c r="AN56" s="1">
        <v>3</v>
      </c>
      <c r="AO56" s="1">
        <v>4</v>
      </c>
      <c r="AP56" s="1">
        <v>5</v>
      </c>
      <c r="AQ56" s="1">
        <v>1</v>
      </c>
      <c r="AR56" s="2">
        <f t="shared" si="0"/>
        <v>5</v>
      </c>
      <c r="AS56" s="1">
        <v>1</v>
      </c>
      <c r="AT56" s="3">
        <f t="shared" si="1"/>
        <v>5</v>
      </c>
      <c r="AU56" s="1">
        <v>4</v>
      </c>
      <c r="AV56" s="1">
        <v>4</v>
      </c>
      <c r="AW56" s="1">
        <v>4</v>
      </c>
      <c r="AX56" s="1">
        <v>5</v>
      </c>
      <c r="AY56" s="1">
        <v>3</v>
      </c>
      <c r="AZ56" s="1">
        <v>5</v>
      </c>
      <c r="BA56" s="1">
        <v>5</v>
      </c>
      <c r="BB56" s="1">
        <v>5</v>
      </c>
      <c r="BC56" s="1">
        <v>5</v>
      </c>
      <c r="BD56" s="1">
        <v>2</v>
      </c>
      <c r="BE56" s="1">
        <v>5</v>
      </c>
      <c r="BF56" s="1">
        <v>4</v>
      </c>
      <c r="BG56" s="1">
        <v>5</v>
      </c>
      <c r="BH56" s="1">
        <v>5</v>
      </c>
      <c r="BI56" s="1">
        <v>5</v>
      </c>
      <c r="BJ56" s="1">
        <v>5</v>
      </c>
      <c r="BK56" s="1">
        <v>4</v>
      </c>
      <c r="BL56" s="1">
        <v>5</v>
      </c>
      <c r="BM56" s="1">
        <v>5</v>
      </c>
      <c r="BN56" s="1">
        <v>3</v>
      </c>
      <c r="BO56" s="1">
        <v>3</v>
      </c>
      <c r="BP56" s="1">
        <v>3</v>
      </c>
      <c r="BQ56" s="1">
        <f t="shared" si="2"/>
        <v>3</v>
      </c>
      <c r="BR56" s="5">
        <f t="shared" si="3"/>
        <v>34</v>
      </c>
      <c r="BS56" s="6">
        <f t="shared" si="4"/>
        <v>25</v>
      </c>
      <c r="BT56" s="7">
        <f t="shared" si="5"/>
        <v>14</v>
      </c>
      <c r="BU56" s="8">
        <f t="shared" si="6"/>
        <v>31</v>
      </c>
      <c r="BV56">
        <v>34</v>
      </c>
      <c r="BW56">
        <v>25</v>
      </c>
      <c r="BX56">
        <v>14</v>
      </c>
      <c r="BY56">
        <v>31</v>
      </c>
    </row>
    <row r="57" spans="1:77" ht="15.75" customHeight="1" x14ac:dyDescent="0.25">
      <c r="A57" s="17" t="s">
        <v>79</v>
      </c>
      <c r="B57" s="15">
        <v>30</v>
      </c>
      <c r="C57" s="17" t="s">
        <v>67</v>
      </c>
      <c r="D57" s="17" t="s">
        <v>80</v>
      </c>
      <c r="E57" s="17" t="s">
        <v>162</v>
      </c>
      <c r="F57" s="17" t="s">
        <v>90</v>
      </c>
      <c r="G57" s="17" t="s">
        <v>65</v>
      </c>
      <c r="H57" s="17" t="s">
        <v>91</v>
      </c>
      <c r="I57" s="17" t="s">
        <v>65</v>
      </c>
      <c r="J57" s="17" t="s">
        <v>92</v>
      </c>
      <c r="K57" s="17" t="s">
        <v>83</v>
      </c>
      <c r="L57" s="17">
        <v>5</v>
      </c>
      <c r="M57" s="17" t="s">
        <v>112</v>
      </c>
      <c r="N57" s="1" t="s">
        <v>74</v>
      </c>
      <c r="O57" s="17" t="s">
        <v>85</v>
      </c>
      <c r="P57" s="17" t="s">
        <v>114</v>
      </c>
      <c r="Q57" s="17" t="s">
        <v>77</v>
      </c>
      <c r="R57" s="17" t="s">
        <v>181</v>
      </c>
      <c r="S57" s="17" t="s">
        <v>77</v>
      </c>
      <c r="W57" s="17" t="s">
        <v>98</v>
      </c>
      <c r="X57" s="17" t="s">
        <v>95</v>
      </c>
      <c r="Y57" s="1">
        <v>3</v>
      </c>
      <c r="Z57" s="1">
        <v>5</v>
      </c>
      <c r="AA57" s="1">
        <v>3</v>
      </c>
      <c r="AB57" s="1">
        <v>3</v>
      </c>
      <c r="AC57" s="1">
        <v>3</v>
      </c>
      <c r="AD57" s="1">
        <v>4</v>
      </c>
      <c r="AE57" s="1">
        <v>3</v>
      </c>
      <c r="AF57" s="1">
        <v>2</v>
      </c>
      <c r="AG57" s="1">
        <v>2</v>
      </c>
      <c r="AH57" s="1">
        <v>2</v>
      </c>
      <c r="AI57" s="1">
        <v>4</v>
      </c>
      <c r="AJ57" s="1">
        <v>2</v>
      </c>
      <c r="AK57" s="1">
        <v>2</v>
      </c>
      <c r="AL57" s="1">
        <v>2</v>
      </c>
      <c r="AM57" s="1">
        <v>4</v>
      </c>
      <c r="AN57" s="1">
        <v>3</v>
      </c>
      <c r="AO57" s="1">
        <v>3</v>
      </c>
      <c r="AP57" s="1">
        <v>3</v>
      </c>
      <c r="AQ57" s="1">
        <v>4</v>
      </c>
      <c r="AR57" s="2">
        <f t="shared" si="0"/>
        <v>2</v>
      </c>
      <c r="AS57" s="1">
        <v>3</v>
      </c>
      <c r="AT57" s="3">
        <f t="shared" si="1"/>
        <v>3</v>
      </c>
      <c r="AU57" s="1">
        <v>3</v>
      </c>
      <c r="AV57" s="1">
        <v>4</v>
      </c>
      <c r="AW57" s="1">
        <v>3</v>
      </c>
      <c r="AX57" s="1">
        <v>3</v>
      </c>
      <c r="AY57" s="1">
        <v>3</v>
      </c>
      <c r="AZ57" s="1">
        <v>2</v>
      </c>
      <c r="BA57" s="1">
        <v>4</v>
      </c>
      <c r="BB57" s="1">
        <v>2</v>
      </c>
      <c r="BC57" s="1">
        <v>4</v>
      </c>
      <c r="BD57" s="1">
        <v>3</v>
      </c>
      <c r="BE57" s="1">
        <v>5</v>
      </c>
      <c r="BF57" s="1">
        <v>3</v>
      </c>
      <c r="BG57" s="1">
        <v>2</v>
      </c>
      <c r="BH57" s="1">
        <v>4</v>
      </c>
      <c r="BI57" s="1">
        <v>2</v>
      </c>
      <c r="BJ57" s="1">
        <v>4</v>
      </c>
      <c r="BK57" s="1">
        <v>3</v>
      </c>
      <c r="BL57" s="1">
        <v>4</v>
      </c>
      <c r="BM57" s="1">
        <v>2</v>
      </c>
      <c r="BN57" s="1">
        <v>1</v>
      </c>
      <c r="BO57" s="1">
        <v>2</v>
      </c>
      <c r="BP57" s="1">
        <v>4</v>
      </c>
      <c r="BQ57" s="1">
        <f t="shared" si="2"/>
        <v>2</v>
      </c>
      <c r="BR57" s="5">
        <f t="shared" si="3"/>
        <v>21</v>
      </c>
      <c r="BS57" s="6">
        <f t="shared" si="4"/>
        <v>18</v>
      </c>
      <c r="BT57" s="7">
        <f t="shared" si="5"/>
        <v>11</v>
      </c>
      <c r="BU57" s="8">
        <f t="shared" si="6"/>
        <v>20</v>
      </c>
      <c r="BV57">
        <v>21</v>
      </c>
      <c r="BW57">
        <v>18</v>
      </c>
      <c r="BX57">
        <v>11</v>
      </c>
      <c r="BY57">
        <v>20</v>
      </c>
    </row>
    <row r="58" spans="1:77" ht="15.75" customHeight="1" x14ac:dyDescent="0.25">
      <c r="A58" s="17" t="s">
        <v>66</v>
      </c>
      <c r="B58" s="15">
        <v>21</v>
      </c>
      <c r="C58" s="17" t="s">
        <v>67</v>
      </c>
      <c r="D58" s="17" t="s">
        <v>80</v>
      </c>
      <c r="E58" s="17" t="s">
        <v>69</v>
      </c>
      <c r="F58" s="17" t="s">
        <v>90</v>
      </c>
      <c r="G58" s="17" t="s">
        <v>65</v>
      </c>
      <c r="H58" s="17" t="s">
        <v>182</v>
      </c>
      <c r="I58" s="17" t="s">
        <v>65</v>
      </c>
      <c r="J58" s="17" t="s">
        <v>105</v>
      </c>
      <c r="K58" s="17" t="s">
        <v>182</v>
      </c>
      <c r="L58" s="17">
        <v>4</v>
      </c>
      <c r="M58" s="17" t="s">
        <v>112</v>
      </c>
      <c r="N58" s="1" t="s">
        <v>74</v>
      </c>
      <c r="O58" s="17" t="s">
        <v>75</v>
      </c>
      <c r="P58" s="17" t="s">
        <v>86</v>
      </c>
      <c r="Q58" s="17" t="s">
        <v>77</v>
      </c>
      <c r="S58" s="17" t="s">
        <v>77</v>
      </c>
      <c r="X58" s="17" t="s">
        <v>78</v>
      </c>
      <c r="Y58" s="1">
        <v>3</v>
      </c>
      <c r="Z58" s="1">
        <v>5</v>
      </c>
      <c r="AA58" s="1">
        <v>4</v>
      </c>
      <c r="AB58" s="1">
        <v>3</v>
      </c>
      <c r="AC58" s="1">
        <v>2</v>
      </c>
      <c r="AD58" s="1">
        <v>4</v>
      </c>
      <c r="AE58" s="1">
        <v>3</v>
      </c>
      <c r="AF58" s="1">
        <v>3</v>
      </c>
      <c r="AG58" s="1">
        <v>4</v>
      </c>
      <c r="AH58" s="1">
        <v>5</v>
      </c>
      <c r="AI58" s="1">
        <v>5</v>
      </c>
      <c r="AJ58" s="1">
        <v>5</v>
      </c>
      <c r="AK58" s="1">
        <v>5</v>
      </c>
      <c r="AL58" s="1">
        <v>4</v>
      </c>
      <c r="AM58" s="1">
        <v>5</v>
      </c>
      <c r="AN58" s="1">
        <v>5</v>
      </c>
      <c r="AO58" s="1">
        <v>5</v>
      </c>
      <c r="AP58" s="1">
        <v>4</v>
      </c>
      <c r="AQ58" s="1">
        <v>5</v>
      </c>
      <c r="AR58" s="2">
        <f t="shared" si="0"/>
        <v>1</v>
      </c>
      <c r="AS58" s="1">
        <v>4</v>
      </c>
      <c r="AT58" s="3">
        <f t="shared" si="1"/>
        <v>2</v>
      </c>
      <c r="AU58" s="1">
        <v>5</v>
      </c>
      <c r="AV58" s="1">
        <v>5</v>
      </c>
      <c r="AW58" s="1">
        <v>3</v>
      </c>
      <c r="AX58" s="1">
        <v>3</v>
      </c>
      <c r="AY58" s="1">
        <v>3</v>
      </c>
      <c r="AZ58" s="1">
        <v>3</v>
      </c>
      <c r="BA58" s="1">
        <v>4</v>
      </c>
      <c r="BB58" s="1">
        <v>5</v>
      </c>
      <c r="BC58" s="1">
        <v>5</v>
      </c>
      <c r="BD58" s="1">
        <v>5</v>
      </c>
      <c r="BE58" s="1">
        <v>5</v>
      </c>
      <c r="BF58" s="1">
        <v>3</v>
      </c>
      <c r="BG58" s="1">
        <v>4</v>
      </c>
      <c r="BH58" s="1">
        <v>3</v>
      </c>
      <c r="BI58" s="1">
        <v>5</v>
      </c>
      <c r="BJ58" s="1">
        <v>5</v>
      </c>
      <c r="BK58" s="1">
        <v>3</v>
      </c>
      <c r="BL58" s="1">
        <v>5</v>
      </c>
      <c r="BM58" s="1">
        <v>5</v>
      </c>
      <c r="BN58" s="1">
        <v>4</v>
      </c>
      <c r="BO58" s="1">
        <v>5</v>
      </c>
      <c r="BP58" s="1">
        <v>3</v>
      </c>
      <c r="BQ58" s="1">
        <f t="shared" si="2"/>
        <v>3</v>
      </c>
      <c r="BR58" s="5">
        <f t="shared" si="3"/>
        <v>21</v>
      </c>
      <c r="BS58" s="6">
        <f t="shared" si="4"/>
        <v>25</v>
      </c>
      <c r="BT58" s="7">
        <f t="shared" si="5"/>
        <v>13</v>
      </c>
      <c r="BU58" s="8">
        <f t="shared" si="6"/>
        <v>35</v>
      </c>
      <c r="BV58">
        <v>21</v>
      </c>
      <c r="BW58">
        <v>25</v>
      </c>
      <c r="BX58">
        <v>13</v>
      </c>
      <c r="BY58">
        <v>35</v>
      </c>
    </row>
    <row r="59" spans="1:77" ht="15.75" customHeight="1" x14ac:dyDescent="0.25">
      <c r="A59" s="17" t="s">
        <v>79</v>
      </c>
      <c r="B59" s="15">
        <v>18</v>
      </c>
      <c r="C59" s="17" t="s">
        <v>163</v>
      </c>
      <c r="D59" s="17" t="s">
        <v>80</v>
      </c>
      <c r="E59" s="17" t="s">
        <v>162</v>
      </c>
      <c r="F59" s="17" t="s">
        <v>90</v>
      </c>
      <c r="G59" s="17" t="s">
        <v>65</v>
      </c>
      <c r="H59" s="17" t="s">
        <v>183</v>
      </c>
      <c r="I59" s="17" t="s">
        <v>65</v>
      </c>
      <c r="J59" s="17" t="s">
        <v>82</v>
      </c>
      <c r="K59" s="17" t="s">
        <v>183</v>
      </c>
      <c r="L59" s="17">
        <v>5</v>
      </c>
      <c r="M59" s="17" t="s">
        <v>73</v>
      </c>
      <c r="N59" s="1" t="s">
        <v>184</v>
      </c>
      <c r="O59" s="17" t="s">
        <v>75</v>
      </c>
      <c r="P59" s="17" t="s">
        <v>86</v>
      </c>
      <c r="Q59" s="17" t="s">
        <v>65</v>
      </c>
      <c r="R59" s="17" t="s">
        <v>87</v>
      </c>
      <c r="S59" s="17" t="s">
        <v>77</v>
      </c>
      <c r="U59" s="17" t="s">
        <v>87</v>
      </c>
      <c r="V59" s="17" t="s">
        <v>97</v>
      </c>
      <c r="W59" s="17" t="s">
        <v>108</v>
      </c>
      <c r="X59" s="17" t="s">
        <v>88</v>
      </c>
      <c r="Y59" s="1">
        <v>3</v>
      </c>
      <c r="Z59" s="1">
        <v>4</v>
      </c>
      <c r="AA59" s="1">
        <v>4</v>
      </c>
      <c r="AB59" s="1">
        <v>3</v>
      </c>
      <c r="AC59" s="1">
        <v>3</v>
      </c>
      <c r="AD59" s="1">
        <v>3</v>
      </c>
      <c r="AE59" s="1">
        <v>2</v>
      </c>
      <c r="AF59" s="1">
        <v>2</v>
      </c>
      <c r="AG59" s="1">
        <v>2</v>
      </c>
      <c r="AH59" s="1">
        <v>4</v>
      </c>
      <c r="AI59" s="1">
        <v>2</v>
      </c>
      <c r="AJ59" s="1">
        <v>3</v>
      </c>
      <c r="AK59" s="1">
        <v>2</v>
      </c>
      <c r="AL59" s="1">
        <v>3</v>
      </c>
      <c r="AM59" s="1">
        <v>4</v>
      </c>
      <c r="AN59" s="1">
        <v>5</v>
      </c>
      <c r="AO59" s="1">
        <v>5</v>
      </c>
      <c r="AP59" s="1">
        <v>4</v>
      </c>
      <c r="AQ59" s="1">
        <v>1</v>
      </c>
      <c r="AR59" s="2">
        <f t="shared" si="0"/>
        <v>5</v>
      </c>
      <c r="AS59" s="1">
        <v>1</v>
      </c>
      <c r="AT59" s="3">
        <f t="shared" si="1"/>
        <v>5</v>
      </c>
      <c r="AU59" s="1">
        <v>4</v>
      </c>
      <c r="AV59" s="1">
        <v>4</v>
      </c>
      <c r="AW59" s="1">
        <v>4</v>
      </c>
      <c r="AX59" s="1">
        <v>4</v>
      </c>
      <c r="AY59" s="1">
        <v>4</v>
      </c>
      <c r="AZ59" s="1">
        <v>2</v>
      </c>
      <c r="BA59" s="1">
        <v>5</v>
      </c>
      <c r="BB59" s="1">
        <v>5</v>
      </c>
      <c r="BC59" s="1">
        <v>5</v>
      </c>
      <c r="BD59" s="1">
        <v>1</v>
      </c>
      <c r="BE59" s="1">
        <v>5</v>
      </c>
      <c r="BF59" s="1">
        <v>2</v>
      </c>
      <c r="BG59" s="1">
        <v>4</v>
      </c>
      <c r="BH59" s="1">
        <v>4</v>
      </c>
      <c r="BI59" s="1">
        <v>3</v>
      </c>
      <c r="BJ59" s="1">
        <v>4</v>
      </c>
      <c r="BK59" s="1">
        <v>5</v>
      </c>
      <c r="BL59" s="1">
        <v>5</v>
      </c>
      <c r="BM59" s="1">
        <v>3</v>
      </c>
      <c r="BN59" s="1">
        <v>3</v>
      </c>
      <c r="BO59" s="1">
        <v>3</v>
      </c>
      <c r="BP59" s="1">
        <v>4</v>
      </c>
      <c r="BQ59" s="1">
        <f t="shared" si="2"/>
        <v>2</v>
      </c>
      <c r="BR59" s="5">
        <f t="shared" si="3"/>
        <v>27</v>
      </c>
      <c r="BS59" s="6">
        <f t="shared" si="4"/>
        <v>22</v>
      </c>
      <c r="BT59" s="7">
        <f t="shared" si="5"/>
        <v>14</v>
      </c>
      <c r="BU59" s="8">
        <f t="shared" si="6"/>
        <v>28</v>
      </c>
      <c r="BV59">
        <v>27</v>
      </c>
      <c r="BW59">
        <v>22</v>
      </c>
      <c r="BX59">
        <v>14</v>
      </c>
      <c r="BY59">
        <v>28</v>
      </c>
    </row>
    <row r="60" spans="1:77" ht="15.75" customHeight="1" x14ac:dyDescent="0.25">
      <c r="A60" s="17" t="s">
        <v>66</v>
      </c>
      <c r="B60" s="15">
        <v>45</v>
      </c>
      <c r="C60" s="17" t="s">
        <v>67</v>
      </c>
      <c r="D60" s="17" t="s">
        <v>80</v>
      </c>
      <c r="E60" s="17" t="s">
        <v>162</v>
      </c>
      <c r="F60" s="17" t="s">
        <v>70</v>
      </c>
      <c r="G60" s="17" t="s">
        <v>77</v>
      </c>
      <c r="I60" s="17" t="s">
        <v>65</v>
      </c>
      <c r="J60" s="17" t="s">
        <v>105</v>
      </c>
      <c r="K60" s="17" t="s">
        <v>185</v>
      </c>
      <c r="L60" s="17">
        <v>5</v>
      </c>
      <c r="M60" s="17" t="s">
        <v>120</v>
      </c>
      <c r="N60" s="1" t="s">
        <v>74</v>
      </c>
      <c r="O60" s="17" t="s">
        <v>75</v>
      </c>
      <c r="P60" s="17" t="s">
        <v>86</v>
      </c>
      <c r="Q60" s="17" t="s">
        <v>77</v>
      </c>
      <c r="S60" s="17" t="s">
        <v>77</v>
      </c>
      <c r="X60" s="17" t="s">
        <v>78</v>
      </c>
      <c r="Y60" s="1">
        <v>3</v>
      </c>
      <c r="Z60" s="1">
        <v>5</v>
      </c>
      <c r="AA60" s="1">
        <v>2</v>
      </c>
      <c r="AB60" s="1">
        <v>3</v>
      </c>
      <c r="AC60" s="1">
        <v>1</v>
      </c>
      <c r="AD60" s="1">
        <v>1</v>
      </c>
      <c r="AE60" s="1">
        <v>1</v>
      </c>
      <c r="AF60" s="1">
        <v>4</v>
      </c>
      <c r="AG60" s="1">
        <v>4</v>
      </c>
      <c r="AH60" s="1">
        <v>3</v>
      </c>
      <c r="AI60" s="1">
        <v>4</v>
      </c>
      <c r="AJ60" s="1">
        <v>3</v>
      </c>
      <c r="AK60" s="1">
        <v>3</v>
      </c>
      <c r="AL60" s="1">
        <v>5</v>
      </c>
      <c r="AM60" s="1">
        <v>3</v>
      </c>
      <c r="AN60" s="1">
        <v>3</v>
      </c>
      <c r="AO60" s="1">
        <v>5</v>
      </c>
      <c r="AP60" s="1">
        <v>4</v>
      </c>
      <c r="AQ60" s="1">
        <v>2</v>
      </c>
      <c r="AR60" s="2">
        <f t="shared" si="0"/>
        <v>4</v>
      </c>
      <c r="AS60" s="1">
        <v>1</v>
      </c>
      <c r="AT60" s="3">
        <f t="shared" si="1"/>
        <v>5</v>
      </c>
      <c r="AU60" s="1">
        <v>4</v>
      </c>
      <c r="AV60" s="1">
        <v>5</v>
      </c>
      <c r="AW60" s="1">
        <v>4</v>
      </c>
      <c r="AX60" s="1">
        <v>4</v>
      </c>
      <c r="AY60" s="1">
        <v>4</v>
      </c>
      <c r="AZ60" s="1">
        <v>4</v>
      </c>
      <c r="BA60" s="1">
        <v>4</v>
      </c>
      <c r="BB60" s="1">
        <v>3</v>
      </c>
      <c r="BC60" s="1">
        <v>4</v>
      </c>
      <c r="BD60" s="1">
        <v>4</v>
      </c>
      <c r="BE60" s="1">
        <v>4</v>
      </c>
      <c r="BF60" s="1">
        <v>4</v>
      </c>
      <c r="BG60" s="1">
        <v>4</v>
      </c>
      <c r="BH60" s="1">
        <v>4</v>
      </c>
      <c r="BI60" s="1">
        <v>4</v>
      </c>
      <c r="BJ60" s="1">
        <v>4</v>
      </c>
      <c r="BK60" s="1">
        <v>4</v>
      </c>
      <c r="BL60" s="1">
        <v>4</v>
      </c>
      <c r="BM60" s="1">
        <v>3</v>
      </c>
      <c r="BN60" s="1">
        <v>4</v>
      </c>
      <c r="BO60" s="1">
        <v>4</v>
      </c>
      <c r="BP60" s="1">
        <v>2</v>
      </c>
      <c r="BQ60" s="1">
        <f t="shared" si="2"/>
        <v>4</v>
      </c>
      <c r="BR60" s="5">
        <f t="shared" si="3"/>
        <v>29</v>
      </c>
      <c r="BS60" s="6">
        <f t="shared" si="4"/>
        <v>25</v>
      </c>
      <c r="BT60" s="7">
        <f t="shared" si="5"/>
        <v>12</v>
      </c>
      <c r="BU60" s="8">
        <f t="shared" si="6"/>
        <v>30</v>
      </c>
      <c r="BV60">
        <v>29</v>
      </c>
      <c r="BW60">
        <v>25</v>
      </c>
      <c r="BX60">
        <v>12</v>
      </c>
      <c r="BY60">
        <v>30</v>
      </c>
    </row>
    <row r="61" spans="1:77" ht="15.75" customHeight="1" x14ac:dyDescent="0.25">
      <c r="A61" s="17" t="s">
        <v>79</v>
      </c>
      <c r="B61" s="15">
        <v>29</v>
      </c>
      <c r="C61" s="17" t="s">
        <v>67</v>
      </c>
      <c r="D61" s="17" t="s">
        <v>80</v>
      </c>
      <c r="E61" s="17" t="s">
        <v>109</v>
      </c>
      <c r="F61" s="17" t="s">
        <v>90</v>
      </c>
      <c r="G61" s="17" t="s">
        <v>65</v>
      </c>
      <c r="H61" s="17" t="s">
        <v>161</v>
      </c>
      <c r="I61" s="17" t="s">
        <v>65</v>
      </c>
      <c r="J61" s="17" t="s">
        <v>105</v>
      </c>
      <c r="K61" s="17" t="s">
        <v>161</v>
      </c>
      <c r="L61" s="17">
        <v>4</v>
      </c>
      <c r="M61" s="17" t="s">
        <v>186</v>
      </c>
      <c r="N61" s="1" t="s">
        <v>74</v>
      </c>
      <c r="O61" s="17" t="s">
        <v>85</v>
      </c>
      <c r="P61" s="17" t="s">
        <v>114</v>
      </c>
      <c r="Q61" s="17" t="s">
        <v>65</v>
      </c>
      <c r="R61" s="17" t="s">
        <v>187</v>
      </c>
      <c r="S61" s="17" t="s">
        <v>77</v>
      </c>
      <c r="T61" s="17" t="s">
        <v>92</v>
      </c>
      <c r="V61" s="17" t="s">
        <v>97</v>
      </c>
      <c r="W61" s="17" t="s">
        <v>98</v>
      </c>
      <c r="X61" s="17" t="s">
        <v>88</v>
      </c>
      <c r="Y61" s="1">
        <v>4</v>
      </c>
      <c r="Z61" s="1">
        <v>1</v>
      </c>
      <c r="AA61" s="1">
        <v>2</v>
      </c>
      <c r="AB61" s="1">
        <v>2</v>
      </c>
      <c r="AC61" s="1">
        <v>2</v>
      </c>
      <c r="AD61" s="1">
        <v>2</v>
      </c>
      <c r="AE61" s="1">
        <v>2</v>
      </c>
      <c r="AF61" s="1">
        <v>4</v>
      </c>
      <c r="AG61" s="1">
        <v>4</v>
      </c>
      <c r="AH61" s="1">
        <v>3</v>
      </c>
      <c r="AI61" s="1">
        <v>4</v>
      </c>
      <c r="AJ61" s="1">
        <v>3</v>
      </c>
      <c r="AK61" s="1">
        <v>4</v>
      </c>
      <c r="AL61" s="1">
        <v>2</v>
      </c>
      <c r="AM61" s="1">
        <v>4</v>
      </c>
      <c r="AN61" s="1">
        <v>3</v>
      </c>
      <c r="AO61" s="1">
        <v>4</v>
      </c>
      <c r="AP61" s="1">
        <v>4</v>
      </c>
      <c r="AQ61" s="1">
        <v>2</v>
      </c>
      <c r="AR61" s="2">
        <f t="shared" si="0"/>
        <v>4</v>
      </c>
      <c r="AS61" s="1">
        <v>2</v>
      </c>
      <c r="AT61" s="3">
        <f t="shared" si="1"/>
        <v>4</v>
      </c>
      <c r="AU61" s="1">
        <v>4</v>
      </c>
      <c r="AV61" s="1">
        <v>4</v>
      </c>
      <c r="AW61" s="1">
        <v>2</v>
      </c>
      <c r="AX61" s="1">
        <v>4</v>
      </c>
      <c r="AY61" s="1">
        <v>3</v>
      </c>
      <c r="AZ61" s="1">
        <v>3</v>
      </c>
      <c r="BA61" s="1">
        <v>4</v>
      </c>
      <c r="BB61" s="1">
        <v>1</v>
      </c>
      <c r="BC61" s="1">
        <v>4</v>
      </c>
      <c r="BD61" s="1">
        <v>4</v>
      </c>
      <c r="BE61" s="1">
        <v>4</v>
      </c>
      <c r="BF61" s="1">
        <v>3</v>
      </c>
      <c r="BG61" s="1">
        <v>3</v>
      </c>
      <c r="BH61" s="1">
        <v>3</v>
      </c>
      <c r="BI61" s="1">
        <v>3</v>
      </c>
      <c r="BJ61" s="1">
        <v>3</v>
      </c>
      <c r="BK61" s="1">
        <v>3</v>
      </c>
      <c r="BL61" s="1">
        <v>3</v>
      </c>
      <c r="BM61" s="1">
        <v>4</v>
      </c>
      <c r="BN61" s="1">
        <v>5</v>
      </c>
      <c r="BO61" s="1">
        <v>3</v>
      </c>
      <c r="BP61" s="1">
        <v>2</v>
      </c>
      <c r="BQ61" s="1">
        <f t="shared" si="2"/>
        <v>4</v>
      </c>
      <c r="BR61" s="5">
        <f t="shared" si="3"/>
        <v>24</v>
      </c>
      <c r="BS61" s="6">
        <f t="shared" si="4"/>
        <v>21</v>
      </c>
      <c r="BT61" s="7">
        <f t="shared" si="5"/>
        <v>9</v>
      </c>
      <c r="BU61" s="8">
        <f t="shared" si="6"/>
        <v>28</v>
      </c>
      <c r="BV61">
        <v>24</v>
      </c>
      <c r="BW61">
        <v>21</v>
      </c>
      <c r="BX61">
        <v>9</v>
      </c>
      <c r="BY61">
        <v>28</v>
      </c>
    </row>
    <row r="62" spans="1:77" ht="15.75" customHeight="1" x14ac:dyDescent="0.25">
      <c r="A62" s="17" t="s">
        <v>79</v>
      </c>
      <c r="B62" s="15">
        <v>20</v>
      </c>
      <c r="C62" s="17" t="s">
        <v>67</v>
      </c>
      <c r="D62" s="17" t="s">
        <v>80</v>
      </c>
      <c r="E62" s="17" t="s">
        <v>69</v>
      </c>
      <c r="F62" s="17" t="s">
        <v>167</v>
      </c>
      <c r="G62" s="17" t="s">
        <v>65</v>
      </c>
      <c r="H62" s="17" t="s">
        <v>104</v>
      </c>
      <c r="I62" s="17" t="s">
        <v>65</v>
      </c>
      <c r="J62" s="17" t="s">
        <v>82</v>
      </c>
      <c r="K62" s="17" t="s">
        <v>188</v>
      </c>
      <c r="L62" s="17">
        <v>5</v>
      </c>
      <c r="M62" s="17" t="s">
        <v>73</v>
      </c>
      <c r="N62" s="1" t="s">
        <v>74</v>
      </c>
      <c r="O62" s="17" t="s">
        <v>85</v>
      </c>
      <c r="P62" s="17" t="s">
        <v>156</v>
      </c>
      <c r="Q62" s="17" t="s">
        <v>65</v>
      </c>
      <c r="R62" s="17" t="s">
        <v>87</v>
      </c>
      <c r="S62" s="17" t="s">
        <v>65</v>
      </c>
      <c r="T62" s="17" t="s">
        <v>82</v>
      </c>
      <c r="U62" s="17" t="s">
        <v>87</v>
      </c>
      <c r="V62" s="17" t="s">
        <v>123</v>
      </c>
      <c r="W62" s="17" t="s">
        <v>108</v>
      </c>
      <c r="X62" s="17" t="s">
        <v>88</v>
      </c>
      <c r="Y62" s="1">
        <v>5</v>
      </c>
      <c r="Z62" s="1">
        <v>5</v>
      </c>
      <c r="AA62" s="1">
        <v>4</v>
      </c>
      <c r="AB62" s="1">
        <v>3</v>
      </c>
      <c r="AC62" s="1">
        <v>3</v>
      </c>
      <c r="AD62" s="1">
        <v>5</v>
      </c>
      <c r="AE62" s="1">
        <v>3</v>
      </c>
      <c r="AF62" s="1">
        <v>2</v>
      </c>
      <c r="AG62" s="1">
        <v>5</v>
      </c>
      <c r="AH62" s="1">
        <v>5</v>
      </c>
      <c r="AI62" s="1">
        <v>2</v>
      </c>
      <c r="AJ62" s="1">
        <v>3</v>
      </c>
      <c r="AK62" s="1">
        <v>5</v>
      </c>
      <c r="AL62" s="1">
        <v>1</v>
      </c>
      <c r="AM62" s="1">
        <v>5</v>
      </c>
      <c r="AN62" s="1">
        <v>5</v>
      </c>
      <c r="AO62" s="1">
        <v>4</v>
      </c>
      <c r="AP62" s="1">
        <v>4</v>
      </c>
      <c r="AQ62" s="1">
        <v>2</v>
      </c>
      <c r="AR62" s="2">
        <f t="shared" si="0"/>
        <v>4</v>
      </c>
      <c r="AS62" s="1">
        <v>1</v>
      </c>
      <c r="AT62" s="3">
        <f t="shared" si="1"/>
        <v>5</v>
      </c>
      <c r="AU62" s="1">
        <v>3</v>
      </c>
      <c r="AV62" s="1">
        <v>5</v>
      </c>
      <c r="AW62" s="1">
        <v>4</v>
      </c>
      <c r="AX62" s="1">
        <v>3</v>
      </c>
      <c r="AY62" s="1">
        <v>4</v>
      </c>
      <c r="AZ62" s="1">
        <v>5</v>
      </c>
      <c r="BA62" s="1">
        <v>5</v>
      </c>
      <c r="BB62" s="1">
        <v>3</v>
      </c>
      <c r="BC62" s="1">
        <v>5</v>
      </c>
      <c r="BD62" s="1">
        <v>5</v>
      </c>
      <c r="BE62" s="1">
        <v>5</v>
      </c>
      <c r="BF62" s="1">
        <v>4</v>
      </c>
      <c r="BG62" s="1">
        <v>5</v>
      </c>
      <c r="BH62" s="1">
        <v>4</v>
      </c>
      <c r="BI62" s="1">
        <v>3</v>
      </c>
      <c r="BJ62" s="1">
        <v>4</v>
      </c>
      <c r="BK62" s="1">
        <v>5</v>
      </c>
      <c r="BL62" s="1">
        <v>3</v>
      </c>
      <c r="BM62" s="1">
        <v>5</v>
      </c>
      <c r="BN62" s="1">
        <v>3</v>
      </c>
      <c r="BO62" s="1">
        <v>5</v>
      </c>
      <c r="BP62" s="1">
        <v>3</v>
      </c>
      <c r="BQ62" s="1">
        <f t="shared" si="2"/>
        <v>3</v>
      </c>
      <c r="BR62" s="5">
        <f t="shared" si="3"/>
        <v>32</v>
      </c>
      <c r="BS62" s="6">
        <f t="shared" si="4"/>
        <v>23</v>
      </c>
      <c r="BT62" s="7">
        <f t="shared" si="5"/>
        <v>12</v>
      </c>
      <c r="BU62" s="8">
        <f t="shared" si="6"/>
        <v>33</v>
      </c>
      <c r="BV62">
        <v>32</v>
      </c>
      <c r="BW62">
        <v>23</v>
      </c>
      <c r="BX62">
        <v>12</v>
      </c>
      <c r="BY62">
        <v>33</v>
      </c>
    </row>
    <row r="63" spans="1:77" ht="15.75" customHeight="1" x14ac:dyDescent="0.25">
      <c r="A63" s="17" t="s">
        <v>66</v>
      </c>
      <c r="B63" s="15">
        <v>21</v>
      </c>
      <c r="C63" s="17" t="s">
        <v>163</v>
      </c>
      <c r="D63" s="17" t="s">
        <v>80</v>
      </c>
      <c r="E63" s="17" t="s">
        <v>69</v>
      </c>
      <c r="F63" s="17" t="s">
        <v>70</v>
      </c>
      <c r="G63" s="17" t="s">
        <v>65</v>
      </c>
      <c r="H63" s="17" t="s">
        <v>149</v>
      </c>
      <c r="I63" s="17" t="s">
        <v>65</v>
      </c>
      <c r="J63" s="17" t="s">
        <v>72</v>
      </c>
      <c r="K63" s="17" t="s">
        <v>189</v>
      </c>
      <c r="L63" s="17">
        <v>3</v>
      </c>
      <c r="M63" s="17" t="s">
        <v>93</v>
      </c>
      <c r="N63" s="1" t="s">
        <v>113</v>
      </c>
      <c r="O63" s="17" t="s">
        <v>85</v>
      </c>
      <c r="P63" s="17" t="s">
        <v>118</v>
      </c>
      <c r="Q63" s="17" t="s">
        <v>77</v>
      </c>
      <c r="S63" s="17" t="s">
        <v>77</v>
      </c>
      <c r="X63" s="17" t="s">
        <v>78</v>
      </c>
      <c r="Y63" s="1">
        <v>2</v>
      </c>
      <c r="Z63" s="1">
        <v>5</v>
      </c>
      <c r="AA63" s="1">
        <v>5</v>
      </c>
      <c r="AB63" s="1">
        <v>3</v>
      </c>
      <c r="AC63" s="1">
        <v>1</v>
      </c>
      <c r="AD63" s="1">
        <v>4</v>
      </c>
      <c r="AE63" s="1">
        <v>2</v>
      </c>
      <c r="AF63" s="1">
        <v>2</v>
      </c>
      <c r="AG63" s="1">
        <v>2</v>
      </c>
      <c r="AH63" s="1">
        <v>4</v>
      </c>
      <c r="AI63" s="1">
        <v>2</v>
      </c>
      <c r="AJ63" s="1">
        <v>2</v>
      </c>
      <c r="AK63" s="1">
        <v>4</v>
      </c>
      <c r="AL63" s="1">
        <v>2</v>
      </c>
      <c r="AM63" s="1">
        <v>4</v>
      </c>
      <c r="AN63" s="1">
        <v>4</v>
      </c>
      <c r="AO63" s="1">
        <v>4</v>
      </c>
      <c r="AP63" s="1">
        <v>4</v>
      </c>
      <c r="AQ63" s="1">
        <v>1</v>
      </c>
      <c r="AR63" s="2">
        <f t="shared" si="0"/>
        <v>5</v>
      </c>
      <c r="AS63" s="1">
        <v>2</v>
      </c>
      <c r="AT63" s="3">
        <f t="shared" si="1"/>
        <v>4</v>
      </c>
      <c r="AU63" s="1">
        <v>4</v>
      </c>
      <c r="AV63" s="1">
        <v>4</v>
      </c>
      <c r="AW63" s="1">
        <v>2</v>
      </c>
      <c r="AX63" s="1">
        <v>3</v>
      </c>
      <c r="AY63" s="1">
        <v>3</v>
      </c>
      <c r="AZ63" s="1">
        <v>3</v>
      </c>
      <c r="BA63" s="1">
        <v>2</v>
      </c>
      <c r="BB63" s="1">
        <v>4</v>
      </c>
      <c r="BC63" s="1">
        <v>5</v>
      </c>
      <c r="BD63" s="1">
        <v>4</v>
      </c>
      <c r="BE63" s="1">
        <v>4</v>
      </c>
      <c r="BF63" s="1">
        <v>1</v>
      </c>
      <c r="BG63" s="1">
        <v>4</v>
      </c>
      <c r="BH63" s="1">
        <v>5</v>
      </c>
      <c r="BI63" s="1">
        <v>5</v>
      </c>
      <c r="BJ63" s="1">
        <v>4</v>
      </c>
      <c r="BK63" s="1">
        <v>4</v>
      </c>
      <c r="BL63" s="1">
        <v>2</v>
      </c>
      <c r="BM63" s="1">
        <v>4</v>
      </c>
      <c r="BN63" s="1">
        <v>4</v>
      </c>
      <c r="BO63" s="1">
        <v>4</v>
      </c>
      <c r="BP63" s="1">
        <v>4</v>
      </c>
      <c r="BQ63" s="1">
        <f t="shared" si="2"/>
        <v>2</v>
      </c>
      <c r="BR63" s="5">
        <f t="shared" si="3"/>
        <v>26</v>
      </c>
      <c r="BS63" s="6">
        <f t="shared" si="4"/>
        <v>19</v>
      </c>
      <c r="BT63" s="7">
        <f t="shared" si="5"/>
        <v>10</v>
      </c>
      <c r="BU63" s="8">
        <f t="shared" si="6"/>
        <v>31</v>
      </c>
      <c r="BV63">
        <v>26</v>
      </c>
      <c r="BW63">
        <v>19</v>
      </c>
      <c r="BX63">
        <v>10</v>
      </c>
      <c r="BY63">
        <v>31</v>
      </c>
    </row>
    <row r="64" spans="1:77" ht="15.75" customHeight="1" x14ac:dyDescent="0.25">
      <c r="A64" s="17" t="s">
        <v>79</v>
      </c>
      <c r="B64" s="15">
        <v>21</v>
      </c>
      <c r="C64" s="17" t="s">
        <v>67</v>
      </c>
      <c r="D64" s="17" t="s">
        <v>80</v>
      </c>
      <c r="E64" s="17" t="s">
        <v>69</v>
      </c>
      <c r="F64" s="17" t="s">
        <v>90</v>
      </c>
      <c r="G64" s="17" t="s">
        <v>65</v>
      </c>
      <c r="H64" s="17" t="s">
        <v>91</v>
      </c>
      <c r="I64" s="17" t="s">
        <v>65</v>
      </c>
      <c r="J64" s="17" t="s">
        <v>72</v>
      </c>
      <c r="K64" s="17" t="s">
        <v>169</v>
      </c>
      <c r="L64" s="17">
        <v>5</v>
      </c>
      <c r="M64" s="17" t="s">
        <v>190</v>
      </c>
      <c r="N64" s="1" t="s">
        <v>74</v>
      </c>
      <c r="O64" s="17" t="s">
        <v>75</v>
      </c>
      <c r="P64" s="17" t="s">
        <v>142</v>
      </c>
      <c r="Q64" s="17" t="s">
        <v>77</v>
      </c>
      <c r="S64" s="17" t="s">
        <v>77</v>
      </c>
      <c r="X64" s="17" t="s">
        <v>78</v>
      </c>
      <c r="Y64" s="1">
        <v>4</v>
      </c>
      <c r="Z64" s="1">
        <v>4</v>
      </c>
      <c r="AA64" s="1">
        <v>4</v>
      </c>
      <c r="AB64" s="1">
        <v>4</v>
      </c>
      <c r="AC64" s="1">
        <v>4</v>
      </c>
      <c r="AD64" s="1">
        <v>4</v>
      </c>
      <c r="AE64" s="1">
        <v>3</v>
      </c>
      <c r="AF64" s="1">
        <v>5</v>
      </c>
      <c r="AG64" s="1">
        <v>4</v>
      </c>
      <c r="AH64" s="1">
        <v>4</v>
      </c>
      <c r="AI64" s="1">
        <v>4</v>
      </c>
      <c r="AJ64" s="1">
        <v>3</v>
      </c>
      <c r="AK64" s="1">
        <v>5</v>
      </c>
      <c r="AL64" s="1">
        <v>4</v>
      </c>
      <c r="AM64" s="1">
        <v>5</v>
      </c>
      <c r="AN64" s="1">
        <v>5</v>
      </c>
      <c r="AO64" s="1">
        <v>4</v>
      </c>
      <c r="AP64" s="1">
        <v>4</v>
      </c>
      <c r="AQ64" s="1">
        <v>3</v>
      </c>
      <c r="AR64" s="2">
        <f t="shared" si="0"/>
        <v>3</v>
      </c>
      <c r="AS64" s="1">
        <v>1</v>
      </c>
      <c r="AT64" s="3">
        <f t="shared" si="1"/>
        <v>5</v>
      </c>
      <c r="AU64" s="1">
        <v>5</v>
      </c>
      <c r="AV64" s="1">
        <v>5</v>
      </c>
      <c r="AW64" s="1">
        <v>4</v>
      </c>
      <c r="AX64" s="1">
        <v>4</v>
      </c>
      <c r="AY64" s="1">
        <v>3</v>
      </c>
      <c r="AZ64" s="1">
        <v>4</v>
      </c>
      <c r="BA64" s="1">
        <v>5</v>
      </c>
      <c r="BB64" s="1">
        <v>3</v>
      </c>
      <c r="BC64" s="1">
        <v>5</v>
      </c>
      <c r="BD64" s="1">
        <v>4</v>
      </c>
      <c r="BE64" s="1">
        <v>5</v>
      </c>
      <c r="BF64" s="1">
        <v>5</v>
      </c>
      <c r="BG64" s="1">
        <v>4</v>
      </c>
      <c r="BH64" s="1">
        <v>4</v>
      </c>
      <c r="BI64" s="1">
        <v>4</v>
      </c>
      <c r="BJ64" s="1">
        <v>5</v>
      </c>
      <c r="BK64" s="1">
        <v>3</v>
      </c>
      <c r="BL64" s="1">
        <v>5</v>
      </c>
      <c r="BM64" s="1">
        <v>4</v>
      </c>
      <c r="BN64" s="1">
        <v>4</v>
      </c>
      <c r="BO64" s="1">
        <v>4</v>
      </c>
      <c r="BP64" s="1">
        <v>2</v>
      </c>
      <c r="BQ64" s="1">
        <f t="shared" si="2"/>
        <v>4</v>
      </c>
      <c r="BR64" s="5">
        <f t="shared" si="3"/>
        <v>30</v>
      </c>
      <c r="BS64" s="6">
        <f t="shared" si="4"/>
        <v>27</v>
      </c>
      <c r="BT64" s="7">
        <f t="shared" si="5"/>
        <v>13</v>
      </c>
      <c r="BU64" s="8">
        <f t="shared" si="6"/>
        <v>31</v>
      </c>
      <c r="BV64">
        <v>30</v>
      </c>
      <c r="BW64">
        <v>27</v>
      </c>
      <c r="BX64">
        <v>13</v>
      </c>
      <c r="BY64">
        <v>31</v>
      </c>
    </row>
    <row r="65" spans="1:77" ht="15.75" customHeight="1" x14ac:dyDescent="0.25">
      <c r="A65" s="17" t="s">
        <v>66</v>
      </c>
      <c r="B65" s="15">
        <v>41</v>
      </c>
      <c r="C65" s="17" t="s">
        <v>179</v>
      </c>
      <c r="D65" s="17" t="s">
        <v>80</v>
      </c>
      <c r="E65" s="17" t="s">
        <v>144</v>
      </c>
      <c r="F65" s="17" t="s">
        <v>81</v>
      </c>
      <c r="G65" s="17" t="s">
        <v>65</v>
      </c>
      <c r="H65" s="17" t="s">
        <v>161</v>
      </c>
      <c r="I65" s="17" t="s">
        <v>65</v>
      </c>
      <c r="J65" s="17" t="s">
        <v>92</v>
      </c>
      <c r="K65" s="17" t="s">
        <v>161</v>
      </c>
      <c r="L65" s="17">
        <v>5</v>
      </c>
      <c r="M65" s="17" t="s">
        <v>73</v>
      </c>
      <c r="N65" s="1" t="s">
        <v>74</v>
      </c>
      <c r="O65" s="17" t="s">
        <v>191</v>
      </c>
      <c r="P65" s="17" t="s">
        <v>142</v>
      </c>
      <c r="Q65" s="17" t="s">
        <v>77</v>
      </c>
      <c r="S65" s="17" t="s">
        <v>77</v>
      </c>
      <c r="X65" s="17" t="s">
        <v>95</v>
      </c>
      <c r="Y65" s="1">
        <v>4</v>
      </c>
      <c r="Z65" s="1">
        <v>5</v>
      </c>
      <c r="AA65" s="1">
        <v>5</v>
      </c>
      <c r="AB65" s="1">
        <v>4</v>
      </c>
      <c r="AC65" s="1">
        <v>2</v>
      </c>
      <c r="AD65" s="1">
        <v>4</v>
      </c>
      <c r="AE65" s="1">
        <v>3</v>
      </c>
      <c r="AF65" s="1">
        <v>4</v>
      </c>
      <c r="AG65" s="1">
        <v>4</v>
      </c>
      <c r="AH65" s="1">
        <v>4</v>
      </c>
      <c r="AI65" s="1">
        <v>4</v>
      </c>
      <c r="AJ65" s="1">
        <v>2</v>
      </c>
      <c r="AK65" s="1">
        <v>4</v>
      </c>
      <c r="AL65" s="1">
        <v>1</v>
      </c>
      <c r="AM65" s="1">
        <v>4</v>
      </c>
      <c r="AN65" s="1">
        <v>4</v>
      </c>
      <c r="AO65" s="1">
        <v>4</v>
      </c>
      <c r="AP65" s="1">
        <v>3</v>
      </c>
      <c r="AQ65" s="1">
        <v>5</v>
      </c>
      <c r="AR65" s="2">
        <f t="shared" si="0"/>
        <v>1</v>
      </c>
      <c r="AS65" s="1">
        <v>5</v>
      </c>
      <c r="AT65" s="3">
        <f t="shared" si="1"/>
        <v>1</v>
      </c>
      <c r="AU65" s="1">
        <v>2</v>
      </c>
      <c r="AV65" s="1">
        <v>2</v>
      </c>
      <c r="AW65" s="1">
        <v>2</v>
      </c>
      <c r="AX65" s="1">
        <v>2</v>
      </c>
      <c r="AY65" s="1">
        <v>2</v>
      </c>
      <c r="AZ65" s="1">
        <v>2</v>
      </c>
      <c r="BA65" s="1">
        <v>4</v>
      </c>
      <c r="BB65" s="1">
        <v>4</v>
      </c>
      <c r="BC65" s="1">
        <v>4</v>
      </c>
      <c r="BD65" s="1">
        <v>1</v>
      </c>
      <c r="BE65" s="1">
        <v>3</v>
      </c>
      <c r="BF65" s="1">
        <v>2</v>
      </c>
      <c r="BG65" s="1">
        <v>2</v>
      </c>
      <c r="BH65" s="1">
        <v>2</v>
      </c>
      <c r="BI65" s="1">
        <v>2</v>
      </c>
      <c r="BJ65" s="1">
        <v>2</v>
      </c>
      <c r="BK65" s="1">
        <v>2</v>
      </c>
      <c r="BL65" s="1">
        <v>4</v>
      </c>
      <c r="BM65" s="1">
        <v>2</v>
      </c>
      <c r="BN65" s="1">
        <v>2</v>
      </c>
      <c r="BO65" s="1">
        <v>3</v>
      </c>
      <c r="BP65" s="1">
        <v>4</v>
      </c>
      <c r="BQ65" s="1">
        <f t="shared" si="2"/>
        <v>2</v>
      </c>
      <c r="BR65" s="5">
        <f t="shared" si="3"/>
        <v>13</v>
      </c>
      <c r="BS65" s="6">
        <f t="shared" si="4"/>
        <v>14</v>
      </c>
      <c r="BT65" s="7">
        <f t="shared" si="5"/>
        <v>8</v>
      </c>
      <c r="BU65" s="8">
        <f t="shared" si="6"/>
        <v>20</v>
      </c>
      <c r="BV65">
        <v>13</v>
      </c>
      <c r="BW65">
        <v>14</v>
      </c>
      <c r="BX65">
        <v>8</v>
      </c>
      <c r="BY65">
        <v>20</v>
      </c>
    </row>
    <row r="66" spans="1:77" ht="15.75" customHeight="1" x14ac:dyDescent="0.25">
      <c r="A66" s="17" t="s">
        <v>66</v>
      </c>
      <c r="B66" s="15">
        <v>23</v>
      </c>
      <c r="C66" s="17" t="s">
        <v>67</v>
      </c>
      <c r="D66" s="17" t="s">
        <v>80</v>
      </c>
      <c r="E66" s="17" t="s">
        <v>144</v>
      </c>
      <c r="F66" s="17" t="s">
        <v>90</v>
      </c>
      <c r="G66" s="17" t="s">
        <v>77</v>
      </c>
      <c r="I66" s="17" t="s">
        <v>77</v>
      </c>
      <c r="Q66" s="17" t="s">
        <v>77</v>
      </c>
      <c r="S66" s="17" t="s">
        <v>77</v>
      </c>
      <c r="X66" s="17" t="s">
        <v>88</v>
      </c>
      <c r="Y66" s="1">
        <v>2</v>
      </c>
      <c r="Z66" s="1">
        <v>5</v>
      </c>
      <c r="AA66" s="1">
        <v>4</v>
      </c>
      <c r="AB66" s="1">
        <v>4</v>
      </c>
      <c r="AC66" s="1">
        <v>3</v>
      </c>
      <c r="AD66" s="1">
        <v>4</v>
      </c>
      <c r="AE66" s="1">
        <v>2</v>
      </c>
      <c r="AF66" s="1">
        <v>2</v>
      </c>
      <c r="AG66" s="1">
        <v>2</v>
      </c>
      <c r="AH66" s="1">
        <v>4</v>
      </c>
      <c r="AI66" s="1">
        <v>4</v>
      </c>
      <c r="AJ66" s="1">
        <v>2</v>
      </c>
      <c r="AK66" s="1">
        <v>4</v>
      </c>
      <c r="AL66" s="1">
        <v>3</v>
      </c>
      <c r="AM66" s="1">
        <v>4</v>
      </c>
      <c r="AN66" s="1">
        <v>4</v>
      </c>
      <c r="AO66" s="1">
        <v>3</v>
      </c>
      <c r="AP66" s="1">
        <v>4</v>
      </c>
      <c r="AQ66" s="1">
        <v>3</v>
      </c>
      <c r="AR66" s="2">
        <f t="shared" si="0"/>
        <v>3</v>
      </c>
      <c r="AS66" s="1">
        <v>3</v>
      </c>
      <c r="AT66" s="3">
        <f t="shared" si="1"/>
        <v>3</v>
      </c>
      <c r="AU66" s="1">
        <v>3</v>
      </c>
      <c r="AV66" s="1">
        <v>2</v>
      </c>
      <c r="AW66" s="1">
        <v>2</v>
      </c>
      <c r="AX66" s="1">
        <v>2</v>
      </c>
      <c r="AY66" s="1">
        <v>2</v>
      </c>
      <c r="AZ66" s="1">
        <v>3</v>
      </c>
      <c r="BA66" s="1">
        <v>3</v>
      </c>
      <c r="BB66" s="1">
        <v>2</v>
      </c>
      <c r="BC66" s="1">
        <v>2</v>
      </c>
      <c r="BD66" s="1">
        <v>3</v>
      </c>
      <c r="BE66" s="1">
        <v>3</v>
      </c>
      <c r="BF66" s="1">
        <v>3</v>
      </c>
      <c r="BG66" s="1">
        <v>3</v>
      </c>
      <c r="BH66" s="1">
        <v>4</v>
      </c>
      <c r="BI66" s="1">
        <v>2</v>
      </c>
      <c r="BJ66" s="1">
        <v>3</v>
      </c>
      <c r="BK66" s="1">
        <v>5</v>
      </c>
      <c r="BL66" s="1">
        <v>4</v>
      </c>
      <c r="BM66" s="1">
        <v>4</v>
      </c>
      <c r="BN66" s="1">
        <v>4</v>
      </c>
      <c r="BO66" s="1">
        <v>4</v>
      </c>
      <c r="BP66" s="1">
        <v>5</v>
      </c>
      <c r="BQ66" s="1">
        <f t="shared" si="2"/>
        <v>1</v>
      </c>
      <c r="BR66" s="5">
        <f t="shared" si="3"/>
        <v>22</v>
      </c>
      <c r="BS66" s="6">
        <f t="shared" si="4"/>
        <v>13</v>
      </c>
      <c r="BT66" s="7">
        <f t="shared" si="5"/>
        <v>12</v>
      </c>
      <c r="BU66" s="8">
        <f t="shared" si="6"/>
        <v>23</v>
      </c>
      <c r="BV66">
        <v>22</v>
      </c>
      <c r="BW66">
        <v>13</v>
      </c>
      <c r="BX66">
        <v>12</v>
      </c>
      <c r="BY66">
        <v>23</v>
      </c>
    </row>
    <row r="67" spans="1:77" ht="15.75" customHeight="1" x14ac:dyDescent="0.25">
      <c r="A67" s="17" t="s">
        <v>66</v>
      </c>
      <c r="B67" s="15">
        <v>30</v>
      </c>
      <c r="C67" s="17" t="s">
        <v>179</v>
      </c>
      <c r="D67" s="17" t="s">
        <v>148</v>
      </c>
      <c r="E67" s="17" t="s">
        <v>144</v>
      </c>
      <c r="F67" s="17" t="s">
        <v>90</v>
      </c>
      <c r="G67" s="17" t="s">
        <v>77</v>
      </c>
      <c r="I67" s="17" t="s">
        <v>65</v>
      </c>
      <c r="J67" s="17" t="s">
        <v>105</v>
      </c>
      <c r="L67" s="17">
        <v>4</v>
      </c>
      <c r="M67" s="17" t="s">
        <v>117</v>
      </c>
      <c r="O67" s="17" t="s">
        <v>75</v>
      </c>
      <c r="P67" s="17" t="s">
        <v>118</v>
      </c>
      <c r="Q67" s="17" t="s">
        <v>77</v>
      </c>
      <c r="S67" s="17" t="s">
        <v>77</v>
      </c>
      <c r="X67" s="17" t="s">
        <v>95</v>
      </c>
      <c r="Y67" s="1">
        <v>1</v>
      </c>
      <c r="Z67" s="1">
        <v>3</v>
      </c>
      <c r="AA67" s="1">
        <v>2</v>
      </c>
      <c r="AB67" s="1">
        <v>3</v>
      </c>
      <c r="AC67" s="1">
        <v>1</v>
      </c>
      <c r="AD67" s="1">
        <v>3</v>
      </c>
      <c r="AE67" s="1">
        <v>1</v>
      </c>
      <c r="AF67" s="1">
        <v>3</v>
      </c>
      <c r="AG67" s="1">
        <v>1</v>
      </c>
      <c r="AH67" s="1">
        <v>1</v>
      </c>
      <c r="AI67" s="1">
        <v>2</v>
      </c>
      <c r="AJ67" s="1">
        <v>3</v>
      </c>
      <c r="AK67" s="1">
        <v>1</v>
      </c>
      <c r="AL67" s="1">
        <v>1</v>
      </c>
      <c r="AM67" s="1">
        <v>1</v>
      </c>
      <c r="AN67" s="1">
        <v>2</v>
      </c>
      <c r="AO67" s="1">
        <v>3</v>
      </c>
      <c r="AP67" s="1">
        <v>4</v>
      </c>
      <c r="AQ67" s="1">
        <v>1</v>
      </c>
      <c r="AR67" s="2">
        <f t="shared" si="0"/>
        <v>5</v>
      </c>
      <c r="AS67" s="1">
        <v>1</v>
      </c>
      <c r="AT67" s="3">
        <f t="shared" si="1"/>
        <v>5</v>
      </c>
      <c r="AU67" s="1">
        <v>3</v>
      </c>
      <c r="AV67" s="1">
        <v>3</v>
      </c>
      <c r="AW67" s="1">
        <v>4</v>
      </c>
      <c r="AX67" s="1">
        <v>3</v>
      </c>
      <c r="AY67" s="1">
        <v>3</v>
      </c>
      <c r="AZ67" s="1">
        <v>2</v>
      </c>
      <c r="BA67" s="1">
        <v>5</v>
      </c>
      <c r="BB67" s="1">
        <v>2</v>
      </c>
      <c r="BC67" s="1">
        <v>4</v>
      </c>
      <c r="BD67" s="1">
        <v>3</v>
      </c>
      <c r="BE67" s="1">
        <v>5</v>
      </c>
      <c r="BF67" s="1">
        <v>2</v>
      </c>
      <c r="BG67" s="1">
        <v>4</v>
      </c>
      <c r="BH67" s="1">
        <v>4</v>
      </c>
      <c r="BI67" s="1">
        <v>2</v>
      </c>
      <c r="BJ67" s="1">
        <v>3</v>
      </c>
      <c r="BK67" s="1">
        <v>2</v>
      </c>
      <c r="BL67" s="1">
        <v>3</v>
      </c>
      <c r="BM67" s="1">
        <v>3</v>
      </c>
      <c r="BN67" s="1">
        <v>1</v>
      </c>
      <c r="BO67" s="1">
        <v>3</v>
      </c>
      <c r="BP67" s="1">
        <v>2</v>
      </c>
      <c r="BQ67" s="1">
        <f t="shared" si="2"/>
        <v>4</v>
      </c>
      <c r="BR67" s="5">
        <f t="shared" ref="BR67:BR130" si="7">AR67+AT67+AZ67+BE67+BF67+BG67+BH67</f>
        <v>27</v>
      </c>
      <c r="BS67" s="6">
        <f t="shared" ref="BS67:BS130" si="8">AU67+AV67+AW67+BA67+BI67+BQ67</f>
        <v>21</v>
      </c>
      <c r="BT67" s="7">
        <f t="shared" ref="BT67:BT130" si="9">BJ67+BK67+BL67</f>
        <v>8</v>
      </c>
      <c r="BU67" s="8">
        <f t="shared" ref="BU67:BU130" si="10">AX67+AY67+BB67+BC67+BD67+BM67+BN67+BO67</f>
        <v>22</v>
      </c>
      <c r="BV67">
        <v>27</v>
      </c>
      <c r="BW67">
        <v>21</v>
      </c>
      <c r="BX67">
        <v>8</v>
      </c>
      <c r="BY67">
        <v>22</v>
      </c>
    </row>
    <row r="68" spans="1:77" ht="15.75" customHeight="1" x14ac:dyDescent="0.25">
      <c r="A68" s="17" t="s">
        <v>66</v>
      </c>
      <c r="B68" s="15">
        <v>34</v>
      </c>
      <c r="C68" s="17" t="s">
        <v>179</v>
      </c>
      <c r="D68" s="17" t="s">
        <v>89</v>
      </c>
      <c r="E68" s="17" t="s">
        <v>69</v>
      </c>
      <c r="F68" s="17" t="s">
        <v>90</v>
      </c>
      <c r="G68" s="17" t="s">
        <v>77</v>
      </c>
      <c r="H68" s="17" t="s">
        <v>104</v>
      </c>
      <c r="I68" s="17" t="s">
        <v>77</v>
      </c>
      <c r="Q68" s="17" t="s">
        <v>65</v>
      </c>
      <c r="R68" s="17" t="s">
        <v>192</v>
      </c>
      <c r="S68" s="17" t="s">
        <v>77</v>
      </c>
      <c r="X68" s="17" t="s">
        <v>78</v>
      </c>
      <c r="Y68" s="1">
        <v>3</v>
      </c>
      <c r="Z68" s="1">
        <v>3</v>
      </c>
      <c r="AA68" s="1">
        <v>4</v>
      </c>
      <c r="AB68" s="1">
        <v>2</v>
      </c>
      <c r="AC68" s="1">
        <v>1</v>
      </c>
      <c r="AD68" s="1">
        <v>3</v>
      </c>
      <c r="AE68" s="1">
        <v>3</v>
      </c>
      <c r="AF68" s="1">
        <v>3</v>
      </c>
      <c r="AG68" s="1">
        <v>4</v>
      </c>
      <c r="AH68" s="1">
        <v>3</v>
      </c>
      <c r="AI68" s="1">
        <v>5</v>
      </c>
      <c r="AJ68" s="1">
        <v>3</v>
      </c>
      <c r="AK68" s="1">
        <v>3</v>
      </c>
      <c r="AL68" s="1">
        <v>2</v>
      </c>
      <c r="AM68" s="1">
        <v>4</v>
      </c>
      <c r="AN68" s="1">
        <v>2</v>
      </c>
      <c r="AO68" s="1">
        <v>4</v>
      </c>
      <c r="AP68" s="1">
        <v>5</v>
      </c>
      <c r="AQ68" s="1">
        <v>1</v>
      </c>
      <c r="AR68" s="2">
        <f t="shared" si="0"/>
        <v>5</v>
      </c>
      <c r="AS68" s="1">
        <v>1</v>
      </c>
      <c r="AT68" s="3">
        <f t="shared" si="1"/>
        <v>5</v>
      </c>
      <c r="AU68" s="1">
        <v>4</v>
      </c>
      <c r="AV68" s="1">
        <v>4</v>
      </c>
      <c r="AW68" s="1">
        <v>4</v>
      </c>
      <c r="AX68" s="1">
        <v>4</v>
      </c>
      <c r="AY68" s="1">
        <v>5</v>
      </c>
      <c r="AZ68" s="1">
        <v>5</v>
      </c>
      <c r="BA68" s="1">
        <v>3</v>
      </c>
      <c r="BB68" s="1">
        <v>4</v>
      </c>
      <c r="BC68" s="1">
        <v>5</v>
      </c>
      <c r="BD68" s="1">
        <v>3</v>
      </c>
      <c r="BE68" s="1">
        <v>5</v>
      </c>
      <c r="BF68" s="1">
        <v>4</v>
      </c>
      <c r="BG68" s="1">
        <v>5</v>
      </c>
      <c r="BH68" s="1">
        <v>5</v>
      </c>
      <c r="BI68" s="1">
        <v>4</v>
      </c>
      <c r="BJ68" s="1">
        <v>5</v>
      </c>
      <c r="BK68" s="1">
        <v>5</v>
      </c>
      <c r="BL68" s="1">
        <v>5</v>
      </c>
      <c r="BM68" s="1">
        <v>5</v>
      </c>
      <c r="BN68" s="1">
        <v>4</v>
      </c>
      <c r="BO68" s="1">
        <v>5</v>
      </c>
      <c r="BP68" s="1">
        <v>2</v>
      </c>
      <c r="BQ68" s="1">
        <f t="shared" si="2"/>
        <v>4</v>
      </c>
      <c r="BR68" s="5">
        <f t="shared" si="7"/>
        <v>34</v>
      </c>
      <c r="BS68" s="6">
        <f t="shared" si="8"/>
        <v>23</v>
      </c>
      <c r="BT68" s="7">
        <f t="shared" si="9"/>
        <v>15</v>
      </c>
      <c r="BU68" s="8">
        <f t="shared" si="10"/>
        <v>35</v>
      </c>
      <c r="BV68">
        <v>34</v>
      </c>
      <c r="BW68">
        <v>23</v>
      </c>
      <c r="BX68">
        <v>15</v>
      </c>
      <c r="BY68">
        <v>35</v>
      </c>
    </row>
    <row r="69" spans="1:77" ht="15.75" customHeight="1" x14ac:dyDescent="0.25">
      <c r="A69" s="17" t="s">
        <v>66</v>
      </c>
      <c r="B69" s="15">
        <v>26</v>
      </c>
      <c r="C69" s="17" t="s">
        <v>67</v>
      </c>
      <c r="D69" s="17" t="s">
        <v>89</v>
      </c>
      <c r="E69" s="17" t="s">
        <v>144</v>
      </c>
      <c r="F69" s="17" t="s">
        <v>70</v>
      </c>
      <c r="G69" s="17" t="s">
        <v>77</v>
      </c>
      <c r="H69" s="17" t="s">
        <v>71</v>
      </c>
      <c r="I69" s="17" t="s">
        <v>65</v>
      </c>
      <c r="J69" s="17" t="s">
        <v>72</v>
      </c>
      <c r="K69" s="17" t="s">
        <v>161</v>
      </c>
      <c r="L69" s="17">
        <v>4</v>
      </c>
      <c r="M69" s="17" t="s">
        <v>193</v>
      </c>
      <c r="N69" s="1" t="s">
        <v>74</v>
      </c>
      <c r="O69" s="17" t="s">
        <v>75</v>
      </c>
      <c r="P69" s="17" t="s">
        <v>114</v>
      </c>
      <c r="Q69" s="17" t="s">
        <v>77</v>
      </c>
      <c r="R69" s="17" t="s">
        <v>87</v>
      </c>
      <c r="S69" s="17" t="s">
        <v>77</v>
      </c>
      <c r="X69" s="17" t="s">
        <v>78</v>
      </c>
      <c r="Y69" s="1">
        <v>4</v>
      </c>
      <c r="Z69" s="1">
        <v>5</v>
      </c>
      <c r="AA69" s="1">
        <v>5</v>
      </c>
      <c r="AB69" s="1">
        <v>3</v>
      </c>
      <c r="AC69" s="1">
        <v>1</v>
      </c>
      <c r="AD69" s="1">
        <v>4</v>
      </c>
      <c r="AE69" s="1">
        <v>2</v>
      </c>
      <c r="AF69" s="1">
        <v>4</v>
      </c>
      <c r="AG69" s="1">
        <v>3</v>
      </c>
      <c r="AH69" s="1">
        <v>3</v>
      </c>
      <c r="AI69" s="1">
        <v>3</v>
      </c>
      <c r="AJ69" s="1">
        <v>4</v>
      </c>
      <c r="AK69" s="1">
        <v>1</v>
      </c>
      <c r="AL69" s="1">
        <v>3</v>
      </c>
      <c r="AM69" s="1">
        <v>4</v>
      </c>
      <c r="AN69" s="1">
        <v>4</v>
      </c>
      <c r="AO69" s="1">
        <v>4</v>
      </c>
      <c r="AP69" s="1">
        <v>2</v>
      </c>
      <c r="AQ69" s="1">
        <v>4</v>
      </c>
      <c r="AR69" s="2">
        <f t="shared" si="0"/>
        <v>2</v>
      </c>
      <c r="AS69" s="1">
        <v>1</v>
      </c>
      <c r="AT69" s="3">
        <f t="shared" si="1"/>
        <v>5</v>
      </c>
      <c r="AU69" s="1">
        <v>4</v>
      </c>
      <c r="AV69" s="1">
        <v>4</v>
      </c>
      <c r="AW69" s="1">
        <v>5</v>
      </c>
      <c r="AX69" s="1">
        <v>3</v>
      </c>
      <c r="AY69" s="1">
        <v>4</v>
      </c>
      <c r="AZ69" s="1">
        <v>3</v>
      </c>
      <c r="BA69" s="1">
        <v>1</v>
      </c>
      <c r="BB69" s="1">
        <v>5</v>
      </c>
      <c r="BC69" s="1">
        <v>5</v>
      </c>
      <c r="BD69" s="1">
        <v>4</v>
      </c>
      <c r="BE69" s="1">
        <v>5</v>
      </c>
      <c r="BF69" s="1">
        <v>3</v>
      </c>
      <c r="BG69" s="1">
        <v>4</v>
      </c>
      <c r="BH69" s="1">
        <v>4</v>
      </c>
      <c r="BI69" s="1">
        <v>3</v>
      </c>
      <c r="BJ69" s="1">
        <v>4</v>
      </c>
      <c r="BK69" s="1">
        <v>5</v>
      </c>
      <c r="BL69" s="1">
        <v>4</v>
      </c>
      <c r="BM69" s="1">
        <v>4</v>
      </c>
      <c r="BN69" s="1">
        <v>4</v>
      </c>
      <c r="BO69" s="1">
        <v>4</v>
      </c>
      <c r="BP69" s="1">
        <v>3</v>
      </c>
      <c r="BQ69" s="1">
        <f t="shared" si="2"/>
        <v>3</v>
      </c>
      <c r="BR69" s="5">
        <f t="shared" si="7"/>
        <v>26</v>
      </c>
      <c r="BS69" s="6">
        <f t="shared" si="8"/>
        <v>20</v>
      </c>
      <c r="BT69" s="7">
        <f t="shared" si="9"/>
        <v>13</v>
      </c>
      <c r="BU69" s="8">
        <f t="shared" si="10"/>
        <v>33</v>
      </c>
      <c r="BV69">
        <v>26</v>
      </c>
      <c r="BW69">
        <v>20</v>
      </c>
      <c r="BX69">
        <v>13</v>
      </c>
      <c r="BY69">
        <v>33</v>
      </c>
    </row>
    <row r="70" spans="1:77" ht="15.75" customHeight="1" x14ac:dyDescent="0.25">
      <c r="A70" s="17" t="s">
        <v>79</v>
      </c>
      <c r="B70" s="15">
        <v>25</v>
      </c>
      <c r="C70" s="17" t="s">
        <v>67</v>
      </c>
      <c r="D70" s="17" t="s">
        <v>194</v>
      </c>
      <c r="E70" s="17" t="s">
        <v>195</v>
      </c>
      <c r="F70" s="17" t="s">
        <v>90</v>
      </c>
      <c r="G70" s="17" t="s">
        <v>65</v>
      </c>
      <c r="H70" s="17" t="s">
        <v>104</v>
      </c>
      <c r="I70" s="17" t="s">
        <v>65</v>
      </c>
      <c r="J70" s="17" t="s">
        <v>72</v>
      </c>
      <c r="K70" s="17" t="s">
        <v>196</v>
      </c>
      <c r="L70" s="17">
        <v>3</v>
      </c>
      <c r="M70" s="17" t="s">
        <v>154</v>
      </c>
      <c r="N70" s="1" t="s">
        <v>74</v>
      </c>
      <c r="O70" s="17" t="s">
        <v>75</v>
      </c>
      <c r="P70" s="17" t="s">
        <v>86</v>
      </c>
      <c r="Q70" s="17" t="s">
        <v>77</v>
      </c>
      <c r="S70" s="17" t="s">
        <v>77</v>
      </c>
      <c r="X70" s="17" t="s">
        <v>95</v>
      </c>
      <c r="Y70" s="1">
        <v>3</v>
      </c>
      <c r="Z70" s="1">
        <v>4</v>
      </c>
      <c r="AA70" s="1">
        <v>4</v>
      </c>
      <c r="AB70" s="1">
        <v>4</v>
      </c>
      <c r="AC70" s="1">
        <v>3</v>
      </c>
      <c r="AD70" s="1">
        <v>2</v>
      </c>
      <c r="AE70" s="1">
        <v>3</v>
      </c>
      <c r="AF70" s="1">
        <v>4</v>
      </c>
      <c r="AG70" s="1">
        <v>3</v>
      </c>
      <c r="AH70" s="1">
        <v>3</v>
      </c>
      <c r="AI70" s="1">
        <v>4</v>
      </c>
      <c r="AJ70" s="1">
        <v>3</v>
      </c>
      <c r="AK70" s="1">
        <v>2</v>
      </c>
      <c r="AL70" s="1">
        <v>4</v>
      </c>
      <c r="AM70" s="1">
        <v>4</v>
      </c>
      <c r="AN70" s="1">
        <v>4</v>
      </c>
      <c r="AO70" s="1">
        <v>3</v>
      </c>
      <c r="AP70" s="1">
        <v>4</v>
      </c>
      <c r="AQ70" s="1">
        <v>4</v>
      </c>
      <c r="AR70" s="2">
        <f t="shared" si="0"/>
        <v>2</v>
      </c>
      <c r="AS70" s="1">
        <v>1</v>
      </c>
      <c r="AT70" s="3">
        <f t="shared" si="1"/>
        <v>5</v>
      </c>
      <c r="AU70" s="1">
        <v>3</v>
      </c>
      <c r="AV70" s="1">
        <v>3</v>
      </c>
      <c r="AW70" s="1">
        <v>2</v>
      </c>
      <c r="AX70" s="1">
        <v>2</v>
      </c>
      <c r="AY70" s="1">
        <v>3</v>
      </c>
      <c r="AZ70" s="1">
        <v>2</v>
      </c>
      <c r="BA70" s="1">
        <v>5</v>
      </c>
      <c r="BB70" s="1">
        <v>2</v>
      </c>
      <c r="BC70" s="1">
        <v>3</v>
      </c>
      <c r="BD70" s="1">
        <v>3</v>
      </c>
      <c r="BE70" s="1">
        <v>5</v>
      </c>
      <c r="BF70" s="1">
        <v>3</v>
      </c>
      <c r="BG70" s="1">
        <v>4</v>
      </c>
      <c r="BH70" s="1">
        <v>5</v>
      </c>
      <c r="BI70" s="1">
        <v>5</v>
      </c>
      <c r="BJ70" s="1">
        <v>4</v>
      </c>
      <c r="BK70" s="1">
        <v>5</v>
      </c>
      <c r="BL70" s="1">
        <v>3</v>
      </c>
      <c r="BM70" s="1">
        <v>4</v>
      </c>
      <c r="BN70" s="1">
        <v>4</v>
      </c>
      <c r="BO70" s="1">
        <v>4</v>
      </c>
      <c r="BP70" s="1">
        <v>4</v>
      </c>
      <c r="BQ70" s="1">
        <f t="shared" si="2"/>
        <v>2</v>
      </c>
      <c r="BR70" s="5">
        <f t="shared" si="7"/>
        <v>26</v>
      </c>
      <c r="BS70" s="6">
        <f t="shared" si="8"/>
        <v>20</v>
      </c>
      <c r="BT70" s="7">
        <f t="shared" si="9"/>
        <v>12</v>
      </c>
      <c r="BU70" s="8">
        <f t="shared" si="10"/>
        <v>25</v>
      </c>
      <c r="BV70">
        <v>26</v>
      </c>
      <c r="BW70">
        <v>20</v>
      </c>
      <c r="BX70">
        <v>12</v>
      </c>
      <c r="BY70">
        <v>25</v>
      </c>
    </row>
    <row r="71" spans="1:77" ht="15.75" customHeight="1" x14ac:dyDescent="0.25">
      <c r="A71" s="17" t="s">
        <v>66</v>
      </c>
      <c r="B71" s="15">
        <v>29</v>
      </c>
      <c r="C71" s="17" t="s">
        <v>179</v>
      </c>
      <c r="D71" s="17" t="s">
        <v>89</v>
      </c>
      <c r="E71" s="17" t="s">
        <v>109</v>
      </c>
      <c r="F71" s="17" t="s">
        <v>70</v>
      </c>
      <c r="G71" s="17" t="s">
        <v>65</v>
      </c>
      <c r="H71" s="17" t="s">
        <v>71</v>
      </c>
      <c r="I71" s="17" t="s">
        <v>65</v>
      </c>
      <c r="J71" s="17" t="s">
        <v>105</v>
      </c>
      <c r="K71" s="17" t="s">
        <v>197</v>
      </c>
      <c r="L71" s="17">
        <v>4</v>
      </c>
      <c r="M71" s="17" t="s">
        <v>129</v>
      </c>
      <c r="N71" s="1" t="s">
        <v>74</v>
      </c>
      <c r="O71" s="17" t="s">
        <v>75</v>
      </c>
      <c r="P71" s="17" t="s">
        <v>86</v>
      </c>
      <c r="Q71" s="17" t="s">
        <v>77</v>
      </c>
      <c r="S71" s="17" t="s">
        <v>77</v>
      </c>
      <c r="X71" s="17" t="s">
        <v>95</v>
      </c>
      <c r="Y71" s="1">
        <v>2</v>
      </c>
      <c r="Z71" s="1">
        <v>4</v>
      </c>
      <c r="AA71" s="1">
        <v>3</v>
      </c>
      <c r="AB71" s="1">
        <v>3</v>
      </c>
      <c r="AC71" s="1">
        <v>2</v>
      </c>
      <c r="AD71" s="1">
        <v>2</v>
      </c>
      <c r="AE71" s="1">
        <v>2</v>
      </c>
      <c r="AF71" s="1">
        <v>3</v>
      </c>
      <c r="AG71" s="1">
        <v>2</v>
      </c>
      <c r="AH71" s="1">
        <v>4</v>
      </c>
      <c r="AI71" s="1">
        <v>4</v>
      </c>
      <c r="AJ71" s="1">
        <v>3</v>
      </c>
      <c r="AK71" s="1">
        <v>4</v>
      </c>
      <c r="AL71" s="1">
        <v>3</v>
      </c>
      <c r="AM71" s="1">
        <v>4</v>
      </c>
      <c r="AN71" s="1">
        <v>3</v>
      </c>
      <c r="AO71" s="1">
        <v>3</v>
      </c>
      <c r="AP71" s="1">
        <v>4</v>
      </c>
      <c r="AQ71" s="1">
        <v>4</v>
      </c>
      <c r="AR71" s="2">
        <f t="shared" si="0"/>
        <v>2</v>
      </c>
      <c r="AS71" s="1">
        <v>3</v>
      </c>
      <c r="AT71" s="3">
        <f t="shared" si="1"/>
        <v>3</v>
      </c>
      <c r="AU71" s="1">
        <v>2</v>
      </c>
      <c r="AV71" s="1">
        <v>2</v>
      </c>
      <c r="AW71" s="1">
        <v>1</v>
      </c>
      <c r="AX71" s="1">
        <v>2</v>
      </c>
      <c r="AY71" s="1">
        <v>3</v>
      </c>
      <c r="AZ71" s="1">
        <v>3</v>
      </c>
      <c r="BA71" s="1">
        <v>3</v>
      </c>
      <c r="BB71" s="1">
        <v>4</v>
      </c>
      <c r="BC71" s="1">
        <v>4</v>
      </c>
      <c r="BD71" s="1">
        <v>3</v>
      </c>
      <c r="BE71" s="1">
        <v>3</v>
      </c>
      <c r="BF71" s="1">
        <v>3</v>
      </c>
      <c r="BG71" s="1">
        <v>2</v>
      </c>
      <c r="BH71" s="1">
        <v>1</v>
      </c>
      <c r="BI71" s="1">
        <v>1</v>
      </c>
      <c r="BJ71" s="1">
        <v>1</v>
      </c>
      <c r="BK71" s="1">
        <v>1</v>
      </c>
      <c r="BL71" s="1">
        <v>2</v>
      </c>
      <c r="BM71" s="1">
        <v>2</v>
      </c>
      <c r="BN71" s="1">
        <v>2</v>
      </c>
      <c r="BO71" s="1">
        <v>1</v>
      </c>
      <c r="BP71" s="1">
        <v>4</v>
      </c>
      <c r="BQ71" s="1">
        <f t="shared" si="2"/>
        <v>2</v>
      </c>
      <c r="BR71" s="5">
        <f t="shared" si="7"/>
        <v>17</v>
      </c>
      <c r="BS71" s="6">
        <f t="shared" si="8"/>
        <v>11</v>
      </c>
      <c r="BT71" s="7">
        <f t="shared" si="9"/>
        <v>4</v>
      </c>
      <c r="BU71" s="8">
        <f t="shared" si="10"/>
        <v>21</v>
      </c>
      <c r="BV71">
        <v>17</v>
      </c>
      <c r="BW71">
        <v>11</v>
      </c>
      <c r="BX71">
        <v>4</v>
      </c>
      <c r="BY71">
        <v>21</v>
      </c>
    </row>
    <row r="72" spans="1:77" ht="15.75" customHeight="1" x14ac:dyDescent="0.25">
      <c r="A72" s="17" t="s">
        <v>66</v>
      </c>
      <c r="B72" s="15">
        <v>28</v>
      </c>
      <c r="C72" s="17" t="s">
        <v>67</v>
      </c>
      <c r="D72" s="17" t="s">
        <v>158</v>
      </c>
      <c r="E72" s="17" t="s">
        <v>144</v>
      </c>
      <c r="F72" s="17" t="s">
        <v>70</v>
      </c>
      <c r="G72" s="17" t="s">
        <v>77</v>
      </c>
      <c r="I72" s="17" t="s">
        <v>65</v>
      </c>
      <c r="J72" s="17" t="s">
        <v>92</v>
      </c>
      <c r="K72" s="17" t="s">
        <v>198</v>
      </c>
      <c r="L72" s="17">
        <v>2</v>
      </c>
      <c r="M72" s="17" t="s">
        <v>117</v>
      </c>
      <c r="N72" s="1" t="s">
        <v>199</v>
      </c>
      <c r="O72" s="17" t="s">
        <v>85</v>
      </c>
      <c r="P72" s="17" t="s">
        <v>118</v>
      </c>
      <c r="Q72" s="17" t="s">
        <v>77</v>
      </c>
      <c r="R72" s="17" t="s">
        <v>115</v>
      </c>
      <c r="S72" s="17" t="s">
        <v>77</v>
      </c>
      <c r="X72" s="17" t="s">
        <v>78</v>
      </c>
      <c r="Y72" s="1">
        <v>2</v>
      </c>
      <c r="Z72" s="1">
        <v>2</v>
      </c>
      <c r="AA72" s="1">
        <v>2</v>
      </c>
      <c r="AB72" s="1">
        <v>5</v>
      </c>
      <c r="AC72" s="1">
        <v>4</v>
      </c>
      <c r="AD72" s="1">
        <v>3</v>
      </c>
      <c r="AE72" s="1">
        <v>2</v>
      </c>
      <c r="AF72" s="1">
        <v>4</v>
      </c>
      <c r="AG72" s="1">
        <v>2</v>
      </c>
      <c r="AH72" s="1">
        <v>5</v>
      </c>
      <c r="AI72" s="1">
        <v>3</v>
      </c>
      <c r="AJ72" s="1">
        <v>2</v>
      </c>
      <c r="AK72" s="1">
        <v>4</v>
      </c>
      <c r="AL72" s="1">
        <v>4</v>
      </c>
      <c r="AM72" s="1">
        <v>2</v>
      </c>
      <c r="AN72" s="1">
        <v>2</v>
      </c>
      <c r="AO72" s="1">
        <v>4</v>
      </c>
      <c r="AP72" s="1">
        <v>3</v>
      </c>
      <c r="AQ72" s="1">
        <v>4</v>
      </c>
      <c r="AR72" s="2">
        <f t="shared" si="0"/>
        <v>2</v>
      </c>
      <c r="AS72" s="1">
        <v>1</v>
      </c>
      <c r="AT72" s="3">
        <f t="shared" si="1"/>
        <v>5</v>
      </c>
      <c r="AU72" s="1">
        <v>2</v>
      </c>
      <c r="AV72" s="1">
        <v>2</v>
      </c>
      <c r="AW72" s="1">
        <v>3</v>
      </c>
      <c r="AX72" s="1">
        <v>1</v>
      </c>
      <c r="AY72" s="1">
        <v>2</v>
      </c>
      <c r="AZ72" s="1">
        <v>3</v>
      </c>
      <c r="BA72" s="1">
        <v>2</v>
      </c>
      <c r="BB72" s="1">
        <v>5</v>
      </c>
      <c r="BC72" s="1">
        <v>4</v>
      </c>
      <c r="BD72" s="1">
        <v>4</v>
      </c>
      <c r="BE72" s="1">
        <v>2</v>
      </c>
      <c r="BF72" s="1">
        <v>3</v>
      </c>
      <c r="BG72" s="1">
        <v>4</v>
      </c>
      <c r="BH72" s="1">
        <v>4</v>
      </c>
      <c r="BI72" s="1">
        <v>3</v>
      </c>
      <c r="BJ72" s="1">
        <v>3</v>
      </c>
      <c r="BK72" s="1">
        <v>2</v>
      </c>
      <c r="BL72" s="1">
        <v>3</v>
      </c>
      <c r="BM72" s="1">
        <v>2</v>
      </c>
      <c r="BN72" s="1">
        <v>1</v>
      </c>
      <c r="BO72" s="1">
        <v>1</v>
      </c>
      <c r="BP72" s="1">
        <v>3</v>
      </c>
      <c r="BQ72" s="1">
        <f t="shared" si="2"/>
        <v>3</v>
      </c>
      <c r="BR72" s="5">
        <f t="shared" si="7"/>
        <v>23</v>
      </c>
      <c r="BS72" s="6">
        <f t="shared" si="8"/>
        <v>15</v>
      </c>
      <c r="BT72" s="7">
        <f t="shared" si="9"/>
        <v>8</v>
      </c>
      <c r="BU72" s="8">
        <f t="shared" si="10"/>
        <v>20</v>
      </c>
      <c r="BV72">
        <v>23</v>
      </c>
      <c r="BW72">
        <v>15</v>
      </c>
      <c r="BX72">
        <v>8</v>
      </c>
      <c r="BY72">
        <v>20</v>
      </c>
    </row>
    <row r="73" spans="1:77" ht="15.75" customHeight="1" x14ac:dyDescent="0.25">
      <c r="A73" s="17" t="s">
        <v>66</v>
      </c>
      <c r="B73" s="15">
        <v>19</v>
      </c>
      <c r="C73" s="17" t="s">
        <v>67</v>
      </c>
      <c r="D73" s="17" t="s">
        <v>89</v>
      </c>
      <c r="E73" s="17" t="s">
        <v>69</v>
      </c>
      <c r="F73" s="17" t="s">
        <v>90</v>
      </c>
      <c r="G73" s="17" t="s">
        <v>65</v>
      </c>
      <c r="H73" s="17" t="s">
        <v>71</v>
      </c>
      <c r="I73" s="17" t="s">
        <v>65</v>
      </c>
      <c r="J73" s="17" t="s">
        <v>72</v>
      </c>
      <c r="K73" s="17" t="s">
        <v>83</v>
      </c>
      <c r="L73" s="17">
        <v>3</v>
      </c>
      <c r="M73" s="17" t="s">
        <v>129</v>
      </c>
      <c r="N73" s="1" t="s">
        <v>74</v>
      </c>
      <c r="O73" s="17" t="s">
        <v>75</v>
      </c>
      <c r="P73" s="17" t="s">
        <v>86</v>
      </c>
      <c r="Q73" s="17" t="s">
        <v>77</v>
      </c>
      <c r="S73" s="17" t="s">
        <v>77</v>
      </c>
      <c r="X73" s="17" t="s">
        <v>78</v>
      </c>
      <c r="Y73" s="1">
        <v>3</v>
      </c>
      <c r="Z73" s="1">
        <v>4</v>
      </c>
      <c r="AA73" s="1">
        <v>3</v>
      </c>
      <c r="AB73" s="1">
        <v>4</v>
      </c>
      <c r="AC73" s="1">
        <v>2</v>
      </c>
      <c r="AD73" s="1">
        <v>3</v>
      </c>
      <c r="AE73" s="1">
        <v>3</v>
      </c>
      <c r="AF73" s="1">
        <v>4</v>
      </c>
      <c r="AG73" s="1">
        <v>3</v>
      </c>
      <c r="AH73" s="1">
        <v>2</v>
      </c>
      <c r="AI73" s="1">
        <v>3</v>
      </c>
      <c r="AJ73" s="1">
        <v>3</v>
      </c>
      <c r="AK73" s="1">
        <v>3</v>
      </c>
      <c r="AL73" s="1">
        <v>2</v>
      </c>
      <c r="AM73" s="1">
        <v>2</v>
      </c>
      <c r="AN73" s="1">
        <v>3</v>
      </c>
      <c r="AO73" s="1">
        <v>3</v>
      </c>
      <c r="AP73" s="1">
        <v>4</v>
      </c>
      <c r="AQ73" s="1">
        <v>3</v>
      </c>
      <c r="AR73" s="2">
        <f t="shared" si="0"/>
        <v>3</v>
      </c>
      <c r="AS73" s="1">
        <v>1</v>
      </c>
      <c r="AT73" s="3">
        <f t="shared" si="1"/>
        <v>5</v>
      </c>
      <c r="AU73" s="1">
        <v>3</v>
      </c>
      <c r="AV73" s="1">
        <v>3</v>
      </c>
      <c r="AW73" s="1">
        <v>4</v>
      </c>
      <c r="AX73" s="1">
        <v>3</v>
      </c>
      <c r="AY73" s="1">
        <v>4</v>
      </c>
      <c r="AZ73" s="1">
        <v>3</v>
      </c>
      <c r="BA73" s="1">
        <v>2</v>
      </c>
      <c r="BB73" s="1">
        <v>3</v>
      </c>
      <c r="BC73" s="1">
        <v>5</v>
      </c>
      <c r="BD73" s="1">
        <v>3</v>
      </c>
      <c r="BE73" s="1">
        <v>4</v>
      </c>
      <c r="BF73" s="1">
        <v>3</v>
      </c>
      <c r="BG73" s="1">
        <v>3</v>
      </c>
      <c r="BH73" s="1">
        <v>3</v>
      </c>
      <c r="BI73" s="1">
        <v>3</v>
      </c>
      <c r="BJ73" s="1">
        <v>3</v>
      </c>
      <c r="BK73" s="1">
        <v>1</v>
      </c>
      <c r="BL73" s="1">
        <v>4</v>
      </c>
      <c r="BM73" s="1">
        <v>4</v>
      </c>
      <c r="BN73" s="1">
        <v>4</v>
      </c>
      <c r="BO73" s="1">
        <v>4</v>
      </c>
      <c r="BP73" s="1">
        <v>4</v>
      </c>
      <c r="BQ73" s="1">
        <f t="shared" si="2"/>
        <v>2</v>
      </c>
      <c r="BR73" s="5">
        <f t="shared" si="7"/>
        <v>24</v>
      </c>
      <c r="BS73" s="6">
        <f t="shared" si="8"/>
        <v>17</v>
      </c>
      <c r="BT73" s="7">
        <f t="shared" si="9"/>
        <v>8</v>
      </c>
      <c r="BU73" s="8">
        <f t="shared" si="10"/>
        <v>30</v>
      </c>
      <c r="BV73">
        <v>24</v>
      </c>
      <c r="BW73">
        <v>17</v>
      </c>
      <c r="BX73">
        <v>8</v>
      </c>
      <c r="BY73">
        <v>30</v>
      </c>
    </row>
    <row r="74" spans="1:77" ht="15.75" customHeight="1" x14ac:dyDescent="0.25">
      <c r="A74" s="17" t="s">
        <v>66</v>
      </c>
      <c r="B74" s="15">
        <v>20</v>
      </c>
      <c r="C74" s="17" t="s">
        <v>67</v>
      </c>
      <c r="D74" s="17" t="s">
        <v>174</v>
      </c>
      <c r="E74" s="17" t="s">
        <v>69</v>
      </c>
      <c r="F74" s="17" t="s">
        <v>90</v>
      </c>
      <c r="G74" s="17" t="s">
        <v>77</v>
      </c>
      <c r="H74" s="17" t="s">
        <v>200</v>
      </c>
      <c r="I74" s="17" t="s">
        <v>65</v>
      </c>
      <c r="J74" s="17" t="s">
        <v>72</v>
      </c>
      <c r="K74" s="17" t="s">
        <v>201</v>
      </c>
      <c r="L74" s="17">
        <v>5</v>
      </c>
      <c r="M74" s="17" t="s">
        <v>73</v>
      </c>
      <c r="N74" s="1" t="s">
        <v>74</v>
      </c>
      <c r="O74" s="17" t="s">
        <v>75</v>
      </c>
      <c r="P74" s="17" t="s">
        <v>142</v>
      </c>
      <c r="Q74" s="17" t="s">
        <v>77</v>
      </c>
      <c r="R74" s="17" t="s">
        <v>87</v>
      </c>
      <c r="S74" s="17" t="s">
        <v>77</v>
      </c>
      <c r="U74" s="17" t="s">
        <v>202</v>
      </c>
      <c r="V74" s="17" t="s">
        <v>97</v>
      </c>
      <c r="W74" s="17" t="s">
        <v>108</v>
      </c>
      <c r="X74" s="17" t="s">
        <v>78</v>
      </c>
      <c r="Y74" s="1">
        <v>5</v>
      </c>
      <c r="Z74" s="1">
        <v>5</v>
      </c>
      <c r="AA74" s="1">
        <v>4</v>
      </c>
      <c r="AB74" s="1">
        <v>3</v>
      </c>
      <c r="AC74" s="1">
        <v>1</v>
      </c>
      <c r="AD74" s="1">
        <v>2</v>
      </c>
      <c r="AE74" s="1">
        <v>2</v>
      </c>
      <c r="AF74" s="1">
        <v>4</v>
      </c>
      <c r="AG74" s="1">
        <v>5</v>
      </c>
      <c r="AH74" s="1">
        <v>1</v>
      </c>
      <c r="AI74" s="1">
        <v>3</v>
      </c>
      <c r="AJ74" s="1">
        <v>1</v>
      </c>
      <c r="AK74" s="1">
        <v>4</v>
      </c>
      <c r="AL74" s="1">
        <v>5</v>
      </c>
      <c r="AM74" s="1">
        <v>3</v>
      </c>
      <c r="AN74" s="1">
        <v>4</v>
      </c>
      <c r="AO74" s="1">
        <v>4</v>
      </c>
      <c r="AP74" s="1">
        <v>3</v>
      </c>
      <c r="AQ74" s="1">
        <v>3</v>
      </c>
      <c r="AR74" s="2">
        <f t="shared" si="0"/>
        <v>3</v>
      </c>
      <c r="AS74" s="1">
        <v>1</v>
      </c>
      <c r="AT74" s="3">
        <f t="shared" si="1"/>
        <v>5</v>
      </c>
      <c r="AU74" s="1">
        <v>4</v>
      </c>
      <c r="AV74" s="1">
        <v>5</v>
      </c>
      <c r="AW74" s="1">
        <v>2</v>
      </c>
      <c r="AX74" s="1">
        <v>4</v>
      </c>
      <c r="AY74" s="1">
        <v>4</v>
      </c>
      <c r="AZ74" s="1">
        <v>2</v>
      </c>
      <c r="BA74" s="1">
        <v>4</v>
      </c>
      <c r="BB74" s="1">
        <v>3</v>
      </c>
      <c r="BC74" s="1">
        <v>4</v>
      </c>
      <c r="BD74" s="1">
        <v>3</v>
      </c>
      <c r="BE74" s="1">
        <v>5</v>
      </c>
      <c r="BF74" s="1">
        <v>3</v>
      </c>
      <c r="BG74" s="1">
        <v>4</v>
      </c>
      <c r="BH74" s="1">
        <v>4</v>
      </c>
      <c r="BI74" s="1">
        <v>4</v>
      </c>
      <c r="BJ74" s="1">
        <v>4</v>
      </c>
      <c r="BK74" s="1">
        <v>3</v>
      </c>
      <c r="BL74" s="1">
        <v>3</v>
      </c>
      <c r="BM74" s="1">
        <v>4</v>
      </c>
      <c r="BN74" s="1">
        <v>4</v>
      </c>
      <c r="BO74" s="1">
        <v>2</v>
      </c>
      <c r="BP74" s="1">
        <v>2</v>
      </c>
      <c r="BQ74" s="1">
        <f t="shared" si="2"/>
        <v>4</v>
      </c>
      <c r="BR74" s="5">
        <f t="shared" si="7"/>
        <v>26</v>
      </c>
      <c r="BS74" s="6">
        <f t="shared" si="8"/>
        <v>23</v>
      </c>
      <c r="BT74" s="7">
        <f t="shared" si="9"/>
        <v>10</v>
      </c>
      <c r="BU74" s="8">
        <f t="shared" si="10"/>
        <v>28</v>
      </c>
      <c r="BV74">
        <v>26</v>
      </c>
      <c r="BW74">
        <v>23</v>
      </c>
      <c r="BX74">
        <v>10</v>
      </c>
      <c r="BY74">
        <v>28</v>
      </c>
    </row>
    <row r="75" spans="1:77" ht="15.75" customHeight="1" x14ac:dyDescent="0.25">
      <c r="A75" s="17" t="s">
        <v>66</v>
      </c>
      <c r="B75" s="15">
        <v>42</v>
      </c>
      <c r="C75" s="17" t="s">
        <v>67</v>
      </c>
      <c r="D75" s="17" t="s">
        <v>68</v>
      </c>
      <c r="E75" s="17" t="s">
        <v>144</v>
      </c>
      <c r="F75" s="17" t="s">
        <v>90</v>
      </c>
      <c r="G75" s="17" t="s">
        <v>77</v>
      </c>
      <c r="I75" s="17" t="s">
        <v>77</v>
      </c>
      <c r="Q75" s="17" t="s">
        <v>65</v>
      </c>
      <c r="R75" s="17" t="s">
        <v>115</v>
      </c>
      <c r="S75" s="17" t="s">
        <v>77</v>
      </c>
      <c r="X75" s="17" t="s">
        <v>95</v>
      </c>
      <c r="Y75" s="1">
        <v>2</v>
      </c>
      <c r="Z75" s="1">
        <v>3</v>
      </c>
      <c r="AA75" s="1">
        <v>2</v>
      </c>
      <c r="AB75" s="1">
        <v>5</v>
      </c>
      <c r="AC75" s="1">
        <v>1</v>
      </c>
      <c r="AD75" s="1">
        <v>3</v>
      </c>
      <c r="AE75" s="1">
        <v>2</v>
      </c>
      <c r="AF75" s="1">
        <v>2</v>
      </c>
      <c r="AG75" s="1">
        <v>2</v>
      </c>
      <c r="AH75" s="1">
        <v>3</v>
      </c>
      <c r="AI75" s="1">
        <v>2</v>
      </c>
      <c r="AJ75" s="1">
        <v>2</v>
      </c>
      <c r="AK75" s="1">
        <v>1</v>
      </c>
      <c r="AL75" s="1">
        <v>1</v>
      </c>
      <c r="AM75" s="1">
        <v>2</v>
      </c>
      <c r="AN75" s="1">
        <v>3</v>
      </c>
      <c r="AO75" s="1">
        <v>3</v>
      </c>
      <c r="AP75" s="1">
        <v>2</v>
      </c>
      <c r="AQ75" s="1">
        <v>2</v>
      </c>
      <c r="AR75" s="2">
        <f t="shared" si="0"/>
        <v>4</v>
      </c>
      <c r="AS75" s="1">
        <v>3</v>
      </c>
      <c r="AT75" s="3">
        <f t="shared" si="1"/>
        <v>3</v>
      </c>
      <c r="AU75" s="1">
        <v>2</v>
      </c>
      <c r="AV75" s="1">
        <v>2</v>
      </c>
      <c r="AW75" s="1">
        <v>3</v>
      </c>
      <c r="AX75" s="1">
        <v>2</v>
      </c>
      <c r="AY75" s="1">
        <v>2</v>
      </c>
      <c r="AZ75" s="1">
        <v>2</v>
      </c>
      <c r="BA75" s="1">
        <v>1</v>
      </c>
      <c r="BB75" s="1">
        <v>1</v>
      </c>
      <c r="BC75" s="1">
        <v>4</v>
      </c>
      <c r="BD75" s="1">
        <v>2</v>
      </c>
      <c r="BE75" s="1">
        <v>2</v>
      </c>
      <c r="BF75" s="1">
        <v>5</v>
      </c>
      <c r="BG75" s="1">
        <v>2</v>
      </c>
      <c r="BH75" s="1">
        <v>1</v>
      </c>
      <c r="BI75" s="1">
        <v>2</v>
      </c>
      <c r="BJ75" s="1">
        <v>3</v>
      </c>
      <c r="BK75" s="1">
        <v>1</v>
      </c>
      <c r="BL75" s="1">
        <v>3</v>
      </c>
      <c r="BM75" s="1">
        <v>2</v>
      </c>
      <c r="BN75" s="1">
        <v>2</v>
      </c>
      <c r="BO75" s="1">
        <v>1</v>
      </c>
      <c r="BP75" s="1">
        <v>5</v>
      </c>
      <c r="BQ75" s="1">
        <f t="shared" si="2"/>
        <v>1</v>
      </c>
      <c r="BR75" s="5">
        <f t="shared" si="7"/>
        <v>19</v>
      </c>
      <c r="BS75" s="6">
        <f t="shared" si="8"/>
        <v>11</v>
      </c>
      <c r="BT75" s="7">
        <f t="shared" si="9"/>
        <v>7</v>
      </c>
      <c r="BU75" s="8">
        <f t="shared" si="10"/>
        <v>16</v>
      </c>
      <c r="BV75">
        <v>19</v>
      </c>
      <c r="BW75">
        <v>11</v>
      </c>
      <c r="BX75">
        <v>7</v>
      </c>
      <c r="BY75">
        <v>16</v>
      </c>
    </row>
    <row r="76" spans="1:77" ht="15.75" customHeight="1" x14ac:dyDescent="0.25">
      <c r="A76" s="17" t="s">
        <v>66</v>
      </c>
      <c r="B76" s="15">
        <v>19</v>
      </c>
      <c r="C76" s="17" t="s">
        <v>67</v>
      </c>
      <c r="D76" s="17" t="s">
        <v>89</v>
      </c>
      <c r="E76" s="17" t="s">
        <v>69</v>
      </c>
      <c r="F76" s="17" t="s">
        <v>90</v>
      </c>
      <c r="G76" s="17" t="s">
        <v>77</v>
      </c>
      <c r="I76" s="17" t="s">
        <v>77</v>
      </c>
      <c r="Q76" s="17" t="s">
        <v>77</v>
      </c>
      <c r="S76" s="17" t="s">
        <v>77</v>
      </c>
      <c r="X76" s="17" t="s">
        <v>78</v>
      </c>
      <c r="Y76" s="1">
        <v>1</v>
      </c>
      <c r="Z76" s="1">
        <v>5</v>
      </c>
      <c r="AA76" s="1">
        <v>1</v>
      </c>
      <c r="AB76" s="1">
        <v>2</v>
      </c>
      <c r="AC76" s="1">
        <v>1</v>
      </c>
      <c r="AD76" s="1">
        <v>2</v>
      </c>
      <c r="AE76" s="1">
        <v>1</v>
      </c>
      <c r="AF76" s="1">
        <v>2</v>
      </c>
      <c r="AG76" s="1">
        <v>2</v>
      </c>
      <c r="AH76" s="1">
        <v>5</v>
      </c>
      <c r="AI76" s="1">
        <v>2</v>
      </c>
      <c r="AJ76" s="1">
        <v>1</v>
      </c>
      <c r="AK76" s="1">
        <v>1</v>
      </c>
      <c r="AL76" s="1">
        <v>5</v>
      </c>
      <c r="AM76" s="1">
        <v>3</v>
      </c>
      <c r="AN76" s="1">
        <v>2</v>
      </c>
      <c r="AO76" s="1">
        <v>3</v>
      </c>
      <c r="AP76" s="1">
        <v>3</v>
      </c>
      <c r="AQ76" s="1">
        <v>3</v>
      </c>
      <c r="AR76" s="2">
        <f t="shared" si="0"/>
        <v>3</v>
      </c>
      <c r="AS76" s="1">
        <v>3</v>
      </c>
      <c r="AT76" s="3">
        <f t="shared" si="1"/>
        <v>3</v>
      </c>
      <c r="AU76" s="1">
        <v>3</v>
      </c>
      <c r="AV76" s="1">
        <v>4</v>
      </c>
      <c r="AW76" s="1">
        <v>3</v>
      </c>
      <c r="AX76" s="1">
        <v>4</v>
      </c>
      <c r="AY76" s="1">
        <v>3</v>
      </c>
      <c r="AZ76" s="1">
        <v>3</v>
      </c>
      <c r="BA76" s="1">
        <v>4</v>
      </c>
      <c r="BB76" s="1">
        <v>2</v>
      </c>
      <c r="BC76" s="1">
        <v>3</v>
      </c>
      <c r="BD76" s="1">
        <v>4</v>
      </c>
      <c r="BE76" s="1">
        <v>5</v>
      </c>
      <c r="BF76" s="1">
        <v>4</v>
      </c>
      <c r="BG76" s="1">
        <v>3</v>
      </c>
      <c r="BH76" s="1">
        <v>4</v>
      </c>
      <c r="BI76" s="1">
        <v>3</v>
      </c>
      <c r="BJ76" s="1">
        <v>4</v>
      </c>
      <c r="BK76" s="1">
        <v>4</v>
      </c>
      <c r="BL76" s="1">
        <v>4</v>
      </c>
      <c r="BM76" s="1">
        <v>2</v>
      </c>
      <c r="BN76" s="1">
        <v>3</v>
      </c>
      <c r="BO76" s="1">
        <v>2</v>
      </c>
      <c r="BP76" s="1">
        <v>4</v>
      </c>
      <c r="BQ76" s="1">
        <f t="shared" si="2"/>
        <v>2</v>
      </c>
      <c r="BR76" s="5">
        <f t="shared" si="7"/>
        <v>25</v>
      </c>
      <c r="BS76" s="6">
        <f t="shared" si="8"/>
        <v>19</v>
      </c>
      <c r="BT76" s="7">
        <f t="shared" si="9"/>
        <v>12</v>
      </c>
      <c r="BU76" s="8">
        <f t="shared" si="10"/>
        <v>23</v>
      </c>
      <c r="BV76">
        <v>25</v>
      </c>
      <c r="BW76">
        <v>19</v>
      </c>
      <c r="BX76">
        <v>12</v>
      </c>
      <c r="BY76">
        <v>23</v>
      </c>
    </row>
    <row r="77" spans="1:77" ht="15.75" customHeight="1" x14ac:dyDescent="0.25">
      <c r="A77" s="17" t="s">
        <v>66</v>
      </c>
      <c r="B77" s="15">
        <v>21</v>
      </c>
      <c r="C77" s="17" t="s">
        <v>67</v>
      </c>
      <c r="D77" s="17" t="s">
        <v>80</v>
      </c>
      <c r="E77" s="17" t="s">
        <v>69</v>
      </c>
      <c r="F77" s="17" t="s">
        <v>90</v>
      </c>
      <c r="G77" s="17" t="s">
        <v>65</v>
      </c>
      <c r="H77" s="17" t="s">
        <v>91</v>
      </c>
      <c r="I77" s="17" t="s">
        <v>65</v>
      </c>
      <c r="J77" s="17" t="s">
        <v>72</v>
      </c>
      <c r="K77" s="17" t="s">
        <v>91</v>
      </c>
      <c r="L77" s="17">
        <v>4</v>
      </c>
      <c r="M77" s="17" t="s">
        <v>112</v>
      </c>
      <c r="N77" s="1" t="s">
        <v>74</v>
      </c>
      <c r="O77" s="17" t="s">
        <v>75</v>
      </c>
      <c r="P77" s="17" t="s">
        <v>114</v>
      </c>
      <c r="Q77" s="17" t="s">
        <v>77</v>
      </c>
      <c r="S77" s="17" t="s">
        <v>77</v>
      </c>
      <c r="X77" s="17" t="s">
        <v>78</v>
      </c>
      <c r="Y77" s="1">
        <v>4</v>
      </c>
      <c r="Z77" s="1">
        <v>5</v>
      </c>
      <c r="AA77" s="1">
        <v>5</v>
      </c>
      <c r="AB77" s="1">
        <v>1</v>
      </c>
      <c r="AC77" s="1">
        <v>1</v>
      </c>
      <c r="AD77" s="1">
        <v>4</v>
      </c>
      <c r="AE77" s="1">
        <v>3</v>
      </c>
      <c r="AF77" s="1">
        <v>4</v>
      </c>
      <c r="AG77" s="1">
        <v>4</v>
      </c>
      <c r="AH77" s="1">
        <v>1</v>
      </c>
      <c r="AI77" s="1">
        <v>3</v>
      </c>
      <c r="AJ77" s="1">
        <v>3</v>
      </c>
      <c r="AK77" s="1">
        <v>4</v>
      </c>
      <c r="AL77" s="1">
        <v>1</v>
      </c>
      <c r="AM77" s="1">
        <v>3</v>
      </c>
      <c r="AN77" s="1">
        <v>4</v>
      </c>
      <c r="AO77" s="1">
        <v>4</v>
      </c>
      <c r="AP77" s="1">
        <v>5</v>
      </c>
      <c r="AQ77" s="1">
        <v>2</v>
      </c>
      <c r="AR77" s="2">
        <f t="shared" si="0"/>
        <v>4</v>
      </c>
      <c r="AS77" s="1">
        <v>1</v>
      </c>
      <c r="AT77" s="3">
        <f t="shared" si="1"/>
        <v>5</v>
      </c>
      <c r="AU77" s="1">
        <v>5</v>
      </c>
      <c r="AV77" s="1">
        <v>5</v>
      </c>
      <c r="AW77" s="1">
        <v>4</v>
      </c>
      <c r="AX77" s="1">
        <v>3</v>
      </c>
      <c r="AY77" s="1">
        <v>4</v>
      </c>
      <c r="AZ77" s="1">
        <v>3</v>
      </c>
      <c r="BA77" s="1">
        <v>4</v>
      </c>
      <c r="BB77" s="1">
        <v>3</v>
      </c>
      <c r="BC77" s="1">
        <v>4</v>
      </c>
      <c r="BD77" s="1">
        <v>4</v>
      </c>
      <c r="BE77" s="1">
        <v>3</v>
      </c>
      <c r="BF77" s="1">
        <v>4</v>
      </c>
      <c r="BG77" s="1">
        <v>3</v>
      </c>
      <c r="BH77" s="1">
        <v>3</v>
      </c>
      <c r="BI77" s="1">
        <v>4</v>
      </c>
      <c r="BJ77" s="1">
        <v>4</v>
      </c>
      <c r="BK77" s="1">
        <v>4</v>
      </c>
      <c r="BL77" s="1">
        <v>5</v>
      </c>
      <c r="BM77" s="1">
        <v>5</v>
      </c>
      <c r="BN77" s="1">
        <v>4</v>
      </c>
      <c r="BO77" s="1">
        <v>3</v>
      </c>
      <c r="BP77" s="1">
        <v>1</v>
      </c>
      <c r="BQ77" s="1">
        <f t="shared" si="2"/>
        <v>5</v>
      </c>
      <c r="BR77" s="5">
        <f t="shared" si="7"/>
        <v>25</v>
      </c>
      <c r="BS77" s="6">
        <f t="shared" si="8"/>
        <v>27</v>
      </c>
      <c r="BT77" s="7">
        <f t="shared" si="9"/>
        <v>13</v>
      </c>
      <c r="BU77" s="8">
        <f t="shared" si="10"/>
        <v>30</v>
      </c>
      <c r="BV77">
        <v>25</v>
      </c>
      <c r="BW77">
        <v>27</v>
      </c>
      <c r="BX77">
        <v>13</v>
      </c>
      <c r="BY77">
        <v>30</v>
      </c>
    </row>
    <row r="78" spans="1:77" ht="15.75" customHeight="1" x14ac:dyDescent="0.25">
      <c r="A78" s="17" t="s">
        <v>66</v>
      </c>
      <c r="B78" s="15">
        <v>21</v>
      </c>
      <c r="C78" s="17" t="s">
        <v>67</v>
      </c>
      <c r="D78" s="17" t="s">
        <v>203</v>
      </c>
      <c r="E78" s="17" t="s">
        <v>69</v>
      </c>
      <c r="F78" s="17" t="s">
        <v>90</v>
      </c>
      <c r="G78" s="17" t="s">
        <v>77</v>
      </c>
      <c r="H78" s="17" t="s">
        <v>71</v>
      </c>
      <c r="I78" s="17" t="s">
        <v>65</v>
      </c>
      <c r="J78" s="17" t="s">
        <v>105</v>
      </c>
      <c r="K78" s="17" t="s">
        <v>204</v>
      </c>
      <c r="L78" s="17">
        <v>4</v>
      </c>
      <c r="M78" s="17" t="s">
        <v>186</v>
      </c>
      <c r="N78" s="1" t="s">
        <v>74</v>
      </c>
      <c r="O78" s="17" t="s">
        <v>75</v>
      </c>
      <c r="P78" s="17" t="s">
        <v>114</v>
      </c>
      <c r="Q78" s="17" t="s">
        <v>77</v>
      </c>
      <c r="S78" s="17" t="s">
        <v>77</v>
      </c>
      <c r="X78" s="17" t="s">
        <v>95</v>
      </c>
      <c r="Y78" s="1">
        <v>2</v>
      </c>
      <c r="Z78" s="1">
        <v>4</v>
      </c>
      <c r="AA78" s="1">
        <v>3</v>
      </c>
      <c r="AB78" s="1">
        <v>4</v>
      </c>
      <c r="AC78" s="1">
        <v>3</v>
      </c>
      <c r="AD78" s="1">
        <v>3</v>
      </c>
      <c r="AE78" s="1">
        <v>4</v>
      </c>
      <c r="AF78" s="1">
        <v>4</v>
      </c>
      <c r="AG78" s="1">
        <v>2</v>
      </c>
      <c r="AH78" s="1">
        <v>3</v>
      </c>
      <c r="AI78" s="1">
        <v>4</v>
      </c>
      <c r="AJ78" s="1">
        <v>2</v>
      </c>
      <c r="AK78" s="1">
        <v>3</v>
      </c>
      <c r="AL78" s="1">
        <v>4</v>
      </c>
      <c r="AM78" s="1">
        <v>3</v>
      </c>
      <c r="AN78" s="1">
        <v>3</v>
      </c>
      <c r="AO78" s="1">
        <v>3</v>
      </c>
      <c r="AP78" s="1">
        <v>3</v>
      </c>
      <c r="AQ78" s="1">
        <v>4</v>
      </c>
      <c r="AR78" s="2">
        <f t="shared" si="0"/>
        <v>2</v>
      </c>
      <c r="AS78" s="1">
        <v>4</v>
      </c>
      <c r="AT78" s="3">
        <f t="shared" si="1"/>
        <v>2</v>
      </c>
      <c r="AU78" s="1">
        <v>3</v>
      </c>
      <c r="AV78" s="1">
        <v>3</v>
      </c>
      <c r="AW78" s="1">
        <v>4</v>
      </c>
      <c r="AX78" s="1">
        <v>2</v>
      </c>
      <c r="AY78" s="1">
        <v>3</v>
      </c>
      <c r="AZ78" s="1">
        <v>3</v>
      </c>
      <c r="BA78" s="1">
        <v>2</v>
      </c>
      <c r="BB78" s="1">
        <v>2</v>
      </c>
      <c r="BC78" s="1">
        <v>4</v>
      </c>
      <c r="BD78" s="1">
        <v>4</v>
      </c>
      <c r="BE78" s="1">
        <v>4</v>
      </c>
      <c r="BF78" s="1">
        <v>2</v>
      </c>
      <c r="BG78" s="1">
        <v>3</v>
      </c>
      <c r="BH78" s="1">
        <v>3</v>
      </c>
      <c r="BI78" s="1">
        <v>3</v>
      </c>
      <c r="BJ78" s="1">
        <v>4</v>
      </c>
      <c r="BK78" s="1">
        <v>4</v>
      </c>
      <c r="BL78" s="1">
        <v>4</v>
      </c>
      <c r="BM78" s="1">
        <v>2</v>
      </c>
      <c r="BN78" s="1">
        <v>3</v>
      </c>
      <c r="BO78" s="1">
        <v>3</v>
      </c>
      <c r="BP78" s="1">
        <v>5</v>
      </c>
      <c r="BQ78" s="1">
        <f t="shared" si="2"/>
        <v>1</v>
      </c>
      <c r="BR78" s="5">
        <f t="shared" si="7"/>
        <v>19</v>
      </c>
      <c r="BS78" s="6">
        <f t="shared" si="8"/>
        <v>16</v>
      </c>
      <c r="BT78" s="7">
        <f t="shared" si="9"/>
        <v>12</v>
      </c>
      <c r="BU78" s="8">
        <f t="shared" si="10"/>
        <v>23</v>
      </c>
      <c r="BV78">
        <v>19</v>
      </c>
      <c r="BW78">
        <v>16</v>
      </c>
      <c r="BX78">
        <v>12</v>
      </c>
      <c r="BY78">
        <v>23</v>
      </c>
    </row>
    <row r="79" spans="1:77" ht="15.75" customHeight="1" x14ac:dyDescent="0.25">
      <c r="A79" s="17" t="s">
        <v>66</v>
      </c>
      <c r="B79" s="15">
        <v>19</v>
      </c>
      <c r="C79" s="17" t="s">
        <v>67</v>
      </c>
      <c r="D79" s="17" t="s">
        <v>80</v>
      </c>
      <c r="E79" s="17" t="s">
        <v>69</v>
      </c>
      <c r="F79" s="17" t="s">
        <v>90</v>
      </c>
      <c r="G79" s="17" t="s">
        <v>77</v>
      </c>
      <c r="H79" s="17" t="s">
        <v>71</v>
      </c>
      <c r="I79" s="17" t="s">
        <v>65</v>
      </c>
      <c r="J79" s="17" t="s">
        <v>105</v>
      </c>
      <c r="K79" s="17" t="s">
        <v>204</v>
      </c>
      <c r="L79" s="17">
        <v>5</v>
      </c>
      <c r="M79" s="17" t="s">
        <v>96</v>
      </c>
      <c r="N79" s="1" t="s">
        <v>74</v>
      </c>
      <c r="O79" s="17" t="s">
        <v>75</v>
      </c>
      <c r="P79" s="17" t="s">
        <v>101</v>
      </c>
      <c r="Q79" s="17" t="s">
        <v>65</v>
      </c>
      <c r="R79" s="17" t="s">
        <v>87</v>
      </c>
      <c r="S79" s="17" t="s">
        <v>65</v>
      </c>
      <c r="T79" s="17" t="s">
        <v>105</v>
      </c>
      <c r="U79" s="17" t="s">
        <v>202</v>
      </c>
      <c r="V79" s="17" t="s">
        <v>97</v>
      </c>
      <c r="W79" s="17" t="s">
        <v>143</v>
      </c>
      <c r="X79" s="17" t="s">
        <v>88</v>
      </c>
      <c r="Y79" s="1">
        <v>5</v>
      </c>
      <c r="Z79" s="1">
        <v>5</v>
      </c>
      <c r="AA79" s="1">
        <v>5</v>
      </c>
      <c r="AB79" s="1">
        <v>5</v>
      </c>
      <c r="AC79" s="1">
        <v>5</v>
      </c>
      <c r="AD79" s="1">
        <v>3</v>
      </c>
      <c r="AE79" s="1">
        <v>2</v>
      </c>
      <c r="AF79" s="1">
        <v>5</v>
      </c>
      <c r="AG79" s="1">
        <v>4</v>
      </c>
      <c r="AH79" s="1">
        <v>3</v>
      </c>
      <c r="AI79" s="1">
        <v>5</v>
      </c>
      <c r="AJ79" s="1">
        <v>4</v>
      </c>
      <c r="AK79" s="1">
        <v>4</v>
      </c>
      <c r="AL79" s="1">
        <v>2</v>
      </c>
      <c r="AM79" s="1">
        <v>2</v>
      </c>
      <c r="AN79" s="1">
        <v>1</v>
      </c>
      <c r="AO79" s="1">
        <v>5</v>
      </c>
      <c r="AP79" s="1">
        <v>5</v>
      </c>
      <c r="AQ79" s="1">
        <v>4</v>
      </c>
      <c r="AR79" s="2">
        <f t="shared" si="0"/>
        <v>2</v>
      </c>
      <c r="AS79" s="1">
        <v>3</v>
      </c>
      <c r="AT79" s="3">
        <f t="shared" si="1"/>
        <v>3</v>
      </c>
      <c r="AU79" s="1">
        <v>3</v>
      </c>
      <c r="AV79" s="1">
        <v>2</v>
      </c>
      <c r="AW79" s="1">
        <v>3</v>
      </c>
      <c r="AX79" s="1">
        <v>4</v>
      </c>
      <c r="AY79" s="1">
        <v>3</v>
      </c>
      <c r="AZ79" s="1">
        <v>5</v>
      </c>
      <c r="BA79" s="1">
        <v>1</v>
      </c>
      <c r="BB79" s="1">
        <v>5</v>
      </c>
      <c r="BC79" s="1">
        <v>1</v>
      </c>
      <c r="BD79" s="1">
        <v>2</v>
      </c>
      <c r="BE79" s="1">
        <v>4</v>
      </c>
      <c r="BF79" s="1">
        <v>4</v>
      </c>
      <c r="BG79" s="1">
        <v>4</v>
      </c>
      <c r="BH79" s="1">
        <v>4</v>
      </c>
      <c r="BI79" s="1">
        <v>3</v>
      </c>
      <c r="BJ79" s="1">
        <v>2</v>
      </c>
      <c r="BK79" s="1">
        <v>4</v>
      </c>
      <c r="BL79" s="1">
        <v>3</v>
      </c>
      <c r="BM79" s="1">
        <v>3</v>
      </c>
      <c r="BN79" s="1">
        <v>5</v>
      </c>
      <c r="BO79" s="1">
        <v>5</v>
      </c>
      <c r="BP79" s="1">
        <v>4</v>
      </c>
      <c r="BQ79" s="1">
        <f t="shared" si="2"/>
        <v>2</v>
      </c>
      <c r="BR79" s="5">
        <f t="shared" si="7"/>
        <v>26</v>
      </c>
      <c r="BS79" s="6">
        <f t="shared" si="8"/>
        <v>14</v>
      </c>
      <c r="BT79" s="7">
        <f t="shared" si="9"/>
        <v>9</v>
      </c>
      <c r="BU79" s="8">
        <f t="shared" si="10"/>
        <v>28</v>
      </c>
      <c r="BV79">
        <v>26</v>
      </c>
      <c r="BW79">
        <v>14</v>
      </c>
      <c r="BX79">
        <v>9</v>
      </c>
      <c r="BY79">
        <v>28</v>
      </c>
    </row>
    <row r="80" spans="1:77" ht="15.75" customHeight="1" x14ac:dyDescent="0.25">
      <c r="A80" s="17" t="s">
        <v>79</v>
      </c>
      <c r="B80" s="15">
        <v>18</v>
      </c>
      <c r="C80" s="17" t="s">
        <v>67</v>
      </c>
      <c r="D80" s="17" t="s">
        <v>80</v>
      </c>
      <c r="E80" s="17" t="s">
        <v>69</v>
      </c>
      <c r="F80" s="17" t="s">
        <v>90</v>
      </c>
      <c r="G80" s="17" t="s">
        <v>65</v>
      </c>
      <c r="H80" s="17" t="s">
        <v>125</v>
      </c>
      <c r="I80" s="17" t="s">
        <v>65</v>
      </c>
      <c r="J80" s="17" t="s">
        <v>82</v>
      </c>
      <c r="K80" s="17" t="s">
        <v>205</v>
      </c>
      <c r="L80" s="17">
        <v>4</v>
      </c>
      <c r="M80" s="17" t="s">
        <v>73</v>
      </c>
      <c r="N80" s="1" t="s">
        <v>74</v>
      </c>
      <c r="O80" s="17" t="s">
        <v>75</v>
      </c>
      <c r="P80" s="17" t="s">
        <v>86</v>
      </c>
      <c r="Q80" s="17" t="s">
        <v>77</v>
      </c>
      <c r="S80" s="17" t="s">
        <v>77</v>
      </c>
      <c r="X80" s="17" t="s">
        <v>78</v>
      </c>
      <c r="Y80" s="1">
        <v>4</v>
      </c>
      <c r="Z80" s="1">
        <v>4</v>
      </c>
      <c r="AA80" s="1">
        <v>5</v>
      </c>
      <c r="AB80" s="1">
        <v>4</v>
      </c>
      <c r="AC80" s="1">
        <v>3</v>
      </c>
      <c r="AD80" s="1">
        <v>5</v>
      </c>
      <c r="AE80" s="1">
        <v>4</v>
      </c>
      <c r="AF80" s="1">
        <v>5</v>
      </c>
      <c r="AG80" s="1">
        <v>3</v>
      </c>
      <c r="AH80" s="1">
        <v>3</v>
      </c>
      <c r="AI80" s="1">
        <v>3</v>
      </c>
      <c r="AJ80" s="1">
        <v>3</v>
      </c>
      <c r="AK80" s="1">
        <v>3</v>
      </c>
      <c r="AL80" s="1">
        <v>3</v>
      </c>
      <c r="AM80" s="1">
        <v>4</v>
      </c>
      <c r="AN80" s="1">
        <v>3</v>
      </c>
      <c r="AO80" s="1">
        <v>4</v>
      </c>
      <c r="AP80" s="1">
        <v>4</v>
      </c>
      <c r="AQ80" s="1">
        <v>3</v>
      </c>
      <c r="AR80" s="2">
        <f t="shared" si="0"/>
        <v>3</v>
      </c>
      <c r="AS80" s="1">
        <v>1</v>
      </c>
      <c r="AT80" s="3">
        <f t="shared" si="1"/>
        <v>5</v>
      </c>
      <c r="AU80" s="1">
        <v>3</v>
      </c>
      <c r="AV80" s="1">
        <v>3</v>
      </c>
      <c r="AW80" s="1">
        <v>4</v>
      </c>
      <c r="AX80" s="1">
        <v>4</v>
      </c>
      <c r="AY80" s="1">
        <v>3</v>
      </c>
      <c r="AZ80" s="1">
        <v>4</v>
      </c>
      <c r="BA80" s="1">
        <v>5</v>
      </c>
      <c r="BB80" s="1">
        <v>2</v>
      </c>
      <c r="BC80" s="1">
        <v>4</v>
      </c>
      <c r="BD80" s="1">
        <v>3</v>
      </c>
      <c r="BE80" s="1">
        <v>5</v>
      </c>
      <c r="BF80" s="1">
        <v>2</v>
      </c>
      <c r="BG80" s="1">
        <v>4</v>
      </c>
      <c r="BH80" s="1">
        <v>4</v>
      </c>
      <c r="BI80" s="1">
        <v>4</v>
      </c>
      <c r="BJ80" s="1">
        <v>4</v>
      </c>
      <c r="BK80" s="1">
        <v>5</v>
      </c>
      <c r="BL80" s="1">
        <v>4</v>
      </c>
      <c r="BM80" s="1">
        <v>4</v>
      </c>
      <c r="BN80" s="1">
        <v>2</v>
      </c>
      <c r="BO80" s="1">
        <v>1</v>
      </c>
      <c r="BP80" s="1">
        <v>4</v>
      </c>
      <c r="BQ80" s="1">
        <f t="shared" si="2"/>
        <v>2</v>
      </c>
      <c r="BR80" s="5">
        <f t="shared" si="7"/>
        <v>27</v>
      </c>
      <c r="BS80" s="6">
        <f t="shared" si="8"/>
        <v>21</v>
      </c>
      <c r="BT80" s="7">
        <f t="shared" si="9"/>
        <v>13</v>
      </c>
      <c r="BU80" s="8">
        <f t="shared" si="10"/>
        <v>23</v>
      </c>
      <c r="BV80">
        <v>27</v>
      </c>
      <c r="BW80">
        <v>21</v>
      </c>
      <c r="BX80">
        <v>13</v>
      </c>
      <c r="BY80">
        <v>23</v>
      </c>
    </row>
    <row r="81" spans="1:77" ht="15.75" customHeight="1" x14ac:dyDescent="0.25">
      <c r="A81" s="17" t="s">
        <v>66</v>
      </c>
      <c r="B81" s="15">
        <v>22</v>
      </c>
      <c r="C81" s="17" t="s">
        <v>163</v>
      </c>
      <c r="D81" s="17" t="s">
        <v>68</v>
      </c>
      <c r="E81" s="17" t="s">
        <v>144</v>
      </c>
      <c r="F81" s="17" t="s">
        <v>90</v>
      </c>
      <c r="G81" s="17" t="s">
        <v>77</v>
      </c>
      <c r="I81" s="17" t="s">
        <v>77</v>
      </c>
      <c r="L81" s="17">
        <v>3</v>
      </c>
      <c r="M81" s="17" t="s">
        <v>112</v>
      </c>
      <c r="O81" s="17" t="s">
        <v>75</v>
      </c>
      <c r="Q81" s="17" t="s">
        <v>77</v>
      </c>
      <c r="S81" s="17" t="s">
        <v>77</v>
      </c>
      <c r="X81" s="17" t="s">
        <v>78</v>
      </c>
      <c r="Y81" s="1">
        <v>1</v>
      </c>
      <c r="Z81" s="1">
        <v>2</v>
      </c>
      <c r="AA81" s="1">
        <v>4</v>
      </c>
      <c r="AB81" s="1">
        <v>1</v>
      </c>
      <c r="AC81" s="1">
        <v>1</v>
      </c>
      <c r="AD81" s="1">
        <v>5</v>
      </c>
      <c r="AE81" s="1">
        <v>1</v>
      </c>
      <c r="AF81" s="1">
        <v>3</v>
      </c>
      <c r="AG81" s="1">
        <v>2</v>
      </c>
      <c r="AH81" s="1">
        <v>4</v>
      </c>
      <c r="AI81" s="1">
        <v>5</v>
      </c>
      <c r="AJ81" s="1">
        <v>3</v>
      </c>
      <c r="AK81" s="1">
        <v>5</v>
      </c>
      <c r="AL81" s="1">
        <v>4</v>
      </c>
      <c r="AM81" s="1">
        <v>3</v>
      </c>
      <c r="AN81" s="1">
        <v>4</v>
      </c>
      <c r="AO81" s="1">
        <v>4</v>
      </c>
      <c r="AP81" s="1">
        <v>4</v>
      </c>
      <c r="AQ81" s="1">
        <v>1</v>
      </c>
      <c r="AR81" s="2">
        <f t="shared" si="0"/>
        <v>5</v>
      </c>
      <c r="AS81" s="1">
        <v>5</v>
      </c>
      <c r="AT81" s="3">
        <f t="shared" si="1"/>
        <v>1</v>
      </c>
      <c r="AU81" s="1">
        <v>3</v>
      </c>
      <c r="AV81" s="1">
        <v>2</v>
      </c>
      <c r="AW81" s="1">
        <v>2</v>
      </c>
      <c r="AX81" s="1">
        <v>1</v>
      </c>
      <c r="AY81" s="1">
        <v>1</v>
      </c>
      <c r="AZ81" s="1">
        <v>3</v>
      </c>
      <c r="BA81" s="1">
        <v>4</v>
      </c>
      <c r="BB81" s="1">
        <v>1</v>
      </c>
      <c r="BC81" s="1">
        <v>4</v>
      </c>
      <c r="BD81" s="1">
        <v>4</v>
      </c>
      <c r="BE81" s="1">
        <v>4</v>
      </c>
      <c r="BF81" s="1">
        <v>5</v>
      </c>
      <c r="BG81" s="1">
        <v>4</v>
      </c>
      <c r="BH81" s="1">
        <v>4</v>
      </c>
      <c r="BI81" s="1">
        <v>2</v>
      </c>
      <c r="BJ81" s="1">
        <v>5</v>
      </c>
      <c r="BK81" s="1">
        <v>1</v>
      </c>
      <c r="BL81" s="1">
        <v>5</v>
      </c>
      <c r="BM81" s="1">
        <v>5</v>
      </c>
      <c r="BN81" s="1">
        <v>4</v>
      </c>
      <c r="BO81" s="1">
        <v>4</v>
      </c>
      <c r="BP81" s="1">
        <v>4</v>
      </c>
      <c r="BQ81" s="1">
        <f t="shared" si="2"/>
        <v>2</v>
      </c>
      <c r="BR81" s="5">
        <f t="shared" si="7"/>
        <v>26</v>
      </c>
      <c r="BS81" s="6">
        <f t="shared" si="8"/>
        <v>15</v>
      </c>
      <c r="BT81" s="7">
        <f t="shared" si="9"/>
        <v>11</v>
      </c>
      <c r="BU81" s="8">
        <f t="shared" si="10"/>
        <v>24</v>
      </c>
      <c r="BV81">
        <v>26</v>
      </c>
      <c r="BW81">
        <v>15</v>
      </c>
      <c r="BX81">
        <v>11</v>
      </c>
      <c r="BY81">
        <v>24</v>
      </c>
    </row>
    <row r="82" spans="1:77" ht="15.75" customHeight="1" x14ac:dyDescent="0.25">
      <c r="A82" s="17" t="s">
        <v>66</v>
      </c>
      <c r="B82" s="15">
        <v>19</v>
      </c>
      <c r="C82" s="17" t="s">
        <v>67</v>
      </c>
      <c r="D82" s="17" t="s">
        <v>68</v>
      </c>
      <c r="E82" s="17" t="s">
        <v>69</v>
      </c>
      <c r="F82" s="17" t="s">
        <v>90</v>
      </c>
      <c r="G82" s="17" t="s">
        <v>77</v>
      </c>
      <c r="H82" s="17" t="s">
        <v>104</v>
      </c>
      <c r="I82" s="17" t="s">
        <v>65</v>
      </c>
      <c r="J82" s="17" t="s">
        <v>105</v>
      </c>
      <c r="K82" s="17" t="s">
        <v>104</v>
      </c>
      <c r="L82" s="17">
        <v>5</v>
      </c>
      <c r="M82" s="17" t="s">
        <v>129</v>
      </c>
      <c r="N82" s="1" t="s">
        <v>74</v>
      </c>
      <c r="O82" s="17" t="s">
        <v>75</v>
      </c>
      <c r="P82" s="17" t="s">
        <v>76</v>
      </c>
      <c r="Q82" s="17" t="s">
        <v>77</v>
      </c>
      <c r="R82" s="17" t="s">
        <v>115</v>
      </c>
      <c r="S82" s="17" t="s">
        <v>77</v>
      </c>
      <c r="U82" s="17" t="s">
        <v>115</v>
      </c>
      <c r="V82" s="17" t="s">
        <v>97</v>
      </c>
      <c r="W82" s="17" t="s">
        <v>143</v>
      </c>
      <c r="X82" s="17" t="s">
        <v>78</v>
      </c>
      <c r="Y82" s="1">
        <v>5</v>
      </c>
      <c r="Z82" s="1">
        <v>5</v>
      </c>
      <c r="AA82" s="1">
        <v>5</v>
      </c>
      <c r="AB82" s="1">
        <v>5</v>
      </c>
      <c r="AC82" s="1">
        <v>5</v>
      </c>
      <c r="AD82" s="1">
        <v>5</v>
      </c>
      <c r="AE82" s="1">
        <v>5</v>
      </c>
      <c r="AF82" s="1">
        <v>5</v>
      </c>
      <c r="AG82" s="1">
        <v>5</v>
      </c>
      <c r="AH82" s="1">
        <v>5</v>
      </c>
      <c r="AI82" s="1">
        <v>5</v>
      </c>
      <c r="AJ82" s="1">
        <v>5</v>
      </c>
      <c r="AK82" s="1">
        <v>5</v>
      </c>
      <c r="AL82" s="1">
        <v>5</v>
      </c>
      <c r="AM82" s="1">
        <v>5</v>
      </c>
      <c r="AN82" s="1">
        <v>5</v>
      </c>
      <c r="AO82" s="1">
        <v>5</v>
      </c>
      <c r="AP82" s="1">
        <v>4</v>
      </c>
      <c r="AQ82" s="1">
        <v>1</v>
      </c>
      <c r="AR82" s="2">
        <f t="shared" si="0"/>
        <v>5</v>
      </c>
      <c r="AS82" s="1">
        <v>1</v>
      </c>
      <c r="AT82" s="3">
        <f t="shared" si="1"/>
        <v>5</v>
      </c>
      <c r="AU82" s="1">
        <v>5</v>
      </c>
      <c r="AV82" s="1">
        <v>5</v>
      </c>
      <c r="AW82" s="1">
        <v>3</v>
      </c>
      <c r="AX82" s="1">
        <v>5</v>
      </c>
      <c r="AY82" s="1">
        <v>5</v>
      </c>
      <c r="AZ82" s="1">
        <v>5</v>
      </c>
      <c r="BA82" s="1">
        <v>5</v>
      </c>
      <c r="BB82" s="1">
        <v>3</v>
      </c>
      <c r="BC82" s="1">
        <v>5</v>
      </c>
      <c r="BD82" s="1">
        <v>3</v>
      </c>
      <c r="BE82" s="1">
        <v>5</v>
      </c>
      <c r="BF82" s="1">
        <v>5</v>
      </c>
      <c r="BG82" s="1">
        <v>5</v>
      </c>
      <c r="BH82" s="1">
        <v>5</v>
      </c>
      <c r="BI82" s="1">
        <v>5</v>
      </c>
      <c r="BJ82" s="1">
        <v>5</v>
      </c>
      <c r="BK82" s="1">
        <v>5</v>
      </c>
      <c r="BL82" s="1">
        <v>5</v>
      </c>
      <c r="BM82" s="1">
        <v>5</v>
      </c>
      <c r="BN82" s="1">
        <v>4</v>
      </c>
      <c r="BO82" s="1">
        <v>1</v>
      </c>
      <c r="BP82" s="1">
        <v>1</v>
      </c>
      <c r="BQ82" s="1">
        <f t="shared" si="2"/>
        <v>5</v>
      </c>
      <c r="BR82" s="5">
        <f t="shared" si="7"/>
        <v>35</v>
      </c>
      <c r="BS82" s="6">
        <f t="shared" si="8"/>
        <v>28</v>
      </c>
      <c r="BT82" s="7">
        <f t="shared" si="9"/>
        <v>15</v>
      </c>
      <c r="BU82" s="8">
        <f t="shared" si="10"/>
        <v>31</v>
      </c>
      <c r="BV82">
        <v>35</v>
      </c>
      <c r="BW82">
        <v>28</v>
      </c>
      <c r="BX82">
        <v>15</v>
      </c>
      <c r="BY82">
        <v>31</v>
      </c>
    </row>
    <row r="83" spans="1:77" ht="15.75" customHeight="1" x14ac:dyDescent="0.25">
      <c r="A83" s="17" t="s">
        <v>66</v>
      </c>
      <c r="B83" s="15">
        <v>19</v>
      </c>
      <c r="C83" s="17" t="s">
        <v>67</v>
      </c>
      <c r="D83" s="17" t="s">
        <v>80</v>
      </c>
      <c r="E83" s="17" t="s">
        <v>69</v>
      </c>
      <c r="F83" s="17" t="s">
        <v>90</v>
      </c>
      <c r="G83" s="17" t="s">
        <v>65</v>
      </c>
      <c r="H83" s="17" t="s">
        <v>126</v>
      </c>
      <c r="I83" s="17" t="s">
        <v>65</v>
      </c>
      <c r="J83" s="17" t="s">
        <v>105</v>
      </c>
      <c r="K83" s="17" t="s">
        <v>206</v>
      </c>
      <c r="L83" s="17">
        <v>5</v>
      </c>
      <c r="M83" s="17" t="s">
        <v>129</v>
      </c>
      <c r="N83" s="1" t="s">
        <v>74</v>
      </c>
      <c r="O83" s="17" t="s">
        <v>85</v>
      </c>
      <c r="P83" s="17" t="s">
        <v>94</v>
      </c>
      <c r="Q83" s="17" t="s">
        <v>77</v>
      </c>
      <c r="S83" s="17" t="s">
        <v>77</v>
      </c>
      <c r="X83" s="17" t="s">
        <v>95</v>
      </c>
      <c r="Y83" s="1">
        <v>2</v>
      </c>
      <c r="Z83" s="1">
        <v>3</v>
      </c>
      <c r="AA83" s="1">
        <v>3</v>
      </c>
      <c r="AB83" s="1">
        <v>5</v>
      </c>
      <c r="AC83" s="1">
        <v>2</v>
      </c>
      <c r="AD83" s="1">
        <v>4</v>
      </c>
      <c r="AE83" s="1">
        <v>3</v>
      </c>
      <c r="AF83" s="1">
        <v>3</v>
      </c>
      <c r="AG83" s="1">
        <v>3</v>
      </c>
      <c r="AH83" s="1">
        <v>4</v>
      </c>
      <c r="AI83" s="1">
        <v>3</v>
      </c>
      <c r="AJ83" s="1">
        <v>2</v>
      </c>
      <c r="AK83" s="1">
        <v>3</v>
      </c>
      <c r="AL83" s="1">
        <v>2</v>
      </c>
      <c r="AM83" s="1">
        <v>3</v>
      </c>
      <c r="AN83" s="1">
        <v>3</v>
      </c>
      <c r="AO83" s="1">
        <v>4</v>
      </c>
      <c r="AP83" s="1">
        <v>4</v>
      </c>
      <c r="AQ83" s="1">
        <v>4</v>
      </c>
      <c r="AR83" s="2">
        <f t="shared" si="0"/>
        <v>2</v>
      </c>
      <c r="AS83" s="1">
        <v>1</v>
      </c>
      <c r="AT83" s="3">
        <f t="shared" si="1"/>
        <v>5</v>
      </c>
      <c r="AU83" s="1">
        <v>3</v>
      </c>
      <c r="AV83" s="1">
        <v>4</v>
      </c>
      <c r="AW83" s="1">
        <v>4</v>
      </c>
      <c r="AX83" s="1">
        <v>4</v>
      </c>
      <c r="AY83" s="1">
        <v>4</v>
      </c>
      <c r="AZ83" s="1">
        <v>3</v>
      </c>
      <c r="BA83" s="1">
        <v>3</v>
      </c>
      <c r="BB83" s="1">
        <v>4</v>
      </c>
      <c r="BC83" s="1">
        <v>5</v>
      </c>
      <c r="BD83" s="1">
        <v>3</v>
      </c>
      <c r="BE83" s="1">
        <v>5</v>
      </c>
      <c r="BF83" s="1">
        <v>3</v>
      </c>
      <c r="BG83" s="1">
        <v>3</v>
      </c>
      <c r="BH83" s="1">
        <v>4</v>
      </c>
      <c r="BI83" s="1">
        <v>3</v>
      </c>
      <c r="BJ83" s="1">
        <v>4</v>
      </c>
      <c r="BK83" s="1">
        <v>3</v>
      </c>
      <c r="BL83" s="1">
        <v>5</v>
      </c>
      <c r="BM83" s="1">
        <v>5</v>
      </c>
      <c r="BN83" s="1">
        <v>4</v>
      </c>
      <c r="BO83" s="1">
        <v>2</v>
      </c>
      <c r="BP83" s="1">
        <v>4</v>
      </c>
      <c r="BQ83" s="1">
        <f t="shared" si="2"/>
        <v>2</v>
      </c>
      <c r="BR83" s="5">
        <f t="shared" si="7"/>
        <v>25</v>
      </c>
      <c r="BS83" s="6">
        <f t="shared" si="8"/>
        <v>19</v>
      </c>
      <c r="BT83" s="7">
        <f t="shared" si="9"/>
        <v>12</v>
      </c>
      <c r="BU83" s="8">
        <f t="shared" si="10"/>
        <v>31</v>
      </c>
      <c r="BV83">
        <v>25</v>
      </c>
      <c r="BW83">
        <v>19</v>
      </c>
      <c r="BX83">
        <v>12</v>
      </c>
      <c r="BY83">
        <v>31</v>
      </c>
    </row>
    <row r="84" spans="1:77" ht="15.75" customHeight="1" x14ac:dyDescent="0.25">
      <c r="A84" s="17" t="s">
        <v>66</v>
      </c>
      <c r="B84" s="15">
        <v>48</v>
      </c>
      <c r="C84" s="17" t="s">
        <v>67</v>
      </c>
      <c r="D84" s="17" t="s">
        <v>158</v>
      </c>
      <c r="E84" s="17" t="s">
        <v>195</v>
      </c>
      <c r="F84" s="17" t="s">
        <v>70</v>
      </c>
      <c r="G84" s="17" t="s">
        <v>65</v>
      </c>
      <c r="H84" s="17" t="s">
        <v>91</v>
      </c>
      <c r="I84" s="17" t="s">
        <v>65</v>
      </c>
      <c r="J84" s="17" t="s">
        <v>72</v>
      </c>
      <c r="K84" s="17" t="s">
        <v>91</v>
      </c>
      <c r="L84" s="17">
        <v>3</v>
      </c>
      <c r="M84" s="17" t="s">
        <v>117</v>
      </c>
      <c r="N84" s="1" t="s">
        <v>74</v>
      </c>
      <c r="O84" s="17" t="s">
        <v>75</v>
      </c>
      <c r="P84" s="17" t="s">
        <v>142</v>
      </c>
      <c r="Q84" s="17" t="s">
        <v>77</v>
      </c>
      <c r="S84" s="17" t="s">
        <v>77</v>
      </c>
      <c r="X84" s="17" t="s">
        <v>78</v>
      </c>
      <c r="Y84" s="1">
        <v>5</v>
      </c>
      <c r="Z84" s="1">
        <v>5</v>
      </c>
      <c r="AA84" s="1">
        <v>3</v>
      </c>
      <c r="AB84" s="1">
        <v>5</v>
      </c>
      <c r="AC84" s="1">
        <v>2</v>
      </c>
      <c r="AD84" s="1">
        <v>4</v>
      </c>
      <c r="AE84" s="1">
        <v>2</v>
      </c>
      <c r="AF84" s="1">
        <v>4</v>
      </c>
      <c r="AG84" s="1">
        <v>3</v>
      </c>
      <c r="AH84" s="1">
        <v>2</v>
      </c>
      <c r="AI84" s="1">
        <v>4</v>
      </c>
      <c r="AJ84" s="1">
        <v>4</v>
      </c>
      <c r="AK84" s="1">
        <v>1</v>
      </c>
      <c r="AL84" s="1">
        <v>1</v>
      </c>
      <c r="AM84" s="1">
        <v>3</v>
      </c>
      <c r="AN84" s="1">
        <v>3</v>
      </c>
      <c r="AO84" s="1">
        <v>4</v>
      </c>
      <c r="AP84" s="1">
        <v>3</v>
      </c>
      <c r="AQ84" s="1">
        <v>5</v>
      </c>
      <c r="AR84" s="2">
        <f t="shared" si="0"/>
        <v>1</v>
      </c>
      <c r="AS84" s="1">
        <v>5</v>
      </c>
      <c r="AT84" s="3">
        <f t="shared" si="1"/>
        <v>1</v>
      </c>
      <c r="AU84" s="1">
        <v>3</v>
      </c>
      <c r="AV84" s="1">
        <v>4</v>
      </c>
      <c r="AW84" s="1">
        <v>4</v>
      </c>
      <c r="AX84" s="1">
        <v>4</v>
      </c>
      <c r="AY84" s="1">
        <v>4</v>
      </c>
      <c r="AZ84" s="1">
        <v>3</v>
      </c>
      <c r="BA84" s="1">
        <v>5</v>
      </c>
      <c r="BB84" s="1">
        <v>3</v>
      </c>
      <c r="BC84" s="1">
        <v>4</v>
      </c>
      <c r="BD84" s="1">
        <v>4</v>
      </c>
      <c r="BE84" s="1">
        <v>4</v>
      </c>
      <c r="BF84" s="1">
        <v>2</v>
      </c>
      <c r="BG84" s="1">
        <v>4</v>
      </c>
      <c r="BH84" s="1">
        <v>4</v>
      </c>
      <c r="BI84" s="1">
        <v>4</v>
      </c>
      <c r="BJ84" s="1">
        <v>3</v>
      </c>
      <c r="BK84" s="1">
        <v>1</v>
      </c>
      <c r="BL84" s="1">
        <v>2</v>
      </c>
      <c r="BM84" s="1">
        <v>4</v>
      </c>
      <c r="BN84" s="1">
        <v>1</v>
      </c>
      <c r="BO84" s="1">
        <v>4</v>
      </c>
      <c r="BP84" s="1">
        <v>4</v>
      </c>
      <c r="BQ84" s="1">
        <f t="shared" si="2"/>
        <v>2</v>
      </c>
      <c r="BR84" s="5">
        <f t="shared" si="7"/>
        <v>19</v>
      </c>
      <c r="BS84" s="6">
        <f t="shared" si="8"/>
        <v>22</v>
      </c>
      <c r="BT84" s="7">
        <f t="shared" si="9"/>
        <v>6</v>
      </c>
      <c r="BU84" s="8">
        <f t="shared" si="10"/>
        <v>28</v>
      </c>
      <c r="BV84">
        <v>19</v>
      </c>
      <c r="BW84">
        <v>22</v>
      </c>
      <c r="BX84">
        <v>6</v>
      </c>
      <c r="BY84">
        <v>28</v>
      </c>
    </row>
    <row r="85" spans="1:77" ht="15.75" customHeight="1" x14ac:dyDescent="0.25">
      <c r="A85" s="17" t="s">
        <v>66</v>
      </c>
      <c r="B85" s="15">
        <v>21</v>
      </c>
      <c r="C85" s="17" t="s">
        <v>67</v>
      </c>
      <c r="D85" s="17" t="s">
        <v>68</v>
      </c>
      <c r="E85" s="17" t="s">
        <v>69</v>
      </c>
      <c r="F85" s="17" t="s">
        <v>90</v>
      </c>
      <c r="G85" s="17" t="s">
        <v>77</v>
      </c>
      <c r="I85" s="17" t="s">
        <v>65</v>
      </c>
      <c r="J85" s="17" t="s">
        <v>105</v>
      </c>
      <c r="K85" s="17" t="s">
        <v>106</v>
      </c>
      <c r="L85" s="17">
        <v>4</v>
      </c>
      <c r="M85" s="17" t="s">
        <v>129</v>
      </c>
      <c r="N85" s="1" t="s">
        <v>74</v>
      </c>
      <c r="O85" s="17" t="s">
        <v>85</v>
      </c>
      <c r="P85" s="17" t="s">
        <v>118</v>
      </c>
      <c r="Q85" s="17" t="s">
        <v>77</v>
      </c>
      <c r="S85" s="17" t="s">
        <v>77</v>
      </c>
      <c r="X85" s="17" t="s">
        <v>78</v>
      </c>
      <c r="Y85" s="1">
        <v>3</v>
      </c>
      <c r="Z85" s="1">
        <v>4</v>
      </c>
      <c r="AA85" s="1">
        <v>3</v>
      </c>
      <c r="AB85" s="1">
        <v>3</v>
      </c>
      <c r="AC85" s="1">
        <v>1</v>
      </c>
      <c r="AD85" s="1">
        <v>3</v>
      </c>
      <c r="AE85" s="1">
        <v>3</v>
      </c>
      <c r="AF85" s="1">
        <v>4</v>
      </c>
      <c r="AG85" s="1">
        <v>4</v>
      </c>
      <c r="AH85" s="1">
        <v>3</v>
      </c>
      <c r="AI85" s="1">
        <v>4</v>
      </c>
      <c r="AJ85" s="1">
        <v>4</v>
      </c>
      <c r="AK85" s="1">
        <v>3</v>
      </c>
      <c r="AL85" s="1">
        <v>3</v>
      </c>
      <c r="AM85" s="1">
        <v>4</v>
      </c>
      <c r="AN85" s="1">
        <v>3</v>
      </c>
      <c r="AO85" s="1">
        <v>4</v>
      </c>
      <c r="AP85" s="1">
        <v>5</v>
      </c>
      <c r="AQ85" s="1">
        <v>2</v>
      </c>
      <c r="AR85" s="2">
        <f t="shared" si="0"/>
        <v>4</v>
      </c>
      <c r="AS85" s="1">
        <v>1</v>
      </c>
      <c r="AT85" s="3">
        <f t="shared" si="1"/>
        <v>5</v>
      </c>
      <c r="AU85" s="1">
        <v>4</v>
      </c>
      <c r="AV85" s="1">
        <v>4</v>
      </c>
      <c r="AW85" s="1">
        <v>3</v>
      </c>
      <c r="AX85" s="1">
        <v>3</v>
      </c>
      <c r="AY85" s="1">
        <v>4</v>
      </c>
      <c r="AZ85" s="1">
        <v>4</v>
      </c>
      <c r="BA85" s="1">
        <v>4</v>
      </c>
      <c r="BB85" s="1">
        <v>3</v>
      </c>
      <c r="BC85" s="1">
        <v>5</v>
      </c>
      <c r="BD85" s="1">
        <v>4</v>
      </c>
      <c r="BE85" s="1">
        <v>4</v>
      </c>
      <c r="BF85" s="1">
        <v>4</v>
      </c>
      <c r="BG85" s="1">
        <v>4</v>
      </c>
      <c r="BH85" s="1">
        <v>3</v>
      </c>
      <c r="BI85" s="1">
        <v>4</v>
      </c>
      <c r="BJ85" s="1">
        <v>5</v>
      </c>
      <c r="BK85" s="1">
        <v>4</v>
      </c>
      <c r="BL85" s="1">
        <v>3</v>
      </c>
      <c r="BM85" s="1">
        <v>5</v>
      </c>
      <c r="BN85" s="1">
        <v>4</v>
      </c>
      <c r="BO85" s="1">
        <v>2</v>
      </c>
      <c r="BP85" s="1">
        <v>3</v>
      </c>
      <c r="BQ85" s="1">
        <f t="shared" si="2"/>
        <v>3</v>
      </c>
      <c r="BR85" s="5">
        <f t="shared" si="7"/>
        <v>28</v>
      </c>
      <c r="BS85" s="6">
        <f t="shared" si="8"/>
        <v>22</v>
      </c>
      <c r="BT85" s="7">
        <f t="shared" si="9"/>
        <v>12</v>
      </c>
      <c r="BU85" s="8">
        <f t="shared" si="10"/>
        <v>30</v>
      </c>
      <c r="BV85">
        <v>28</v>
      </c>
      <c r="BW85">
        <v>22</v>
      </c>
      <c r="BX85">
        <v>12</v>
      </c>
      <c r="BY85">
        <v>30</v>
      </c>
    </row>
    <row r="86" spans="1:77" ht="15.75" customHeight="1" x14ac:dyDescent="0.25">
      <c r="A86" s="17" t="s">
        <v>66</v>
      </c>
      <c r="B86" s="15">
        <v>23</v>
      </c>
      <c r="C86" s="17" t="s">
        <v>67</v>
      </c>
      <c r="D86" s="17" t="s">
        <v>68</v>
      </c>
      <c r="E86" s="17" t="s">
        <v>69</v>
      </c>
      <c r="F86" s="17" t="s">
        <v>90</v>
      </c>
      <c r="G86" s="17" t="s">
        <v>65</v>
      </c>
      <c r="H86" s="17" t="s">
        <v>71</v>
      </c>
      <c r="I86" s="17" t="s">
        <v>65</v>
      </c>
      <c r="J86" s="17" t="s">
        <v>82</v>
      </c>
      <c r="K86" s="17" t="s">
        <v>207</v>
      </c>
      <c r="L86" s="17">
        <v>4</v>
      </c>
      <c r="M86" s="17" t="s">
        <v>154</v>
      </c>
      <c r="N86" s="1" t="s">
        <v>74</v>
      </c>
      <c r="O86" s="17" t="s">
        <v>75</v>
      </c>
      <c r="P86" s="17" t="s">
        <v>86</v>
      </c>
      <c r="Q86" s="17" t="s">
        <v>77</v>
      </c>
      <c r="S86" s="17" t="s">
        <v>77</v>
      </c>
      <c r="X86" s="17" t="s">
        <v>95</v>
      </c>
      <c r="Y86" s="1">
        <v>3</v>
      </c>
      <c r="Z86" s="1">
        <v>3</v>
      </c>
      <c r="AA86" s="1">
        <v>4</v>
      </c>
      <c r="AB86" s="1">
        <v>2</v>
      </c>
      <c r="AC86" s="1">
        <v>3</v>
      </c>
      <c r="AD86" s="1">
        <v>3</v>
      </c>
      <c r="AE86" s="1">
        <v>3</v>
      </c>
      <c r="AF86" s="1">
        <v>4</v>
      </c>
      <c r="AG86" s="1">
        <v>2</v>
      </c>
      <c r="AH86" s="1">
        <v>2</v>
      </c>
      <c r="AI86" s="1">
        <v>4</v>
      </c>
      <c r="AJ86" s="1">
        <v>4</v>
      </c>
      <c r="AK86" s="1">
        <v>4</v>
      </c>
      <c r="AL86" s="1">
        <v>2</v>
      </c>
      <c r="AM86" s="1">
        <v>4</v>
      </c>
      <c r="AN86" s="1">
        <v>2</v>
      </c>
      <c r="AO86" s="1">
        <v>4</v>
      </c>
      <c r="AP86" s="1">
        <v>3</v>
      </c>
      <c r="AQ86" s="1">
        <v>3</v>
      </c>
      <c r="AR86" s="2">
        <f t="shared" si="0"/>
        <v>3</v>
      </c>
      <c r="AS86" s="1">
        <v>1</v>
      </c>
      <c r="AT86" s="3">
        <f t="shared" si="1"/>
        <v>5</v>
      </c>
      <c r="AU86" s="1">
        <v>3</v>
      </c>
      <c r="AV86" s="1">
        <v>3</v>
      </c>
      <c r="AW86" s="1">
        <v>3</v>
      </c>
      <c r="AX86" s="1">
        <v>4</v>
      </c>
      <c r="AY86" s="1">
        <v>2</v>
      </c>
      <c r="AZ86" s="1">
        <v>4</v>
      </c>
      <c r="BA86" s="1">
        <v>5</v>
      </c>
      <c r="BB86" s="1">
        <v>4</v>
      </c>
      <c r="BC86" s="1">
        <v>4</v>
      </c>
      <c r="BD86" s="1">
        <v>4</v>
      </c>
      <c r="BE86" s="1">
        <v>4</v>
      </c>
      <c r="BF86" s="1">
        <v>2</v>
      </c>
      <c r="BG86" s="1">
        <v>4</v>
      </c>
      <c r="BH86" s="1">
        <v>3</v>
      </c>
      <c r="BI86" s="1">
        <v>3</v>
      </c>
      <c r="BJ86" s="1">
        <v>2</v>
      </c>
      <c r="BK86" s="1">
        <v>2</v>
      </c>
      <c r="BL86" s="1">
        <v>4</v>
      </c>
      <c r="BM86" s="1">
        <v>3</v>
      </c>
      <c r="BN86" s="1">
        <v>4</v>
      </c>
      <c r="BO86" s="1">
        <v>5</v>
      </c>
      <c r="BP86" s="1">
        <v>4</v>
      </c>
      <c r="BQ86" s="1">
        <f t="shared" si="2"/>
        <v>2</v>
      </c>
      <c r="BR86" s="5">
        <f t="shared" si="7"/>
        <v>25</v>
      </c>
      <c r="BS86" s="6">
        <f t="shared" si="8"/>
        <v>19</v>
      </c>
      <c r="BT86" s="7">
        <f t="shared" si="9"/>
        <v>8</v>
      </c>
      <c r="BU86" s="8">
        <f t="shared" si="10"/>
        <v>30</v>
      </c>
      <c r="BV86">
        <v>25</v>
      </c>
      <c r="BW86">
        <v>19</v>
      </c>
      <c r="BX86">
        <v>8</v>
      </c>
      <c r="BY86">
        <v>30</v>
      </c>
    </row>
    <row r="87" spans="1:77" ht="15.75" customHeight="1" x14ac:dyDescent="0.25">
      <c r="A87" s="17" t="s">
        <v>66</v>
      </c>
      <c r="B87" s="15">
        <v>22</v>
      </c>
      <c r="C87" s="17" t="s">
        <v>67</v>
      </c>
      <c r="D87" s="17" t="s">
        <v>68</v>
      </c>
      <c r="E87" s="17" t="s">
        <v>69</v>
      </c>
      <c r="F87" s="17" t="s">
        <v>90</v>
      </c>
      <c r="G87" s="17" t="s">
        <v>65</v>
      </c>
      <c r="H87" s="17" t="s">
        <v>161</v>
      </c>
      <c r="I87" s="17" t="s">
        <v>65</v>
      </c>
      <c r="J87" s="17" t="s">
        <v>72</v>
      </c>
      <c r="K87" s="17" t="s">
        <v>161</v>
      </c>
      <c r="L87" s="17">
        <v>4</v>
      </c>
      <c r="M87" s="17" t="s">
        <v>96</v>
      </c>
      <c r="N87" s="1" t="s">
        <v>184</v>
      </c>
      <c r="O87" s="17" t="s">
        <v>75</v>
      </c>
      <c r="P87" s="17" t="s">
        <v>86</v>
      </c>
      <c r="Q87" s="17" t="s">
        <v>65</v>
      </c>
      <c r="R87" s="17" t="s">
        <v>87</v>
      </c>
      <c r="S87" s="17" t="s">
        <v>77</v>
      </c>
      <c r="X87" s="17" t="s">
        <v>78</v>
      </c>
      <c r="Y87" s="1">
        <v>1</v>
      </c>
      <c r="Z87" s="1">
        <v>4</v>
      </c>
      <c r="AA87" s="1">
        <v>4</v>
      </c>
      <c r="AB87" s="1">
        <v>3</v>
      </c>
      <c r="AC87" s="1">
        <v>3</v>
      </c>
      <c r="AD87" s="1">
        <v>3</v>
      </c>
      <c r="AE87" s="1">
        <v>1</v>
      </c>
      <c r="AF87" s="1">
        <v>3</v>
      </c>
      <c r="AG87" s="1">
        <v>4</v>
      </c>
      <c r="AH87" s="1">
        <v>5</v>
      </c>
      <c r="AI87" s="1">
        <v>4</v>
      </c>
      <c r="AJ87" s="1">
        <v>4</v>
      </c>
      <c r="AK87" s="1">
        <v>5</v>
      </c>
      <c r="AL87" s="1">
        <v>2</v>
      </c>
      <c r="AM87" s="1">
        <v>4</v>
      </c>
      <c r="AN87" s="1">
        <v>5</v>
      </c>
      <c r="AO87" s="1">
        <v>3</v>
      </c>
      <c r="AP87" s="1">
        <v>4</v>
      </c>
      <c r="AQ87" s="1">
        <v>2</v>
      </c>
      <c r="AR87" s="2">
        <f t="shared" si="0"/>
        <v>4</v>
      </c>
      <c r="AS87" s="1">
        <v>2</v>
      </c>
      <c r="AT87" s="3">
        <f t="shared" si="1"/>
        <v>4</v>
      </c>
      <c r="AU87" s="1">
        <v>4</v>
      </c>
      <c r="AV87" s="1">
        <v>5</v>
      </c>
      <c r="AW87" s="1">
        <v>2</v>
      </c>
      <c r="AX87" s="1">
        <v>2</v>
      </c>
      <c r="AY87" s="1">
        <v>4</v>
      </c>
      <c r="AZ87" s="1">
        <v>3</v>
      </c>
      <c r="BA87" s="1">
        <v>2</v>
      </c>
      <c r="BB87" s="1">
        <v>1</v>
      </c>
      <c r="BC87" s="1">
        <v>4</v>
      </c>
      <c r="BD87" s="1">
        <v>4</v>
      </c>
      <c r="BE87" s="1">
        <v>2</v>
      </c>
      <c r="BF87" s="1">
        <v>3</v>
      </c>
      <c r="BG87" s="1">
        <v>2</v>
      </c>
      <c r="BH87" s="1">
        <v>3</v>
      </c>
      <c r="BI87" s="1">
        <v>3</v>
      </c>
      <c r="BJ87" s="1">
        <v>4</v>
      </c>
      <c r="BK87" s="1">
        <v>5</v>
      </c>
      <c r="BL87" s="1">
        <v>5</v>
      </c>
      <c r="BM87" s="1">
        <v>3</v>
      </c>
      <c r="BN87" s="1">
        <v>2</v>
      </c>
      <c r="BO87" s="1">
        <v>2</v>
      </c>
      <c r="BP87" s="1">
        <v>4</v>
      </c>
      <c r="BQ87" s="1">
        <f t="shared" si="2"/>
        <v>2</v>
      </c>
      <c r="BR87" s="5">
        <f t="shared" si="7"/>
        <v>21</v>
      </c>
      <c r="BS87" s="6">
        <f t="shared" si="8"/>
        <v>18</v>
      </c>
      <c r="BT87" s="7">
        <f t="shared" si="9"/>
        <v>14</v>
      </c>
      <c r="BU87" s="8">
        <f t="shared" si="10"/>
        <v>22</v>
      </c>
      <c r="BV87">
        <v>21</v>
      </c>
      <c r="BW87">
        <v>18</v>
      </c>
      <c r="BX87">
        <v>14</v>
      </c>
      <c r="BY87">
        <v>22</v>
      </c>
    </row>
    <row r="88" spans="1:77" ht="15.75" customHeight="1" x14ac:dyDescent="0.25">
      <c r="A88" s="17" t="s">
        <v>79</v>
      </c>
      <c r="B88" s="15">
        <v>22</v>
      </c>
      <c r="C88" s="17" t="s">
        <v>67</v>
      </c>
      <c r="D88" s="17" t="s">
        <v>80</v>
      </c>
      <c r="E88" s="17" t="s">
        <v>69</v>
      </c>
      <c r="F88" s="17" t="s">
        <v>90</v>
      </c>
      <c r="G88" s="17" t="s">
        <v>65</v>
      </c>
      <c r="H88" s="17" t="s">
        <v>125</v>
      </c>
      <c r="I88" s="17" t="s">
        <v>65</v>
      </c>
      <c r="J88" s="17" t="s">
        <v>82</v>
      </c>
      <c r="K88" s="17" t="s">
        <v>125</v>
      </c>
      <c r="L88" s="17">
        <v>4</v>
      </c>
      <c r="M88" s="17" t="s">
        <v>73</v>
      </c>
      <c r="N88" s="1" t="s">
        <v>74</v>
      </c>
      <c r="O88" s="17" t="s">
        <v>85</v>
      </c>
      <c r="P88" s="17" t="s">
        <v>94</v>
      </c>
      <c r="Q88" s="17" t="s">
        <v>77</v>
      </c>
      <c r="S88" s="17" t="s">
        <v>77</v>
      </c>
      <c r="X88" s="17" t="s">
        <v>78</v>
      </c>
      <c r="Y88" s="1">
        <v>4</v>
      </c>
      <c r="Z88" s="1">
        <v>5</v>
      </c>
      <c r="AA88" s="1">
        <v>3</v>
      </c>
      <c r="AB88" s="1">
        <v>1</v>
      </c>
      <c r="AC88" s="1">
        <v>3</v>
      </c>
      <c r="AD88" s="1">
        <v>3</v>
      </c>
      <c r="AE88" s="1">
        <v>3</v>
      </c>
      <c r="AF88" s="1">
        <v>3</v>
      </c>
      <c r="AG88" s="1">
        <v>4</v>
      </c>
      <c r="AH88" s="1">
        <v>5</v>
      </c>
      <c r="AI88" s="1">
        <v>4</v>
      </c>
      <c r="AJ88" s="1">
        <v>2</v>
      </c>
      <c r="AK88" s="1">
        <v>4</v>
      </c>
      <c r="AL88" s="1">
        <v>2</v>
      </c>
      <c r="AM88" s="1">
        <v>3</v>
      </c>
      <c r="AN88" s="1">
        <v>4</v>
      </c>
      <c r="AO88" s="1">
        <v>5</v>
      </c>
      <c r="AP88" s="1">
        <v>4</v>
      </c>
      <c r="AQ88" s="1">
        <v>1</v>
      </c>
      <c r="AR88" s="2">
        <f t="shared" si="0"/>
        <v>5</v>
      </c>
      <c r="AS88" s="1">
        <v>1</v>
      </c>
      <c r="AT88" s="3">
        <f t="shared" si="1"/>
        <v>5</v>
      </c>
      <c r="AU88" s="1">
        <v>4</v>
      </c>
      <c r="AV88" s="1">
        <v>4</v>
      </c>
      <c r="AW88" s="1">
        <v>4</v>
      </c>
      <c r="AX88" s="1">
        <v>5</v>
      </c>
      <c r="AY88" s="1">
        <v>5</v>
      </c>
      <c r="AZ88" s="1">
        <v>4</v>
      </c>
      <c r="BA88" s="1">
        <v>2</v>
      </c>
      <c r="BB88" s="1">
        <v>4</v>
      </c>
      <c r="BC88" s="1">
        <v>5</v>
      </c>
      <c r="BD88" s="1">
        <v>5</v>
      </c>
      <c r="BE88" s="1">
        <v>5</v>
      </c>
      <c r="BF88" s="1">
        <v>2</v>
      </c>
      <c r="BG88" s="1">
        <v>4</v>
      </c>
      <c r="BH88" s="1">
        <v>4</v>
      </c>
      <c r="BI88" s="1">
        <v>3</v>
      </c>
      <c r="BJ88" s="1">
        <v>4</v>
      </c>
      <c r="BK88" s="1">
        <v>2</v>
      </c>
      <c r="BL88" s="1">
        <v>5</v>
      </c>
      <c r="BM88" s="1">
        <v>4</v>
      </c>
      <c r="BN88" s="1">
        <v>5</v>
      </c>
      <c r="BO88" s="1">
        <v>4</v>
      </c>
      <c r="BP88" s="1">
        <v>2</v>
      </c>
      <c r="BQ88" s="1">
        <f t="shared" si="2"/>
        <v>4</v>
      </c>
      <c r="BR88" s="5">
        <f t="shared" si="7"/>
        <v>29</v>
      </c>
      <c r="BS88" s="6">
        <f t="shared" si="8"/>
        <v>21</v>
      </c>
      <c r="BT88" s="7">
        <f t="shared" si="9"/>
        <v>11</v>
      </c>
      <c r="BU88" s="8">
        <f t="shared" si="10"/>
        <v>37</v>
      </c>
      <c r="BV88">
        <v>29</v>
      </c>
      <c r="BW88">
        <v>21</v>
      </c>
      <c r="BX88">
        <v>11</v>
      </c>
      <c r="BY88">
        <v>37</v>
      </c>
    </row>
    <row r="89" spans="1:77" ht="15.75" customHeight="1" x14ac:dyDescent="0.25">
      <c r="A89" s="17" t="s">
        <v>66</v>
      </c>
      <c r="B89" s="15">
        <v>22</v>
      </c>
      <c r="C89" s="17" t="s">
        <v>67</v>
      </c>
      <c r="D89" s="17" t="s">
        <v>68</v>
      </c>
      <c r="E89" s="17" t="s">
        <v>69</v>
      </c>
      <c r="F89" s="17" t="s">
        <v>70</v>
      </c>
      <c r="G89" s="17" t="s">
        <v>77</v>
      </c>
      <c r="I89" s="17" t="s">
        <v>65</v>
      </c>
      <c r="J89" s="17" t="s">
        <v>105</v>
      </c>
      <c r="K89" s="17" t="s">
        <v>208</v>
      </c>
      <c r="L89" s="17">
        <v>3</v>
      </c>
      <c r="N89" s="1" t="s">
        <v>74</v>
      </c>
      <c r="O89" s="17" t="s">
        <v>191</v>
      </c>
      <c r="P89" s="17" t="s">
        <v>94</v>
      </c>
      <c r="Q89" s="17" t="s">
        <v>77</v>
      </c>
      <c r="S89" s="17" t="s">
        <v>77</v>
      </c>
      <c r="X89" s="17" t="s">
        <v>95</v>
      </c>
      <c r="Y89" s="1">
        <v>2</v>
      </c>
      <c r="Z89" s="1">
        <v>4</v>
      </c>
      <c r="AA89" s="1">
        <v>3</v>
      </c>
      <c r="AB89" s="1">
        <v>3</v>
      </c>
      <c r="AC89" s="1">
        <v>1</v>
      </c>
      <c r="AD89" s="1">
        <v>3</v>
      </c>
      <c r="AE89" s="1">
        <v>3</v>
      </c>
      <c r="AF89" s="1">
        <v>5</v>
      </c>
      <c r="AG89" s="1">
        <v>3</v>
      </c>
      <c r="AH89" s="1">
        <v>2</v>
      </c>
      <c r="AI89" s="1">
        <v>2</v>
      </c>
      <c r="AJ89" s="1">
        <v>4</v>
      </c>
      <c r="AK89" s="1">
        <v>3</v>
      </c>
      <c r="AL89" s="1">
        <v>4</v>
      </c>
      <c r="AM89" s="1">
        <v>5</v>
      </c>
      <c r="AN89" s="1">
        <v>3</v>
      </c>
      <c r="AO89" s="1">
        <v>3</v>
      </c>
      <c r="AP89" s="1">
        <v>5</v>
      </c>
      <c r="AQ89" s="1">
        <v>1</v>
      </c>
      <c r="AR89" s="2">
        <f t="shared" si="0"/>
        <v>5</v>
      </c>
      <c r="AS89" s="1">
        <v>1</v>
      </c>
      <c r="AT89" s="3">
        <f t="shared" si="1"/>
        <v>5</v>
      </c>
      <c r="AU89" s="1">
        <v>4</v>
      </c>
      <c r="AV89" s="1">
        <v>3</v>
      </c>
      <c r="AW89" s="1">
        <v>4</v>
      </c>
      <c r="AX89" s="1">
        <v>3</v>
      </c>
      <c r="AY89" s="1">
        <v>4</v>
      </c>
      <c r="AZ89" s="1">
        <v>4</v>
      </c>
      <c r="BA89" s="1">
        <v>3</v>
      </c>
      <c r="BB89" s="1">
        <v>2</v>
      </c>
      <c r="BC89" s="1">
        <v>3</v>
      </c>
      <c r="BD89" s="1">
        <v>3</v>
      </c>
      <c r="BE89" s="1">
        <v>3</v>
      </c>
      <c r="BF89" s="1">
        <v>3</v>
      </c>
      <c r="BG89" s="1">
        <v>4</v>
      </c>
      <c r="BH89" s="1">
        <v>3</v>
      </c>
      <c r="BI89" s="1">
        <v>3</v>
      </c>
      <c r="BJ89" s="1">
        <v>4</v>
      </c>
      <c r="BK89" s="1">
        <v>1</v>
      </c>
      <c r="BL89" s="1">
        <v>5</v>
      </c>
      <c r="BM89" s="1">
        <v>4</v>
      </c>
      <c r="BN89" s="1">
        <v>2</v>
      </c>
      <c r="BO89" s="1">
        <v>1</v>
      </c>
      <c r="BP89" s="1">
        <v>3</v>
      </c>
      <c r="BQ89" s="1">
        <f t="shared" si="2"/>
        <v>3</v>
      </c>
      <c r="BR89" s="5">
        <f t="shared" si="7"/>
        <v>27</v>
      </c>
      <c r="BS89" s="6">
        <f t="shared" si="8"/>
        <v>20</v>
      </c>
      <c r="BT89" s="7">
        <f t="shared" si="9"/>
        <v>10</v>
      </c>
      <c r="BU89" s="8">
        <f t="shared" si="10"/>
        <v>22</v>
      </c>
      <c r="BV89">
        <v>27</v>
      </c>
      <c r="BW89">
        <v>20</v>
      </c>
      <c r="BX89">
        <v>10</v>
      </c>
      <c r="BY89">
        <v>22</v>
      </c>
    </row>
    <row r="90" spans="1:77" ht="15.75" customHeight="1" x14ac:dyDescent="0.25">
      <c r="A90" s="17" t="s">
        <v>66</v>
      </c>
      <c r="B90" s="15">
        <v>19</v>
      </c>
      <c r="C90" s="17" t="s">
        <v>67</v>
      </c>
      <c r="D90" s="17" t="s">
        <v>68</v>
      </c>
      <c r="E90" s="17" t="s">
        <v>69</v>
      </c>
      <c r="F90" s="17" t="s">
        <v>90</v>
      </c>
      <c r="G90" s="17" t="s">
        <v>77</v>
      </c>
      <c r="I90" s="17" t="s">
        <v>77</v>
      </c>
      <c r="Q90" s="17" t="s">
        <v>77</v>
      </c>
      <c r="S90" s="17" t="s">
        <v>77</v>
      </c>
      <c r="X90" s="17" t="s">
        <v>88</v>
      </c>
      <c r="Y90" s="1">
        <v>3</v>
      </c>
      <c r="Z90" s="1">
        <v>2</v>
      </c>
      <c r="AA90" s="1">
        <v>2</v>
      </c>
      <c r="AB90" s="1">
        <v>2</v>
      </c>
      <c r="AC90" s="1">
        <v>1</v>
      </c>
      <c r="AD90" s="1">
        <v>3</v>
      </c>
      <c r="AE90" s="1">
        <v>4</v>
      </c>
      <c r="AF90" s="1">
        <v>4</v>
      </c>
      <c r="AG90" s="1">
        <v>4</v>
      </c>
      <c r="AH90" s="1">
        <v>3</v>
      </c>
      <c r="AI90" s="1">
        <v>4</v>
      </c>
      <c r="AJ90" s="1">
        <v>4</v>
      </c>
      <c r="AK90" s="1">
        <v>5</v>
      </c>
      <c r="AL90" s="1">
        <v>3</v>
      </c>
      <c r="AM90" s="1">
        <v>2</v>
      </c>
      <c r="AN90" s="1">
        <v>3</v>
      </c>
      <c r="AO90" s="1">
        <v>3</v>
      </c>
      <c r="AP90" s="1">
        <v>4</v>
      </c>
      <c r="AQ90" s="1">
        <v>2</v>
      </c>
      <c r="AR90" s="2">
        <f t="shared" si="0"/>
        <v>4</v>
      </c>
      <c r="AS90" s="1">
        <v>1</v>
      </c>
      <c r="AT90" s="3">
        <f t="shared" si="1"/>
        <v>5</v>
      </c>
      <c r="AU90" s="1">
        <v>4</v>
      </c>
      <c r="AV90" s="1">
        <v>3</v>
      </c>
      <c r="AW90" s="1">
        <v>4</v>
      </c>
      <c r="AX90" s="1">
        <v>4</v>
      </c>
      <c r="AY90" s="1">
        <v>3</v>
      </c>
      <c r="AZ90" s="1">
        <v>3</v>
      </c>
      <c r="BA90" s="1">
        <v>2</v>
      </c>
      <c r="BB90" s="1">
        <v>2</v>
      </c>
      <c r="BC90" s="1">
        <v>4</v>
      </c>
      <c r="BD90" s="1">
        <v>3</v>
      </c>
      <c r="BE90" s="1">
        <v>3</v>
      </c>
      <c r="BF90" s="1">
        <v>2</v>
      </c>
      <c r="BG90" s="1">
        <v>4</v>
      </c>
      <c r="BH90" s="1">
        <v>4</v>
      </c>
      <c r="BI90" s="1">
        <v>3</v>
      </c>
      <c r="BJ90" s="1">
        <v>4</v>
      </c>
      <c r="BK90" s="1">
        <v>1</v>
      </c>
      <c r="BL90" s="1">
        <v>5</v>
      </c>
      <c r="BM90" s="1">
        <v>4</v>
      </c>
      <c r="BN90" s="1">
        <v>3</v>
      </c>
      <c r="BO90" s="1">
        <v>3</v>
      </c>
      <c r="BP90" s="1">
        <v>4</v>
      </c>
      <c r="BQ90" s="1">
        <f t="shared" si="2"/>
        <v>2</v>
      </c>
      <c r="BR90" s="5">
        <f t="shared" si="7"/>
        <v>25</v>
      </c>
      <c r="BS90" s="6">
        <f t="shared" si="8"/>
        <v>18</v>
      </c>
      <c r="BT90" s="7">
        <f t="shared" si="9"/>
        <v>10</v>
      </c>
      <c r="BU90" s="8">
        <f t="shared" si="10"/>
        <v>26</v>
      </c>
      <c r="BV90">
        <v>25</v>
      </c>
      <c r="BW90">
        <v>18</v>
      </c>
      <c r="BX90">
        <v>10</v>
      </c>
      <c r="BY90">
        <v>26</v>
      </c>
    </row>
    <row r="91" spans="1:77" ht="15.75" customHeight="1" x14ac:dyDescent="0.25">
      <c r="A91" s="17" t="s">
        <v>79</v>
      </c>
      <c r="B91" s="15">
        <v>20</v>
      </c>
      <c r="C91" s="17" t="s">
        <v>67</v>
      </c>
      <c r="D91" s="17" t="s">
        <v>158</v>
      </c>
      <c r="E91" s="17" t="s">
        <v>69</v>
      </c>
      <c r="F91" s="17" t="s">
        <v>90</v>
      </c>
      <c r="G91" s="17" t="s">
        <v>65</v>
      </c>
      <c r="H91" s="17" t="s">
        <v>71</v>
      </c>
      <c r="I91" s="17" t="s">
        <v>65</v>
      </c>
      <c r="J91" s="17" t="s">
        <v>82</v>
      </c>
      <c r="K91" s="17" t="s">
        <v>83</v>
      </c>
      <c r="L91" s="17">
        <v>5</v>
      </c>
      <c r="M91" s="17" t="s">
        <v>100</v>
      </c>
      <c r="N91" s="1" t="s">
        <v>74</v>
      </c>
      <c r="O91" s="17" t="s">
        <v>75</v>
      </c>
      <c r="P91" s="17" t="s">
        <v>94</v>
      </c>
      <c r="Q91" s="17" t="s">
        <v>65</v>
      </c>
      <c r="R91" s="17" t="s">
        <v>87</v>
      </c>
      <c r="S91" s="17" t="s">
        <v>65</v>
      </c>
      <c r="T91" s="17" t="s">
        <v>92</v>
      </c>
      <c r="U91" s="17" t="s">
        <v>87</v>
      </c>
      <c r="V91" s="17" t="s">
        <v>97</v>
      </c>
      <c r="W91" s="17" t="s">
        <v>98</v>
      </c>
      <c r="X91" s="17" t="s">
        <v>78</v>
      </c>
      <c r="Y91" s="1">
        <v>4</v>
      </c>
      <c r="Z91" s="1">
        <v>4</v>
      </c>
      <c r="AA91" s="1">
        <v>5</v>
      </c>
      <c r="AB91" s="1">
        <v>5</v>
      </c>
      <c r="AC91" s="1">
        <v>2</v>
      </c>
      <c r="AD91" s="1">
        <v>3</v>
      </c>
      <c r="AE91" s="1">
        <v>2</v>
      </c>
      <c r="AF91" s="1">
        <v>4</v>
      </c>
      <c r="AG91" s="1">
        <v>4</v>
      </c>
      <c r="AH91" s="1">
        <v>5</v>
      </c>
      <c r="AI91" s="1">
        <v>3</v>
      </c>
      <c r="AJ91" s="1">
        <v>4</v>
      </c>
      <c r="AK91" s="1">
        <v>5</v>
      </c>
      <c r="AL91" s="1">
        <v>5</v>
      </c>
      <c r="AM91" s="1">
        <v>5</v>
      </c>
      <c r="AN91" s="1">
        <v>4</v>
      </c>
      <c r="AO91" s="1">
        <v>3</v>
      </c>
      <c r="AP91" s="1">
        <v>2</v>
      </c>
      <c r="AQ91" s="1">
        <v>4</v>
      </c>
      <c r="AR91" s="2">
        <f t="shared" si="0"/>
        <v>2</v>
      </c>
      <c r="AS91" s="1">
        <v>4</v>
      </c>
      <c r="AT91" s="3">
        <f t="shared" si="1"/>
        <v>2</v>
      </c>
      <c r="AU91" s="1">
        <v>3</v>
      </c>
      <c r="AV91" s="1">
        <v>4</v>
      </c>
      <c r="AW91" s="1">
        <v>2</v>
      </c>
      <c r="AX91" s="1">
        <v>5</v>
      </c>
      <c r="AY91" s="1">
        <v>5</v>
      </c>
      <c r="AZ91" s="1">
        <v>3</v>
      </c>
      <c r="BA91" s="1">
        <v>5</v>
      </c>
      <c r="BB91" s="1">
        <v>2</v>
      </c>
      <c r="BC91" s="1">
        <v>5</v>
      </c>
      <c r="BD91" s="1">
        <v>5</v>
      </c>
      <c r="BE91" s="1">
        <v>5</v>
      </c>
      <c r="BF91" s="1">
        <v>3</v>
      </c>
      <c r="BG91" s="1">
        <v>3</v>
      </c>
      <c r="BH91" s="1">
        <v>3</v>
      </c>
      <c r="BI91" s="1">
        <v>3</v>
      </c>
      <c r="BJ91" s="1">
        <v>4</v>
      </c>
      <c r="BK91" s="1">
        <v>5</v>
      </c>
      <c r="BL91" s="1">
        <v>4</v>
      </c>
      <c r="BM91" s="1">
        <v>4</v>
      </c>
      <c r="BN91" s="1">
        <v>4</v>
      </c>
      <c r="BO91" s="1">
        <v>5</v>
      </c>
      <c r="BP91" s="1">
        <v>4</v>
      </c>
      <c r="BQ91" s="1">
        <f t="shared" si="2"/>
        <v>2</v>
      </c>
      <c r="BR91" s="5">
        <f t="shared" si="7"/>
        <v>21</v>
      </c>
      <c r="BS91" s="6">
        <f t="shared" si="8"/>
        <v>19</v>
      </c>
      <c r="BT91" s="7">
        <f t="shared" si="9"/>
        <v>13</v>
      </c>
      <c r="BU91" s="8">
        <f t="shared" si="10"/>
        <v>35</v>
      </c>
      <c r="BV91">
        <v>21</v>
      </c>
      <c r="BW91">
        <v>19</v>
      </c>
      <c r="BX91">
        <v>13</v>
      </c>
      <c r="BY91">
        <v>35</v>
      </c>
    </row>
    <row r="92" spans="1:77" ht="15.75" customHeight="1" x14ac:dyDescent="0.25">
      <c r="A92" s="17" t="s">
        <v>79</v>
      </c>
      <c r="B92" s="15">
        <v>23</v>
      </c>
      <c r="C92" s="17" t="s">
        <v>67</v>
      </c>
      <c r="D92" s="17" t="s">
        <v>80</v>
      </c>
      <c r="E92" s="17" t="s">
        <v>69</v>
      </c>
      <c r="F92" s="17" t="s">
        <v>90</v>
      </c>
      <c r="G92" s="17" t="s">
        <v>77</v>
      </c>
      <c r="H92" s="17" t="s">
        <v>209</v>
      </c>
      <c r="I92" s="17" t="s">
        <v>77</v>
      </c>
      <c r="L92" s="17">
        <v>1</v>
      </c>
      <c r="Q92" s="17" t="s">
        <v>77</v>
      </c>
      <c r="S92" s="17" t="s">
        <v>77</v>
      </c>
      <c r="X92" s="17" t="s">
        <v>78</v>
      </c>
      <c r="Y92" s="1">
        <v>2</v>
      </c>
      <c r="Z92" s="1">
        <v>4</v>
      </c>
      <c r="AA92" s="1">
        <v>2</v>
      </c>
      <c r="AB92" s="1">
        <v>4</v>
      </c>
      <c r="AC92" s="1">
        <v>1</v>
      </c>
      <c r="AD92" s="1">
        <v>1</v>
      </c>
      <c r="AE92" s="1">
        <v>3</v>
      </c>
      <c r="AF92" s="1">
        <v>3</v>
      </c>
      <c r="AG92" s="1">
        <v>2</v>
      </c>
      <c r="AH92" s="1">
        <v>4</v>
      </c>
      <c r="AI92" s="1">
        <v>4</v>
      </c>
      <c r="AJ92" s="1">
        <v>3</v>
      </c>
      <c r="AK92" s="1">
        <v>4</v>
      </c>
      <c r="AL92" s="1">
        <v>2</v>
      </c>
      <c r="AM92" s="1">
        <v>3</v>
      </c>
      <c r="AN92" s="1">
        <v>3</v>
      </c>
      <c r="AO92" s="1">
        <v>2</v>
      </c>
      <c r="AP92" s="1">
        <v>3</v>
      </c>
      <c r="AQ92" s="1">
        <v>1</v>
      </c>
      <c r="AR92" s="2">
        <f t="shared" si="0"/>
        <v>5</v>
      </c>
      <c r="AS92" s="1">
        <v>1</v>
      </c>
      <c r="AT92" s="3">
        <f t="shared" si="1"/>
        <v>5</v>
      </c>
      <c r="AU92" s="1">
        <v>2</v>
      </c>
      <c r="AV92" s="1">
        <v>2</v>
      </c>
      <c r="AW92" s="1">
        <v>3</v>
      </c>
      <c r="AX92" s="1">
        <v>3</v>
      </c>
      <c r="AY92" s="1">
        <v>2</v>
      </c>
      <c r="AZ92" s="1">
        <v>2</v>
      </c>
      <c r="BA92" s="1">
        <v>1</v>
      </c>
      <c r="BB92" s="1">
        <v>2</v>
      </c>
      <c r="BC92" s="1">
        <v>5</v>
      </c>
      <c r="BD92" s="1">
        <v>4</v>
      </c>
      <c r="BE92" s="1">
        <v>4</v>
      </c>
      <c r="BF92" s="1">
        <v>4</v>
      </c>
      <c r="BG92" s="1">
        <v>2</v>
      </c>
      <c r="BH92" s="1">
        <v>2</v>
      </c>
      <c r="BI92" s="1">
        <v>1</v>
      </c>
      <c r="BJ92" s="1">
        <v>1</v>
      </c>
      <c r="BK92" s="1">
        <v>1</v>
      </c>
      <c r="BL92" s="1">
        <v>1</v>
      </c>
      <c r="BM92" s="1">
        <v>3</v>
      </c>
      <c r="BN92" s="1">
        <v>1</v>
      </c>
      <c r="BO92" s="1">
        <v>1</v>
      </c>
      <c r="BP92" s="1">
        <v>5</v>
      </c>
      <c r="BQ92" s="1">
        <f t="shared" si="2"/>
        <v>1</v>
      </c>
      <c r="BR92" s="5">
        <f t="shared" si="7"/>
        <v>24</v>
      </c>
      <c r="BS92" s="6">
        <f t="shared" si="8"/>
        <v>10</v>
      </c>
      <c r="BT92" s="7">
        <f t="shared" si="9"/>
        <v>3</v>
      </c>
      <c r="BU92" s="8">
        <f t="shared" si="10"/>
        <v>21</v>
      </c>
      <c r="BV92">
        <v>24</v>
      </c>
      <c r="BW92">
        <v>10</v>
      </c>
      <c r="BX92">
        <v>3</v>
      </c>
      <c r="BY92">
        <v>21</v>
      </c>
    </row>
    <row r="93" spans="1:77" ht="15.75" customHeight="1" x14ac:dyDescent="0.25">
      <c r="A93" s="17" t="s">
        <v>79</v>
      </c>
      <c r="B93" s="15">
        <v>22</v>
      </c>
      <c r="C93" s="17" t="s">
        <v>67</v>
      </c>
      <c r="D93" s="17" t="s">
        <v>80</v>
      </c>
      <c r="E93" s="17" t="s">
        <v>69</v>
      </c>
      <c r="F93" s="17" t="s">
        <v>90</v>
      </c>
      <c r="G93" s="17" t="s">
        <v>77</v>
      </c>
      <c r="H93" s="17" t="s">
        <v>91</v>
      </c>
      <c r="I93" s="17" t="s">
        <v>77</v>
      </c>
      <c r="K93" s="17" t="s">
        <v>91</v>
      </c>
      <c r="L93" s="17">
        <v>2</v>
      </c>
      <c r="O93" s="17" t="s">
        <v>75</v>
      </c>
      <c r="Q93" s="17" t="s">
        <v>65</v>
      </c>
      <c r="R93" s="17" t="s">
        <v>115</v>
      </c>
      <c r="S93" s="17" t="s">
        <v>65</v>
      </c>
      <c r="T93" s="17" t="s">
        <v>82</v>
      </c>
      <c r="U93" s="17" t="s">
        <v>115</v>
      </c>
      <c r="V93" s="17" t="s">
        <v>210</v>
      </c>
      <c r="W93" s="17" t="s">
        <v>98</v>
      </c>
      <c r="X93" s="17" t="s">
        <v>88</v>
      </c>
      <c r="Y93" s="1">
        <v>1</v>
      </c>
      <c r="Z93" s="1">
        <v>3</v>
      </c>
      <c r="AA93" s="1">
        <v>3</v>
      </c>
      <c r="AB93" s="1">
        <v>4</v>
      </c>
      <c r="AC93" s="1">
        <v>1</v>
      </c>
      <c r="AD93" s="1">
        <v>3</v>
      </c>
      <c r="AE93" s="1">
        <v>2</v>
      </c>
      <c r="AF93" s="1">
        <v>4</v>
      </c>
      <c r="AG93" s="1">
        <v>2</v>
      </c>
      <c r="AH93" s="1">
        <v>5</v>
      </c>
      <c r="AI93" s="1">
        <v>4</v>
      </c>
      <c r="AJ93" s="1">
        <v>3</v>
      </c>
      <c r="AK93" s="1">
        <v>4</v>
      </c>
      <c r="AL93" s="1">
        <v>3</v>
      </c>
      <c r="AM93" s="1">
        <v>4</v>
      </c>
      <c r="AN93" s="1">
        <v>5</v>
      </c>
      <c r="AO93" s="1">
        <v>4</v>
      </c>
      <c r="AP93" s="1">
        <v>4</v>
      </c>
      <c r="AQ93" s="1">
        <v>1</v>
      </c>
      <c r="AR93" s="2">
        <f t="shared" si="0"/>
        <v>5</v>
      </c>
      <c r="AS93" s="1">
        <v>1</v>
      </c>
      <c r="AT93" s="3">
        <f t="shared" si="1"/>
        <v>5</v>
      </c>
      <c r="AU93" s="1">
        <v>2</v>
      </c>
      <c r="AV93" s="1">
        <v>3</v>
      </c>
      <c r="AW93" s="1">
        <v>3</v>
      </c>
      <c r="AX93" s="1">
        <v>4</v>
      </c>
      <c r="AY93" s="1">
        <v>2</v>
      </c>
      <c r="AZ93" s="1">
        <v>3</v>
      </c>
      <c r="BA93" s="1">
        <v>3</v>
      </c>
      <c r="BB93" s="1">
        <v>4</v>
      </c>
      <c r="BC93" s="1">
        <v>5</v>
      </c>
      <c r="BD93" s="1">
        <v>5</v>
      </c>
      <c r="BE93" s="1">
        <v>4</v>
      </c>
      <c r="BF93" s="1">
        <v>2</v>
      </c>
      <c r="BG93" s="1">
        <v>3</v>
      </c>
      <c r="BH93" s="1">
        <v>3</v>
      </c>
      <c r="BI93" s="1">
        <v>2</v>
      </c>
      <c r="BJ93" s="1">
        <v>2</v>
      </c>
      <c r="BK93" s="1">
        <v>1</v>
      </c>
      <c r="BL93" s="1">
        <v>2</v>
      </c>
      <c r="BM93" s="1">
        <v>4</v>
      </c>
      <c r="BN93" s="1">
        <v>3</v>
      </c>
      <c r="BO93" s="1">
        <v>4</v>
      </c>
      <c r="BP93" s="1">
        <v>4</v>
      </c>
      <c r="BQ93" s="1">
        <f t="shared" si="2"/>
        <v>2</v>
      </c>
      <c r="BR93" s="5">
        <f t="shared" si="7"/>
        <v>25</v>
      </c>
      <c r="BS93" s="6">
        <f t="shared" si="8"/>
        <v>15</v>
      </c>
      <c r="BT93" s="7">
        <f t="shared" si="9"/>
        <v>5</v>
      </c>
      <c r="BU93" s="8">
        <f t="shared" si="10"/>
        <v>31</v>
      </c>
      <c r="BV93">
        <v>25</v>
      </c>
      <c r="BW93">
        <v>15</v>
      </c>
      <c r="BX93">
        <v>5</v>
      </c>
      <c r="BY93">
        <v>31</v>
      </c>
    </row>
    <row r="94" spans="1:77" ht="15.75" customHeight="1" x14ac:dyDescent="0.25">
      <c r="A94" s="17" t="s">
        <v>66</v>
      </c>
      <c r="B94" s="15">
        <v>51</v>
      </c>
      <c r="C94" s="17" t="s">
        <v>179</v>
      </c>
      <c r="D94" s="17" t="s">
        <v>135</v>
      </c>
      <c r="E94" s="17" t="s">
        <v>109</v>
      </c>
      <c r="F94" s="17" t="s">
        <v>90</v>
      </c>
      <c r="G94" s="17" t="s">
        <v>65</v>
      </c>
      <c r="H94" s="17" t="s">
        <v>161</v>
      </c>
      <c r="I94" s="17" t="s">
        <v>65</v>
      </c>
      <c r="J94" s="17" t="s">
        <v>105</v>
      </c>
      <c r="K94" s="17" t="s">
        <v>161</v>
      </c>
      <c r="L94" s="17">
        <v>4</v>
      </c>
      <c r="M94" s="17" t="s">
        <v>112</v>
      </c>
      <c r="N94" s="1" t="s">
        <v>74</v>
      </c>
      <c r="O94" s="17" t="s">
        <v>85</v>
      </c>
      <c r="P94" s="17" t="s">
        <v>142</v>
      </c>
      <c r="Q94" s="17" t="s">
        <v>77</v>
      </c>
      <c r="R94" s="17" t="s">
        <v>181</v>
      </c>
      <c r="S94" s="17" t="s">
        <v>77</v>
      </c>
      <c r="X94" s="17" t="s">
        <v>78</v>
      </c>
      <c r="Y94" s="1">
        <v>4</v>
      </c>
      <c r="Z94" s="1">
        <v>3</v>
      </c>
      <c r="AA94" s="1">
        <v>3</v>
      </c>
      <c r="AB94" s="1">
        <v>3</v>
      </c>
      <c r="AC94" s="1">
        <v>2</v>
      </c>
      <c r="AD94" s="1">
        <v>3</v>
      </c>
      <c r="AE94" s="1">
        <v>4</v>
      </c>
      <c r="AF94" s="1">
        <v>4</v>
      </c>
      <c r="AG94" s="1">
        <v>4</v>
      </c>
      <c r="AH94" s="1">
        <v>3</v>
      </c>
      <c r="AI94" s="1">
        <v>3</v>
      </c>
      <c r="AJ94" s="1">
        <v>4</v>
      </c>
      <c r="AK94" s="1">
        <v>3</v>
      </c>
      <c r="AL94" s="1">
        <v>3</v>
      </c>
      <c r="AM94" s="1">
        <v>3</v>
      </c>
      <c r="AN94" s="1">
        <v>3</v>
      </c>
      <c r="AO94" s="1">
        <v>4</v>
      </c>
      <c r="AP94" s="1">
        <v>3</v>
      </c>
      <c r="AQ94" s="1">
        <v>3</v>
      </c>
      <c r="AR94" s="2">
        <f t="shared" si="0"/>
        <v>3</v>
      </c>
      <c r="AS94" s="1">
        <v>2</v>
      </c>
      <c r="AT94" s="3">
        <f t="shared" si="1"/>
        <v>4</v>
      </c>
      <c r="AU94" s="1">
        <v>3</v>
      </c>
      <c r="AV94" s="1">
        <v>4</v>
      </c>
      <c r="AW94" s="1">
        <v>4</v>
      </c>
      <c r="AX94" s="1">
        <v>3</v>
      </c>
      <c r="AY94" s="1">
        <v>2</v>
      </c>
      <c r="AZ94" s="1">
        <v>4</v>
      </c>
      <c r="BA94" s="1">
        <v>4</v>
      </c>
      <c r="BB94" s="1">
        <v>3</v>
      </c>
      <c r="BC94" s="1">
        <v>3</v>
      </c>
      <c r="BD94" s="1">
        <v>3</v>
      </c>
      <c r="BE94" s="1">
        <v>4</v>
      </c>
      <c r="BF94" s="1">
        <v>3</v>
      </c>
      <c r="BG94" s="1">
        <v>3</v>
      </c>
      <c r="BH94" s="1">
        <v>4</v>
      </c>
      <c r="BI94" s="1">
        <v>4</v>
      </c>
      <c r="BJ94" s="1">
        <v>4</v>
      </c>
      <c r="BK94" s="1">
        <v>4</v>
      </c>
      <c r="BL94" s="1">
        <v>4</v>
      </c>
      <c r="BM94" s="1">
        <v>4</v>
      </c>
      <c r="BN94" s="1">
        <v>2</v>
      </c>
      <c r="BO94" s="1">
        <v>3</v>
      </c>
      <c r="BP94" s="1">
        <v>2</v>
      </c>
      <c r="BQ94" s="1">
        <f t="shared" si="2"/>
        <v>4</v>
      </c>
      <c r="BR94" s="5">
        <f t="shared" si="7"/>
        <v>25</v>
      </c>
      <c r="BS94" s="6">
        <f t="shared" si="8"/>
        <v>23</v>
      </c>
      <c r="BT94" s="7">
        <f t="shared" si="9"/>
        <v>12</v>
      </c>
      <c r="BU94" s="8">
        <f t="shared" si="10"/>
        <v>23</v>
      </c>
      <c r="BV94">
        <v>25</v>
      </c>
      <c r="BW94">
        <v>23</v>
      </c>
      <c r="BX94">
        <v>12</v>
      </c>
      <c r="BY94">
        <v>23</v>
      </c>
    </row>
    <row r="95" spans="1:77" ht="15.75" customHeight="1" x14ac:dyDescent="0.25">
      <c r="A95" s="17" t="s">
        <v>79</v>
      </c>
      <c r="B95" s="15">
        <v>36</v>
      </c>
      <c r="C95" s="17" t="s">
        <v>163</v>
      </c>
      <c r="D95" s="17" t="s">
        <v>148</v>
      </c>
      <c r="E95" s="17" t="s">
        <v>144</v>
      </c>
      <c r="F95" s="17" t="s">
        <v>90</v>
      </c>
      <c r="G95" s="17" t="s">
        <v>65</v>
      </c>
      <c r="H95" s="17" t="s">
        <v>104</v>
      </c>
      <c r="I95" s="17" t="s">
        <v>77</v>
      </c>
      <c r="Q95" s="17" t="s">
        <v>65</v>
      </c>
      <c r="R95" s="17" t="s">
        <v>115</v>
      </c>
      <c r="S95" s="17" t="s">
        <v>65</v>
      </c>
      <c r="T95" s="17" t="s">
        <v>82</v>
      </c>
      <c r="U95" s="17" t="s">
        <v>115</v>
      </c>
      <c r="V95" s="17" t="s">
        <v>133</v>
      </c>
      <c r="W95" s="17" t="s">
        <v>108</v>
      </c>
      <c r="X95" s="17" t="s">
        <v>88</v>
      </c>
      <c r="Y95" s="1">
        <v>4</v>
      </c>
      <c r="Z95" s="1">
        <v>4</v>
      </c>
      <c r="AA95" s="1">
        <v>2</v>
      </c>
      <c r="AB95" s="1">
        <v>2</v>
      </c>
      <c r="AC95" s="1">
        <v>1</v>
      </c>
      <c r="AD95" s="1">
        <v>4</v>
      </c>
      <c r="AE95" s="1">
        <v>3</v>
      </c>
      <c r="AF95" s="1">
        <v>1</v>
      </c>
      <c r="AG95" s="1">
        <v>1</v>
      </c>
      <c r="AH95" s="1">
        <v>3</v>
      </c>
      <c r="AI95" s="1">
        <v>5</v>
      </c>
      <c r="AJ95" s="1">
        <v>3</v>
      </c>
      <c r="AK95" s="1">
        <v>3</v>
      </c>
      <c r="AL95" s="1">
        <v>1</v>
      </c>
      <c r="AM95" s="1">
        <v>3</v>
      </c>
      <c r="AN95" s="1">
        <v>4</v>
      </c>
      <c r="AO95" s="1">
        <v>4</v>
      </c>
      <c r="AP95" s="1">
        <v>3</v>
      </c>
      <c r="AQ95" s="1">
        <v>1</v>
      </c>
      <c r="AR95" s="2">
        <f t="shared" si="0"/>
        <v>5</v>
      </c>
      <c r="AS95" s="1">
        <v>1</v>
      </c>
      <c r="AT95" s="3">
        <f t="shared" si="1"/>
        <v>5</v>
      </c>
      <c r="AU95" s="1">
        <v>5</v>
      </c>
      <c r="AV95" s="1">
        <v>5</v>
      </c>
      <c r="AW95" s="1">
        <v>4</v>
      </c>
      <c r="AX95" s="1">
        <v>4</v>
      </c>
      <c r="AY95" s="1">
        <v>4</v>
      </c>
      <c r="AZ95" s="1">
        <v>4</v>
      </c>
      <c r="BA95" s="1">
        <v>5</v>
      </c>
      <c r="BB95" s="1">
        <v>5</v>
      </c>
      <c r="BC95" s="1">
        <v>5</v>
      </c>
      <c r="BD95" s="1">
        <v>4</v>
      </c>
      <c r="BE95" s="1">
        <v>5</v>
      </c>
      <c r="BF95" s="1">
        <v>5</v>
      </c>
      <c r="BG95" s="1">
        <v>4</v>
      </c>
      <c r="BH95" s="1">
        <v>4</v>
      </c>
      <c r="BI95" s="1">
        <v>4</v>
      </c>
      <c r="BJ95" s="1">
        <v>4</v>
      </c>
      <c r="BK95" s="1">
        <v>5</v>
      </c>
      <c r="BL95" s="1">
        <v>4</v>
      </c>
      <c r="BM95" s="1">
        <v>4</v>
      </c>
      <c r="BN95" s="1">
        <v>5</v>
      </c>
      <c r="BO95" s="1">
        <v>5</v>
      </c>
      <c r="BP95" s="1">
        <v>2</v>
      </c>
      <c r="BQ95" s="1">
        <f t="shared" si="2"/>
        <v>4</v>
      </c>
      <c r="BR95" s="5">
        <f t="shared" si="7"/>
        <v>32</v>
      </c>
      <c r="BS95" s="6">
        <f t="shared" si="8"/>
        <v>27</v>
      </c>
      <c r="BT95" s="7">
        <f t="shared" si="9"/>
        <v>13</v>
      </c>
      <c r="BU95" s="8">
        <f t="shared" si="10"/>
        <v>36</v>
      </c>
      <c r="BV95">
        <v>32</v>
      </c>
      <c r="BW95">
        <v>27</v>
      </c>
      <c r="BX95">
        <v>13</v>
      </c>
      <c r="BY95">
        <v>36</v>
      </c>
    </row>
    <row r="96" spans="1:77" ht="15.75" customHeight="1" x14ac:dyDescent="0.25">
      <c r="A96" s="17" t="s">
        <v>79</v>
      </c>
      <c r="B96" s="15">
        <v>22</v>
      </c>
      <c r="C96" s="17" t="s">
        <v>67</v>
      </c>
      <c r="D96" s="17" t="s">
        <v>80</v>
      </c>
      <c r="E96" s="17" t="s">
        <v>69</v>
      </c>
      <c r="F96" s="17" t="s">
        <v>90</v>
      </c>
      <c r="G96" s="17" t="s">
        <v>77</v>
      </c>
      <c r="I96" s="17" t="s">
        <v>65</v>
      </c>
      <c r="J96" s="17" t="s">
        <v>92</v>
      </c>
      <c r="K96" s="17" t="s">
        <v>211</v>
      </c>
      <c r="L96" s="17">
        <v>3</v>
      </c>
      <c r="M96" s="17" t="s">
        <v>154</v>
      </c>
      <c r="N96" s="1" t="s">
        <v>113</v>
      </c>
      <c r="O96" s="17" t="s">
        <v>75</v>
      </c>
      <c r="P96" s="17" t="s">
        <v>118</v>
      </c>
      <c r="Q96" s="17" t="s">
        <v>65</v>
      </c>
      <c r="R96" s="17" t="s">
        <v>140</v>
      </c>
      <c r="S96" s="17" t="s">
        <v>65</v>
      </c>
      <c r="T96" s="17" t="s">
        <v>82</v>
      </c>
      <c r="U96" s="17" t="s">
        <v>140</v>
      </c>
      <c r="V96" s="17" t="s">
        <v>133</v>
      </c>
      <c r="W96" s="17" t="s">
        <v>98</v>
      </c>
      <c r="X96" s="17" t="s">
        <v>88</v>
      </c>
      <c r="Y96" s="1">
        <v>3</v>
      </c>
      <c r="Z96" s="1">
        <v>4</v>
      </c>
      <c r="AA96" s="1">
        <v>5</v>
      </c>
      <c r="AB96" s="1">
        <v>3</v>
      </c>
      <c r="AC96" s="1">
        <v>4</v>
      </c>
      <c r="AD96" s="1">
        <v>3</v>
      </c>
      <c r="AE96" s="1">
        <v>3</v>
      </c>
      <c r="AF96" s="1">
        <v>4</v>
      </c>
      <c r="AG96" s="1">
        <v>4</v>
      </c>
      <c r="AH96" s="1">
        <v>4</v>
      </c>
      <c r="AI96" s="1">
        <v>4</v>
      </c>
      <c r="AJ96" s="1">
        <v>3</v>
      </c>
      <c r="AK96" s="1">
        <v>4</v>
      </c>
      <c r="AL96" s="1">
        <v>4</v>
      </c>
      <c r="AM96" s="1">
        <v>4</v>
      </c>
      <c r="AN96" s="1">
        <v>3</v>
      </c>
      <c r="AO96" s="1">
        <v>4</v>
      </c>
      <c r="AP96" s="1">
        <v>3</v>
      </c>
      <c r="AQ96" s="1">
        <v>1</v>
      </c>
      <c r="AR96" s="2">
        <f t="shared" si="0"/>
        <v>5</v>
      </c>
      <c r="AS96" s="1">
        <v>1</v>
      </c>
      <c r="AT96" s="3">
        <f t="shared" si="1"/>
        <v>5</v>
      </c>
      <c r="AU96" s="1">
        <v>4</v>
      </c>
      <c r="AV96" s="1">
        <v>4</v>
      </c>
      <c r="AW96" s="1">
        <v>3</v>
      </c>
      <c r="AX96" s="1">
        <v>3</v>
      </c>
      <c r="AY96" s="1">
        <v>2</v>
      </c>
      <c r="AZ96" s="1">
        <v>4</v>
      </c>
      <c r="BA96" s="1">
        <v>3</v>
      </c>
      <c r="BB96" s="1">
        <v>4</v>
      </c>
      <c r="BC96" s="1">
        <v>4</v>
      </c>
      <c r="BD96" s="1">
        <v>3</v>
      </c>
      <c r="BE96" s="1">
        <v>4</v>
      </c>
      <c r="BF96" s="1">
        <v>3</v>
      </c>
      <c r="BG96" s="1">
        <v>3</v>
      </c>
      <c r="BH96" s="1">
        <v>3</v>
      </c>
      <c r="BI96" s="1">
        <v>4</v>
      </c>
      <c r="BJ96" s="1">
        <v>4</v>
      </c>
      <c r="BK96" s="1">
        <v>4</v>
      </c>
      <c r="BL96" s="1">
        <v>4</v>
      </c>
      <c r="BM96" s="1">
        <v>4</v>
      </c>
      <c r="BN96" s="1">
        <v>3</v>
      </c>
      <c r="BO96" s="1">
        <v>1</v>
      </c>
      <c r="BP96" s="1">
        <v>2</v>
      </c>
      <c r="BQ96" s="1">
        <f t="shared" si="2"/>
        <v>4</v>
      </c>
      <c r="BR96" s="5">
        <f t="shared" si="7"/>
        <v>27</v>
      </c>
      <c r="BS96" s="6">
        <f t="shared" si="8"/>
        <v>22</v>
      </c>
      <c r="BT96" s="7">
        <f t="shared" si="9"/>
        <v>12</v>
      </c>
      <c r="BU96" s="8">
        <f t="shared" si="10"/>
        <v>24</v>
      </c>
      <c r="BV96">
        <v>27</v>
      </c>
      <c r="BW96">
        <v>22</v>
      </c>
      <c r="BX96">
        <v>12</v>
      </c>
      <c r="BY96">
        <v>24</v>
      </c>
    </row>
    <row r="97" spans="1:77" ht="15.75" customHeight="1" x14ac:dyDescent="0.25">
      <c r="A97" s="17" t="s">
        <v>66</v>
      </c>
      <c r="B97" s="15">
        <v>19</v>
      </c>
      <c r="C97" s="17" t="s">
        <v>67</v>
      </c>
      <c r="D97" s="17" t="s">
        <v>194</v>
      </c>
      <c r="E97" s="17" t="s">
        <v>69</v>
      </c>
      <c r="F97" s="17" t="s">
        <v>70</v>
      </c>
      <c r="G97" s="17" t="s">
        <v>65</v>
      </c>
      <c r="H97" s="17" t="s">
        <v>71</v>
      </c>
      <c r="I97" s="17" t="s">
        <v>65</v>
      </c>
      <c r="J97" s="17" t="s">
        <v>105</v>
      </c>
      <c r="K97" s="17" t="s">
        <v>71</v>
      </c>
      <c r="L97" s="17">
        <v>5</v>
      </c>
      <c r="M97" s="17" t="s">
        <v>154</v>
      </c>
      <c r="N97" s="1" t="s">
        <v>74</v>
      </c>
      <c r="O97" s="17" t="s">
        <v>75</v>
      </c>
      <c r="P97" s="17" t="s">
        <v>86</v>
      </c>
      <c r="Q97" s="17" t="s">
        <v>77</v>
      </c>
      <c r="S97" s="17" t="s">
        <v>77</v>
      </c>
      <c r="X97" s="17" t="s">
        <v>95</v>
      </c>
      <c r="Y97" s="1">
        <v>4</v>
      </c>
      <c r="Z97" s="1">
        <v>5</v>
      </c>
      <c r="AA97" s="1">
        <v>4</v>
      </c>
      <c r="AB97" s="1">
        <v>3</v>
      </c>
      <c r="AC97" s="1">
        <v>1</v>
      </c>
      <c r="AD97" s="1">
        <v>5</v>
      </c>
      <c r="AE97" s="1">
        <v>3</v>
      </c>
      <c r="AF97" s="1">
        <v>5</v>
      </c>
      <c r="AG97" s="1">
        <v>5</v>
      </c>
      <c r="AH97" s="1">
        <v>1</v>
      </c>
      <c r="AI97" s="1">
        <v>4</v>
      </c>
      <c r="AJ97" s="1">
        <v>4</v>
      </c>
      <c r="AK97" s="1">
        <v>3</v>
      </c>
      <c r="AL97" s="1">
        <v>3</v>
      </c>
      <c r="AM97" s="1">
        <v>4</v>
      </c>
      <c r="AN97" s="1">
        <v>5</v>
      </c>
      <c r="AO97" s="1">
        <v>4</v>
      </c>
      <c r="AP97" s="1">
        <v>5</v>
      </c>
      <c r="AQ97" s="1">
        <v>4</v>
      </c>
      <c r="AR97" s="2">
        <f t="shared" si="0"/>
        <v>2</v>
      </c>
      <c r="AS97" s="1">
        <v>1</v>
      </c>
      <c r="AT97" s="3">
        <f t="shared" si="1"/>
        <v>5</v>
      </c>
      <c r="AU97" s="1">
        <v>4</v>
      </c>
      <c r="AV97" s="1">
        <v>5</v>
      </c>
      <c r="AW97" s="1">
        <v>4</v>
      </c>
      <c r="AX97" s="1">
        <v>2</v>
      </c>
      <c r="AY97" s="1">
        <v>4</v>
      </c>
      <c r="AZ97" s="1">
        <v>4</v>
      </c>
      <c r="BA97" s="1">
        <v>3</v>
      </c>
      <c r="BB97" s="1">
        <v>4</v>
      </c>
      <c r="BC97" s="1">
        <v>4</v>
      </c>
      <c r="BD97" s="1">
        <v>5</v>
      </c>
      <c r="BE97" s="1">
        <v>5</v>
      </c>
      <c r="BF97" s="1">
        <v>4</v>
      </c>
      <c r="BG97" s="1">
        <v>4</v>
      </c>
      <c r="BH97" s="1">
        <v>3</v>
      </c>
      <c r="BI97" s="1">
        <v>3</v>
      </c>
      <c r="BJ97" s="1">
        <v>3</v>
      </c>
      <c r="BK97" s="1">
        <v>4</v>
      </c>
      <c r="BL97" s="1">
        <v>4</v>
      </c>
      <c r="BM97" s="1">
        <v>4</v>
      </c>
      <c r="BN97" s="1">
        <v>2</v>
      </c>
      <c r="BO97" s="1">
        <v>2</v>
      </c>
      <c r="BP97" s="1">
        <v>4</v>
      </c>
      <c r="BQ97" s="1">
        <f t="shared" si="2"/>
        <v>2</v>
      </c>
      <c r="BR97" s="5">
        <f t="shared" si="7"/>
        <v>27</v>
      </c>
      <c r="BS97" s="6">
        <f t="shared" si="8"/>
        <v>21</v>
      </c>
      <c r="BT97" s="7">
        <f t="shared" si="9"/>
        <v>11</v>
      </c>
      <c r="BU97" s="8">
        <f t="shared" si="10"/>
        <v>27</v>
      </c>
      <c r="BV97">
        <v>27</v>
      </c>
      <c r="BW97">
        <v>21</v>
      </c>
      <c r="BX97">
        <v>11</v>
      </c>
      <c r="BY97">
        <v>27</v>
      </c>
    </row>
    <row r="98" spans="1:77" ht="15.75" customHeight="1" x14ac:dyDescent="0.25">
      <c r="A98" s="17" t="s">
        <v>79</v>
      </c>
      <c r="B98" s="15">
        <v>23</v>
      </c>
      <c r="C98" s="17" t="s">
        <v>67</v>
      </c>
      <c r="D98" s="17" t="s">
        <v>68</v>
      </c>
      <c r="E98" s="17" t="s">
        <v>69</v>
      </c>
      <c r="F98" s="17" t="s">
        <v>81</v>
      </c>
      <c r="G98" s="17" t="s">
        <v>77</v>
      </c>
      <c r="H98" s="17" t="s">
        <v>104</v>
      </c>
      <c r="I98" s="17" t="s">
        <v>77</v>
      </c>
      <c r="L98" s="17">
        <v>5</v>
      </c>
      <c r="M98" s="17" t="s">
        <v>160</v>
      </c>
      <c r="Q98" s="17" t="s">
        <v>65</v>
      </c>
      <c r="R98" s="17" t="s">
        <v>87</v>
      </c>
      <c r="S98" s="17" t="s">
        <v>77</v>
      </c>
      <c r="X98" s="17" t="s">
        <v>95</v>
      </c>
      <c r="Y98" s="1">
        <v>2</v>
      </c>
      <c r="Z98" s="1">
        <v>5</v>
      </c>
      <c r="AA98" s="1">
        <v>4</v>
      </c>
      <c r="AB98" s="1">
        <v>3</v>
      </c>
      <c r="AC98" s="1">
        <v>1</v>
      </c>
      <c r="AD98" s="1">
        <v>3</v>
      </c>
      <c r="AE98" s="1">
        <v>5</v>
      </c>
      <c r="AF98" s="1">
        <v>5</v>
      </c>
      <c r="AG98" s="1">
        <v>3</v>
      </c>
      <c r="AH98" s="1">
        <v>2</v>
      </c>
      <c r="AI98" s="1">
        <v>2</v>
      </c>
      <c r="AJ98" s="1">
        <v>1</v>
      </c>
      <c r="AK98" s="1">
        <v>1</v>
      </c>
      <c r="AL98" s="1">
        <v>5</v>
      </c>
      <c r="AM98" s="1">
        <v>5</v>
      </c>
      <c r="AN98" s="1">
        <v>3</v>
      </c>
      <c r="AO98" s="1">
        <v>3</v>
      </c>
      <c r="AP98" s="1">
        <v>4</v>
      </c>
      <c r="AQ98" s="1">
        <v>2</v>
      </c>
      <c r="AR98" s="2">
        <f t="shared" si="0"/>
        <v>4</v>
      </c>
      <c r="AS98" s="1">
        <v>1</v>
      </c>
      <c r="AT98" s="3">
        <f t="shared" si="1"/>
        <v>5</v>
      </c>
      <c r="AU98" s="1">
        <v>3</v>
      </c>
      <c r="AV98" s="1">
        <v>3</v>
      </c>
      <c r="AW98" s="1">
        <v>2</v>
      </c>
      <c r="AX98" s="1">
        <v>1</v>
      </c>
      <c r="AY98" s="1">
        <v>4</v>
      </c>
      <c r="AZ98" s="1">
        <v>4</v>
      </c>
      <c r="BA98" s="1">
        <v>2</v>
      </c>
      <c r="BB98" s="1">
        <v>3</v>
      </c>
      <c r="BC98" s="1">
        <v>3</v>
      </c>
      <c r="BD98" s="1">
        <v>3</v>
      </c>
      <c r="BE98" s="1">
        <v>4</v>
      </c>
      <c r="BF98" s="1">
        <v>3</v>
      </c>
      <c r="BG98" s="1">
        <v>3</v>
      </c>
      <c r="BH98" s="1">
        <v>2</v>
      </c>
      <c r="BI98" s="1">
        <v>2</v>
      </c>
      <c r="BJ98" s="1">
        <v>2</v>
      </c>
      <c r="BK98" s="1">
        <v>3</v>
      </c>
      <c r="BL98" s="1">
        <v>4</v>
      </c>
      <c r="BM98" s="1">
        <v>4</v>
      </c>
      <c r="BN98" s="1">
        <v>4</v>
      </c>
      <c r="BO98" s="1">
        <v>1</v>
      </c>
      <c r="BP98" s="1">
        <v>2</v>
      </c>
      <c r="BQ98" s="1">
        <f t="shared" si="2"/>
        <v>4</v>
      </c>
      <c r="BR98" s="5">
        <f t="shared" si="7"/>
        <v>25</v>
      </c>
      <c r="BS98" s="6">
        <f t="shared" si="8"/>
        <v>16</v>
      </c>
      <c r="BT98" s="7">
        <f t="shared" si="9"/>
        <v>9</v>
      </c>
      <c r="BU98" s="8">
        <f t="shared" si="10"/>
        <v>23</v>
      </c>
      <c r="BV98">
        <v>25</v>
      </c>
      <c r="BW98">
        <v>16</v>
      </c>
      <c r="BX98">
        <v>9</v>
      </c>
      <c r="BY98">
        <v>23</v>
      </c>
    </row>
    <row r="99" spans="1:77" ht="15.75" customHeight="1" x14ac:dyDescent="0.25">
      <c r="A99" s="17" t="s">
        <v>79</v>
      </c>
      <c r="B99" s="15">
        <v>20</v>
      </c>
      <c r="C99" s="17" t="s">
        <v>179</v>
      </c>
      <c r="D99" s="17" t="s">
        <v>80</v>
      </c>
      <c r="E99" s="17" t="s">
        <v>69</v>
      </c>
      <c r="F99" s="17" t="s">
        <v>167</v>
      </c>
      <c r="G99" s="17" t="s">
        <v>65</v>
      </c>
      <c r="I99" s="17" t="s">
        <v>65</v>
      </c>
      <c r="J99" s="17" t="s">
        <v>72</v>
      </c>
      <c r="K99" s="17" t="s">
        <v>161</v>
      </c>
      <c r="L99" s="17">
        <v>4</v>
      </c>
      <c r="M99" s="17" t="s">
        <v>73</v>
      </c>
      <c r="N99" s="1" t="s">
        <v>74</v>
      </c>
      <c r="O99" s="17" t="s">
        <v>75</v>
      </c>
      <c r="P99" s="17" t="s">
        <v>114</v>
      </c>
      <c r="Q99" s="17" t="s">
        <v>65</v>
      </c>
      <c r="R99" s="17" t="s">
        <v>212</v>
      </c>
      <c r="S99" s="17" t="s">
        <v>77</v>
      </c>
      <c r="V99" s="17" t="s">
        <v>97</v>
      </c>
      <c r="X99" s="17" t="s">
        <v>95</v>
      </c>
      <c r="Y99" s="1">
        <v>4</v>
      </c>
      <c r="Z99" s="1">
        <v>3</v>
      </c>
      <c r="AA99" s="1">
        <v>5</v>
      </c>
      <c r="AB99" s="1">
        <v>5</v>
      </c>
      <c r="AC99" s="1">
        <v>2</v>
      </c>
      <c r="AD99" s="1">
        <v>3</v>
      </c>
      <c r="AE99" s="1">
        <v>2</v>
      </c>
      <c r="AF99" s="1">
        <v>5</v>
      </c>
      <c r="AG99" s="1">
        <v>3</v>
      </c>
      <c r="AH99" s="1">
        <v>4</v>
      </c>
      <c r="AI99" s="1">
        <v>4</v>
      </c>
      <c r="AJ99" s="1">
        <v>4</v>
      </c>
      <c r="AK99" s="1">
        <v>4</v>
      </c>
      <c r="AL99" s="1">
        <v>3</v>
      </c>
      <c r="AM99" s="1">
        <v>4</v>
      </c>
      <c r="AN99" s="1">
        <v>2</v>
      </c>
      <c r="AO99" s="1">
        <v>5</v>
      </c>
      <c r="AP99" s="1">
        <v>4</v>
      </c>
      <c r="AQ99" s="1">
        <v>1</v>
      </c>
      <c r="AR99" s="2">
        <f t="shared" si="0"/>
        <v>5</v>
      </c>
      <c r="AS99" s="1">
        <v>1</v>
      </c>
      <c r="AT99" s="3">
        <f t="shared" si="1"/>
        <v>5</v>
      </c>
      <c r="AU99" s="1">
        <v>3</v>
      </c>
      <c r="AV99" s="1">
        <v>4</v>
      </c>
      <c r="AW99" s="1">
        <v>5</v>
      </c>
      <c r="AX99" s="1">
        <v>4</v>
      </c>
      <c r="AY99" s="1">
        <v>2</v>
      </c>
      <c r="AZ99" s="1">
        <v>4</v>
      </c>
      <c r="BA99" s="1">
        <v>4</v>
      </c>
      <c r="BB99" s="1">
        <v>4</v>
      </c>
      <c r="BC99" s="1">
        <v>5</v>
      </c>
      <c r="BD99" s="1">
        <v>3</v>
      </c>
      <c r="BE99" s="1">
        <v>4</v>
      </c>
      <c r="BF99" s="1">
        <v>5</v>
      </c>
      <c r="BG99" s="1">
        <v>3</v>
      </c>
      <c r="BH99" s="1">
        <v>3</v>
      </c>
      <c r="BI99" s="1">
        <v>4</v>
      </c>
      <c r="BJ99" s="1">
        <v>4</v>
      </c>
      <c r="BK99" s="1">
        <v>2</v>
      </c>
      <c r="BL99" s="1">
        <v>4</v>
      </c>
      <c r="BM99" s="1">
        <v>5</v>
      </c>
      <c r="BN99" s="1">
        <v>4</v>
      </c>
      <c r="BO99" s="1">
        <v>1</v>
      </c>
      <c r="BP99" s="1">
        <v>3</v>
      </c>
      <c r="BQ99" s="1">
        <f t="shared" si="2"/>
        <v>3</v>
      </c>
      <c r="BR99" s="5">
        <f t="shared" si="7"/>
        <v>29</v>
      </c>
      <c r="BS99" s="6">
        <f t="shared" si="8"/>
        <v>23</v>
      </c>
      <c r="BT99" s="7">
        <f t="shared" si="9"/>
        <v>10</v>
      </c>
      <c r="BU99" s="8">
        <f t="shared" si="10"/>
        <v>28</v>
      </c>
      <c r="BV99">
        <v>29</v>
      </c>
      <c r="BW99">
        <v>23</v>
      </c>
      <c r="BX99">
        <v>10</v>
      </c>
      <c r="BY99">
        <v>28</v>
      </c>
    </row>
    <row r="100" spans="1:77" ht="15.75" customHeight="1" x14ac:dyDescent="0.25">
      <c r="A100" s="17" t="s">
        <v>79</v>
      </c>
      <c r="B100" s="15">
        <v>21</v>
      </c>
      <c r="C100" s="17" t="s">
        <v>67</v>
      </c>
      <c r="D100" s="17" t="s">
        <v>80</v>
      </c>
      <c r="E100" s="17" t="s">
        <v>69</v>
      </c>
      <c r="F100" s="17" t="s">
        <v>70</v>
      </c>
      <c r="G100" s="17" t="s">
        <v>65</v>
      </c>
      <c r="H100" s="17" t="s">
        <v>104</v>
      </c>
      <c r="I100" s="17" t="s">
        <v>65</v>
      </c>
      <c r="J100" s="17" t="s">
        <v>92</v>
      </c>
      <c r="K100" s="17" t="s">
        <v>104</v>
      </c>
      <c r="L100" s="17">
        <v>5</v>
      </c>
      <c r="M100" s="17" t="s">
        <v>154</v>
      </c>
      <c r="N100" s="1" t="s">
        <v>74</v>
      </c>
      <c r="O100" s="17" t="s">
        <v>85</v>
      </c>
      <c r="P100" s="17" t="s">
        <v>156</v>
      </c>
      <c r="Q100" s="17" t="s">
        <v>77</v>
      </c>
      <c r="R100" s="17" t="s">
        <v>115</v>
      </c>
      <c r="S100" s="17" t="s">
        <v>77</v>
      </c>
      <c r="U100" s="17" t="s">
        <v>115</v>
      </c>
      <c r="W100" s="17" t="s">
        <v>98</v>
      </c>
      <c r="X100" s="17" t="s">
        <v>78</v>
      </c>
      <c r="Y100" s="1">
        <v>2</v>
      </c>
      <c r="Z100" s="1">
        <v>3</v>
      </c>
      <c r="AA100" s="1">
        <v>4</v>
      </c>
      <c r="AB100" s="1">
        <v>3</v>
      </c>
      <c r="AC100" s="1">
        <v>2</v>
      </c>
      <c r="AD100" s="1">
        <v>3</v>
      </c>
      <c r="AE100" s="1">
        <v>3</v>
      </c>
      <c r="AF100" s="1">
        <v>4</v>
      </c>
      <c r="AG100" s="1">
        <v>5</v>
      </c>
      <c r="AH100" s="1">
        <v>3</v>
      </c>
      <c r="AI100" s="1">
        <v>3</v>
      </c>
      <c r="AJ100" s="1">
        <v>5</v>
      </c>
      <c r="AK100" s="1">
        <v>4</v>
      </c>
      <c r="AL100" s="1">
        <v>2</v>
      </c>
      <c r="AM100" s="1">
        <v>5</v>
      </c>
      <c r="AN100" s="1">
        <v>5</v>
      </c>
      <c r="AO100" s="1">
        <v>3</v>
      </c>
      <c r="AP100" s="1">
        <v>3</v>
      </c>
      <c r="AQ100" s="1">
        <v>1</v>
      </c>
      <c r="AR100" s="2">
        <f t="shared" si="0"/>
        <v>5</v>
      </c>
      <c r="AS100" s="1">
        <v>1</v>
      </c>
      <c r="AT100" s="3">
        <f t="shared" si="1"/>
        <v>5</v>
      </c>
      <c r="AU100" s="1">
        <v>3</v>
      </c>
      <c r="AV100" s="1">
        <v>4</v>
      </c>
      <c r="AW100" s="1">
        <v>4</v>
      </c>
      <c r="AX100" s="1">
        <v>3</v>
      </c>
      <c r="AY100" s="1">
        <v>2</v>
      </c>
      <c r="AZ100" s="1">
        <v>4</v>
      </c>
      <c r="BA100" s="1">
        <v>5</v>
      </c>
      <c r="BB100" s="1">
        <v>3</v>
      </c>
      <c r="BC100" s="1">
        <v>3</v>
      </c>
      <c r="BD100" s="1">
        <v>3</v>
      </c>
      <c r="BE100" s="1">
        <v>4</v>
      </c>
      <c r="BF100" s="1">
        <v>2</v>
      </c>
      <c r="BG100" s="1">
        <v>2</v>
      </c>
      <c r="BH100" s="1">
        <v>4</v>
      </c>
      <c r="BI100" s="1">
        <v>2</v>
      </c>
      <c r="BJ100" s="1">
        <v>3</v>
      </c>
      <c r="BK100" s="1">
        <v>5</v>
      </c>
      <c r="BL100" s="1">
        <v>2</v>
      </c>
      <c r="BM100" s="1">
        <v>4</v>
      </c>
      <c r="BN100" s="1">
        <v>1</v>
      </c>
      <c r="BO100" s="1">
        <v>1</v>
      </c>
      <c r="BP100" s="1">
        <v>4</v>
      </c>
      <c r="BQ100" s="1">
        <f t="shared" si="2"/>
        <v>2</v>
      </c>
      <c r="BR100" s="5">
        <f t="shared" si="7"/>
        <v>26</v>
      </c>
      <c r="BS100" s="6">
        <f t="shared" si="8"/>
        <v>20</v>
      </c>
      <c r="BT100" s="7">
        <f t="shared" si="9"/>
        <v>10</v>
      </c>
      <c r="BU100" s="8">
        <f t="shared" si="10"/>
        <v>20</v>
      </c>
      <c r="BV100">
        <v>26</v>
      </c>
      <c r="BW100">
        <v>20</v>
      </c>
      <c r="BX100">
        <v>10</v>
      </c>
      <c r="BY100">
        <v>20</v>
      </c>
    </row>
    <row r="101" spans="1:77" ht="15.75" customHeight="1" x14ac:dyDescent="0.25">
      <c r="A101" s="17" t="s">
        <v>66</v>
      </c>
      <c r="B101" s="15">
        <v>27</v>
      </c>
      <c r="C101" s="17" t="s">
        <v>67</v>
      </c>
      <c r="D101" s="17" t="s">
        <v>158</v>
      </c>
      <c r="E101" s="17" t="s">
        <v>162</v>
      </c>
      <c r="F101" s="17" t="s">
        <v>90</v>
      </c>
      <c r="G101" s="17" t="s">
        <v>65</v>
      </c>
      <c r="H101" s="17" t="s">
        <v>91</v>
      </c>
      <c r="I101" s="17" t="s">
        <v>65</v>
      </c>
      <c r="J101" s="17" t="s">
        <v>72</v>
      </c>
      <c r="K101" s="17" t="s">
        <v>91</v>
      </c>
      <c r="L101" s="17">
        <v>5</v>
      </c>
      <c r="M101" s="17" t="s">
        <v>154</v>
      </c>
      <c r="N101" s="1" t="s">
        <v>74</v>
      </c>
      <c r="O101" s="17" t="s">
        <v>75</v>
      </c>
      <c r="P101" s="17" t="s">
        <v>142</v>
      </c>
      <c r="Q101" s="17" t="s">
        <v>77</v>
      </c>
      <c r="S101" s="17" t="s">
        <v>77</v>
      </c>
      <c r="X101" s="17" t="s">
        <v>78</v>
      </c>
      <c r="Y101" s="1">
        <v>5</v>
      </c>
      <c r="Z101" s="1">
        <v>5</v>
      </c>
      <c r="AA101" s="1">
        <v>4</v>
      </c>
      <c r="AB101" s="1">
        <v>2</v>
      </c>
      <c r="AC101" s="1">
        <v>1</v>
      </c>
      <c r="AD101" s="1">
        <v>4</v>
      </c>
      <c r="AE101" s="1">
        <v>4</v>
      </c>
      <c r="AF101" s="1">
        <v>5</v>
      </c>
      <c r="AG101" s="1">
        <v>1</v>
      </c>
      <c r="AH101" s="1">
        <v>5</v>
      </c>
      <c r="AI101" s="1">
        <v>5</v>
      </c>
      <c r="AJ101" s="1">
        <v>3</v>
      </c>
      <c r="AK101" s="1">
        <v>4</v>
      </c>
      <c r="AL101" s="1">
        <v>5</v>
      </c>
      <c r="AM101" s="1">
        <v>4</v>
      </c>
      <c r="AN101" s="1">
        <v>5</v>
      </c>
      <c r="AO101" s="1">
        <v>5</v>
      </c>
      <c r="AP101" s="1">
        <v>5</v>
      </c>
      <c r="AQ101" s="1">
        <v>1</v>
      </c>
      <c r="AR101" s="2">
        <f t="shared" si="0"/>
        <v>5</v>
      </c>
      <c r="AS101" s="1">
        <v>1</v>
      </c>
      <c r="AT101" s="3">
        <f t="shared" si="1"/>
        <v>5</v>
      </c>
      <c r="AU101" s="1">
        <v>5</v>
      </c>
      <c r="AV101" s="1">
        <v>5</v>
      </c>
      <c r="AW101" s="1">
        <v>5</v>
      </c>
      <c r="AX101" s="1">
        <v>5</v>
      </c>
      <c r="AY101" s="1">
        <v>5</v>
      </c>
      <c r="AZ101" s="1">
        <v>5</v>
      </c>
      <c r="BA101" s="1">
        <v>3</v>
      </c>
      <c r="BB101" s="1">
        <v>4</v>
      </c>
      <c r="BC101" s="1">
        <v>5</v>
      </c>
      <c r="BD101" s="1">
        <v>5</v>
      </c>
      <c r="BE101" s="1">
        <v>5</v>
      </c>
      <c r="BF101" s="1">
        <v>5</v>
      </c>
      <c r="BG101" s="1">
        <v>5</v>
      </c>
      <c r="BH101" s="1">
        <v>5</v>
      </c>
      <c r="BI101" s="1">
        <v>5</v>
      </c>
      <c r="BJ101" s="1">
        <v>5</v>
      </c>
      <c r="BK101" s="1">
        <v>5</v>
      </c>
      <c r="BL101" s="1">
        <v>5</v>
      </c>
      <c r="BM101" s="1">
        <v>5</v>
      </c>
      <c r="BN101" s="1">
        <v>3</v>
      </c>
      <c r="BO101" s="1">
        <v>5</v>
      </c>
      <c r="BP101" s="1">
        <v>1</v>
      </c>
      <c r="BQ101" s="1">
        <f t="shared" si="2"/>
        <v>5</v>
      </c>
      <c r="BR101" s="5">
        <f t="shared" si="7"/>
        <v>35</v>
      </c>
      <c r="BS101" s="6">
        <f t="shared" si="8"/>
        <v>28</v>
      </c>
      <c r="BT101" s="7">
        <f t="shared" si="9"/>
        <v>15</v>
      </c>
      <c r="BU101" s="8">
        <f t="shared" si="10"/>
        <v>37</v>
      </c>
      <c r="BV101">
        <v>35</v>
      </c>
      <c r="BW101">
        <v>28</v>
      </c>
      <c r="BX101">
        <v>15</v>
      </c>
      <c r="BY101">
        <v>37</v>
      </c>
    </row>
    <row r="102" spans="1:77" ht="15.75" customHeight="1" x14ac:dyDescent="0.25">
      <c r="A102" s="17" t="s">
        <v>66</v>
      </c>
      <c r="B102" s="15">
        <v>19</v>
      </c>
      <c r="C102" s="17" t="s">
        <v>67</v>
      </c>
      <c r="D102" s="17" t="s">
        <v>194</v>
      </c>
      <c r="E102" s="17" t="s">
        <v>69</v>
      </c>
      <c r="F102" s="17" t="s">
        <v>90</v>
      </c>
      <c r="G102" s="17" t="s">
        <v>65</v>
      </c>
      <c r="H102" s="17" t="s">
        <v>149</v>
      </c>
      <c r="I102" s="17" t="s">
        <v>65</v>
      </c>
      <c r="J102" s="17" t="s">
        <v>72</v>
      </c>
      <c r="K102" s="17" t="s">
        <v>149</v>
      </c>
      <c r="L102" s="17">
        <v>5</v>
      </c>
      <c r="M102" s="17" t="s">
        <v>73</v>
      </c>
      <c r="N102" s="1" t="s">
        <v>74</v>
      </c>
      <c r="O102" s="17" t="s">
        <v>75</v>
      </c>
      <c r="P102" s="17" t="s">
        <v>94</v>
      </c>
      <c r="Q102" s="17" t="s">
        <v>77</v>
      </c>
      <c r="S102" s="17" t="s">
        <v>77</v>
      </c>
      <c r="X102" s="17" t="s">
        <v>78</v>
      </c>
      <c r="Y102" s="1">
        <v>4</v>
      </c>
      <c r="Z102" s="1">
        <v>4</v>
      </c>
      <c r="AA102" s="1">
        <v>3</v>
      </c>
      <c r="AB102" s="1">
        <v>2</v>
      </c>
      <c r="AC102" s="1">
        <v>1</v>
      </c>
      <c r="AD102" s="1">
        <v>3</v>
      </c>
      <c r="AE102" s="1">
        <v>2</v>
      </c>
      <c r="AF102" s="1">
        <v>3</v>
      </c>
      <c r="AG102" s="1">
        <v>4</v>
      </c>
      <c r="AH102" s="1">
        <v>3</v>
      </c>
      <c r="AI102" s="1">
        <v>5</v>
      </c>
      <c r="AJ102" s="1">
        <v>5</v>
      </c>
      <c r="AK102" s="1">
        <v>4</v>
      </c>
      <c r="AL102" s="1">
        <v>4</v>
      </c>
      <c r="AM102" s="1">
        <v>3</v>
      </c>
      <c r="AN102" s="1">
        <v>3</v>
      </c>
      <c r="AO102" s="1">
        <v>5</v>
      </c>
      <c r="AP102" s="1">
        <v>4</v>
      </c>
      <c r="AQ102" s="1">
        <v>1</v>
      </c>
      <c r="AR102" s="2">
        <f t="shared" si="0"/>
        <v>5</v>
      </c>
      <c r="AS102" s="1">
        <v>2</v>
      </c>
      <c r="AT102" s="3">
        <f t="shared" si="1"/>
        <v>4</v>
      </c>
      <c r="AU102" s="1">
        <v>5</v>
      </c>
      <c r="AV102" s="1">
        <v>5</v>
      </c>
      <c r="AW102" s="1">
        <v>4</v>
      </c>
      <c r="AX102" s="1">
        <v>3</v>
      </c>
      <c r="AY102" s="1">
        <v>4</v>
      </c>
      <c r="AZ102" s="1">
        <v>4</v>
      </c>
      <c r="BA102" s="1">
        <v>4</v>
      </c>
      <c r="BB102" s="1">
        <v>3</v>
      </c>
      <c r="BC102" s="1">
        <v>4</v>
      </c>
      <c r="BD102" s="1">
        <v>4</v>
      </c>
      <c r="BE102" s="1">
        <v>4</v>
      </c>
      <c r="BF102" s="1">
        <v>3</v>
      </c>
      <c r="BG102" s="1">
        <v>4</v>
      </c>
      <c r="BH102" s="1">
        <v>5</v>
      </c>
      <c r="BI102" s="1">
        <v>4</v>
      </c>
      <c r="BJ102" s="1">
        <v>4</v>
      </c>
      <c r="BK102" s="1">
        <v>3</v>
      </c>
      <c r="BL102" s="1">
        <v>5</v>
      </c>
      <c r="BM102" s="1">
        <v>4</v>
      </c>
      <c r="BN102" s="1">
        <v>2</v>
      </c>
      <c r="BO102" s="1">
        <v>4</v>
      </c>
      <c r="BP102" s="1">
        <v>2</v>
      </c>
      <c r="BQ102" s="1">
        <f t="shared" si="2"/>
        <v>4</v>
      </c>
      <c r="BR102" s="5">
        <f t="shared" si="7"/>
        <v>29</v>
      </c>
      <c r="BS102" s="6">
        <f t="shared" si="8"/>
        <v>26</v>
      </c>
      <c r="BT102" s="7">
        <f t="shared" si="9"/>
        <v>12</v>
      </c>
      <c r="BU102" s="8">
        <f t="shared" si="10"/>
        <v>28</v>
      </c>
      <c r="BV102">
        <v>29</v>
      </c>
      <c r="BW102">
        <v>26</v>
      </c>
      <c r="BX102">
        <v>12</v>
      </c>
      <c r="BY102">
        <v>28</v>
      </c>
    </row>
    <row r="103" spans="1:77" ht="15.75" customHeight="1" x14ac:dyDescent="0.25">
      <c r="A103" s="17" t="s">
        <v>66</v>
      </c>
      <c r="B103" s="15">
        <v>22</v>
      </c>
      <c r="C103" s="17" t="s">
        <v>67</v>
      </c>
      <c r="D103" s="17" t="s">
        <v>89</v>
      </c>
      <c r="E103" s="17" t="s">
        <v>69</v>
      </c>
      <c r="F103" s="17" t="s">
        <v>90</v>
      </c>
      <c r="G103" s="17" t="s">
        <v>65</v>
      </c>
      <c r="H103" s="17" t="s">
        <v>213</v>
      </c>
      <c r="I103" s="17" t="s">
        <v>65</v>
      </c>
      <c r="J103" s="17" t="s">
        <v>82</v>
      </c>
      <c r="K103" s="17" t="s">
        <v>197</v>
      </c>
      <c r="L103" s="17">
        <v>5</v>
      </c>
      <c r="M103" s="17" t="s">
        <v>129</v>
      </c>
      <c r="N103" s="1" t="s">
        <v>74</v>
      </c>
      <c r="O103" s="17" t="s">
        <v>85</v>
      </c>
      <c r="P103" s="17" t="s">
        <v>94</v>
      </c>
      <c r="Q103" s="17" t="s">
        <v>65</v>
      </c>
      <c r="R103" s="17" t="s">
        <v>214</v>
      </c>
      <c r="S103" s="17" t="s">
        <v>77</v>
      </c>
      <c r="X103" s="17" t="s">
        <v>95</v>
      </c>
      <c r="Y103" s="1">
        <v>4</v>
      </c>
      <c r="Z103" s="1">
        <v>5</v>
      </c>
      <c r="AA103" s="1">
        <v>5</v>
      </c>
      <c r="AB103" s="1">
        <v>5</v>
      </c>
      <c r="AC103" s="1">
        <v>2</v>
      </c>
      <c r="AD103" s="1">
        <v>4</v>
      </c>
      <c r="AE103" s="1">
        <v>2</v>
      </c>
      <c r="AF103" s="1">
        <v>3</v>
      </c>
      <c r="AG103" s="1">
        <v>3</v>
      </c>
      <c r="AH103" s="1">
        <v>4</v>
      </c>
      <c r="AI103" s="1">
        <v>4</v>
      </c>
      <c r="AJ103" s="1">
        <v>3</v>
      </c>
      <c r="AK103" s="1">
        <v>4</v>
      </c>
      <c r="AL103" s="1">
        <v>1</v>
      </c>
      <c r="AM103" s="1">
        <v>4</v>
      </c>
      <c r="AN103" s="1">
        <v>5</v>
      </c>
      <c r="AO103" s="1">
        <v>5</v>
      </c>
      <c r="AP103" s="1">
        <v>5</v>
      </c>
      <c r="AQ103" s="1">
        <v>2</v>
      </c>
      <c r="AR103" s="2">
        <f t="shared" si="0"/>
        <v>4</v>
      </c>
      <c r="AS103" s="1">
        <v>1</v>
      </c>
      <c r="AT103" s="3">
        <f t="shared" si="1"/>
        <v>5</v>
      </c>
      <c r="AU103" s="1">
        <v>4</v>
      </c>
      <c r="AV103" s="1">
        <v>4</v>
      </c>
      <c r="AW103" s="1">
        <v>3</v>
      </c>
      <c r="AX103" s="1">
        <v>2</v>
      </c>
      <c r="AY103" s="1">
        <v>4</v>
      </c>
      <c r="AZ103" s="1">
        <v>4</v>
      </c>
      <c r="BA103" s="1">
        <v>3</v>
      </c>
      <c r="BB103" s="1">
        <v>4</v>
      </c>
      <c r="BC103" s="1">
        <v>4</v>
      </c>
      <c r="BD103" s="1">
        <v>4</v>
      </c>
      <c r="BE103" s="1">
        <v>4</v>
      </c>
      <c r="BF103" s="1">
        <v>5</v>
      </c>
      <c r="BG103" s="1">
        <v>3</v>
      </c>
      <c r="BH103" s="1">
        <v>2</v>
      </c>
      <c r="BI103" s="1">
        <v>4</v>
      </c>
      <c r="BJ103" s="1">
        <v>4</v>
      </c>
      <c r="BK103" s="1">
        <v>4</v>
      </c>
      <c r="BL103" s="1">
        <v>5</v>
      </c>
      <c r="BM103" s="1">
        <v>5</v>
      </c>
      <c r="BN103" s="1">
        <v>2</v>
      </c>
      <c r="BO103" s="1">
        <v>1</v>
      </c>
      <c r="BP103" s="1">
        <v>2</v>
      </c>
      <c r="BQ103" s="1">
        <f t="shared" si="2"/>
        <v>4</v>
      </c>
      <c r="BR103" s="5">
        <f t="shared" si="7"/>
        <v>27</v>
      </c>
      <c r="BS103" s="6">
        <f t="shared" si="8"/>
        <v>22</v>
      </c>
      <c r="BT103" s="7">
        <f t="shared" si="9"/>
        <v>13</v>
      </c>
      <c r="BU103" s="8">
        <f t="shared" si="10"/>
        <v>26</v>
      </c>
      <c r="BV103">
        <v>27</v>
      </c>
      <c r="BW103">
        <v>22</v>
      </c>
      <c r="BX103">
        <v>13</v>
      </c>
      <c r="BY103">
        <v>26</v>
      </c>
    </row>
    <row r="104" spans="1:77" ht="15.75" customHeight="1" x14ac:dyDescent="0.25">
      <c r="A104" s="17" t="s">
        <v>66</v>
      </c>
      <c r="B104" s="15">
        <v>19</v>
      </c>
      <c r="C104" s="17" t="s">
        <v>67</v>
      </c>
      <c r="D104" s="17" t="s">
        <v>80</v>
      </c>
      <c r="E104" s="17" t="s">
        <v>69</v>
      </c>
      <c r="F104" s="17" t="s">
        <v>70</v>
      </c>
      <c r="G104" s="17" t="s">
        <v>65</v>
      </c>
      <c r="H104" s="17" t="s">
        <v>91</v>
      </c>
      <c r="I104" s="17" t="s">
        <v>77</v>
      </c>
      <c r="L104" s="17">
        <v>5</v>
      </c>
      <c r="M104" s="17" t="s">
        <v>215</v>
      </c>
      <c r="N104" s="1" t="s">
        <v>74</v>
      </c>
      <c r="O104" s="17" t="s">
        <v>75</v>
      </c>
      <c r="P104" s="17" t="s">
        <v>114</v>
      </c>
      <c r="Q104" s="17" t="s">
        <v>65</v>
      </c>
      <c r="S104" s="17" t="s">
        <v>77</v>
      </c>
      <c r="X104" s="17" t="s">
        <v>88</v>
      </c>
      <c r="Y104" s="1">
        <v>4</v>
      </c>
      <c r="Z104" s="1">
        <v>5</v>
      </c>
      <c r="AA104" s="1">
        <v>4</v>
      </c>
      <c r="AB104" s="1">
        <v>2</v>
      </c>
      <c r="AC104" s="1">
        <v>3</v>
      </c>
      <c r="AD104" s="1">
        <v>5</v>
      </c>
      <c r="AE104" s="1">
        <v>4</v>
      </c>
      <c r="AF104" s="1">
        <v>4</v>
      </c>
      <c r="AG104" s="1">
        <v>4</v>
      </c>
      <c r="AH104" s="1">
        <v>4</v>
      </c>
      <c r="AI104" s="1">
        <v>4</v>
      </c>
      <c r="AJ104" s="1">
        <v>4</v>
      </c>
      <c r="AK104" s="1">
        <v>2</v>
      </c>
      <c r="AL104" s="1">
        <v>5</v>
      </c>
      <c r="AM104" s="1">
        <v>5</v>
      </c>
      <c r="AN104" s="1">
        <v>5</v>
      </c>
      <c r="AO104" s="1">
        <v>4</v>
      </c>
      <c r="AP104" s="1">
        <v>5</v>
      </c>
      <c r="AQ104" s="1">
        <v>3</v>
      </c>
      <c r="AR104" s="2">
        <f t="shared" si="0"/>
        <v>3</v>
      </c>
      <c r="AS104" s="1">
        <v>1</v>
      </c>
      <c r="AT104" s="3">
        <f t="shared" si="1"/>
        <v>5</v>
      </c>
      <c r="AU104" s="1">
        <v>5</v>
      </c>
      <c r="AV104" s="1">
        <v>5</v>
      </c>
      <c r="AW104" s="1">
        <v>3</v>
      </c>
      <c r="AX104" s="1">
        <v>2</v>
      </c>
      <c r="AY104" s="1">
        <v>3</v>
      </c>
      <c r="AZ104" s="1">
        <v>3</v>
      </c>
      <c r="BA104" s="1">
        <v>5</v>
      </c>
      <c r="BB104" s="1">
        <v>5</v>
      </c>
      <c r="BC104" s="1">
        <v>4</v>
      </c>
      <c r="BD104" s="1">
        <v>5</v>
      </c>
      <c r="BE104" s="1">
        <v>2</v>
      </c>
      <c r="BF104" s="1">
        <v>3</v>
      </c>
      <c r="BG104" s="1">
        <v>4</v>
      </c>
      <c r="BH104" s="1">
        <v>4</v>
      </c>
      <c r="BI104" s="1">
        <v>4</v>
      </c>
      <c r="BJ104" s="1">
        <v>2</v>
      </c>
      <c r="BK104" s="1">
        <v>4</v>
      </c>
      <c r="BL104" s="1">
        <v>2</v>
      </c>
      <c r="BM104" s="1">
        <v>5</v>
      </c>
      <c r="BN104" s="1">
        <v>5</v>
      </c>
      <c r="BO104" s="1">
        <v>3</v>
      </c>
      <c r="BP104" s="1">
        <v>3</v>
      </c>
      <c r="BQ104" s="1">
        <f t="shared" si="2"/>
        <v>3</v>
      </c>
      <c r="BR104" s="5">
        <f t="shared" si="7"/>
        <v>24</v>
      </c>
      <c r="BS104" s="6">
        <f t="shared" si="8"/>
        <v>25</v>
      </c>
      <c r="BT104" s="7">
        <f t="shared" si="9"/>
        <v>8</v>
      </c>
      <c r="BU104" s="8">
        <f t="shared" si="10"/>
        <v>32</v>
      </c>
      <c r="BV104">
        <v>24</v>
      </c>
      <c r="BW104">
        <v>25</v>
      </c>
      <c r="BX104">
        <v>8</v>
      </c>
      <c r="BY104">
        <v>32</v>
      </c>
    </row>
    <row r="105" spans="1:77" ht="15.75" customHeight="1" x14ac:dyDescent="0.25">
      <c r="A105" s="17" t="s">
        <v>66</v>
      </c>
      <c r="B105" s="15">
        <v>21</v>
      </c>
      <c r="C105" s="17" t="s">
        <v>67</v>
      </c>
      <c r="D105" s="17" t="s">
        <v>80</v>
      </c>
      <c r="E105" s="17" t="s">
        <v>69</v>
      </c>
      <c r="F105" s="17" t="s">
        <v>90</v>
      </c>
      <c r="G105" s="17" t="s">
        <v>77</v>
      </c>
      <c r="H105" s="17" t="s">
        <v>71</v>
      </c>
      <c r="I105" s="17" t="s">
        <v>77</v>
      </c>
      <c r="Q105" s="17" t="s">
        <v>77</v>
      </c>
      <c r="S105" s="17" t="s">
        <v>77</v>
      </c>
      <c r="X105" s="17" t="s">
        <v>95</v>
      </c>
      <c r="Y105" s="1">
        <v>4</v>
      </c>
      <c r="Z105" s="1">
        <v>5</v>
      </c>
      <c r="AA105" s="1">
        <v>2</v>
      </c>
      <c r="AB105" s="1">
        <v>4</v>
      </c>
      <c r="AC105" s="1">
        <v>2</v>
      </c>
      <c r="AD105" s="1">
        <v>3</v>
      </c>
      <c r="AE105" s="1">
        <v>2</v>
      </c>
      <c r="AF105" s="1">
        <v>3</v>
      </c>
      <c r="AG105" s="1">
        <v>4</v>
      </c>
      <c r="AH105" s="1">
        <v>4</v>
      </c>
      <c r="AI105" s="1">
        <v>4</v>
      </c>
      <c r="AJ105" s="1">
        <v>3</v>
      </c>
      <c r="AK105" s="1">
        <v>4</v>
      </c>
      <c r="AL105" s="1">
        <v>2</v>
      </c>
      <c r="AM105" s="1">
        <v>4</v>
      </c>
      <c r="AN105" s="1">
        <v>3</v>
      </c>
      <c r="AO105" s="1">
        <v>3</v>
      </c>
      <c r="AP105" s="1">
        <v>3</v>
      </c>
      <c r="AQ105" s="1">
        <v>3</v>
      </c>
      <c r="AR105" s="2">
        <f t="shared" si="0"/>
        <v>3</v>
      </c>
      <c r="AS105" s="1">
        <v>1</v>
      </c>
      <c r="AT105" s="3">
        <f t="shared" si="1"/>
        <v>5</v>
      </c>
      <c r="AU105" s="1">
        <v>3</v>
      </c>
      <c r="AV105" s="1">
        <v>4</v>
      </c>
      <c r="AW105" s="1">
        <v>3</v>
      </c>
      <c r="AX105" s="1">
        <v>2</v>
      </c>
      <c r="AY105" s="1">
        <v>3</v>
      </c>
      <c r="AZ105" s="1">
        <v>3</v>
      </c>
      <c r="BA105" s="1">
        <v>3</v>
      </c>
      <c r="BB105" s="1">
        <v>2</v>
      </c>
      <c r="BC105" s="1">
        <v>4</v>
      </c>
      <c r="BD105" s="1">
        <v>3</v>
      </c>
      <c r="BE105" s="1">
        <v>3</v>
      </c>
      <c r="BF105" s="1">
        <v>4</v>
      </c>
      <c r="BG105" s="1">
        <v>3</v>
      </c>
      <c r="BH105" s="1">
        <v>3</v>
      </c>
      <c r="BI105" s="1">
        <v>3</v>
      </c>
      <c r="BJ105" s="1">
        <v>3</v>
      </c>
      <c r="BK105" s="1">
        <v>4</v>
      </c>
      <c r="BL105" s="1">
        <v>4</v>
      </c>
      <c r="BM105" s="1">
        <v>4</v>
      </c>
      <c r="BN105" s="1">
        <v>2</v>
      </c>
      <c r="BO105" s="1">
        <v>3</v>
      </c>
      <c r="BP105" s="1">
        <v>3</v>
      </c>
      <c r="BQ105" s="1">
        <f t="shared" si="2"/>
        <v>3</v>
      </c>
      <c r="BR105" s="5">
        <f t="shared" si="7"/>
        <v>24</v>
      </c>
      <c r="BS105" s="6">
        <f t="shared" si="8"/>
        <v>19</v>
      </c>
      <c r="BT105" s="7">
        <f t="shared" si="9"/>
        <v>11</v>
      </c>
      <c r="BU105" s="8">
        <f t="shared" si="10"/>
        <v>23</v>
      </c>
      <c r="BV105">
        <v>24</v>
      </c>
      <c r="BW105">
        <v>19</v>
      </c>
      <c r="BX105">
        <v>11</v>
      </c>
      <c r="BY105">
        <v>23</v>
      </c>
    </row>
    <row r="106" spans="1:77" ht="15.75" customHeight="1" x14ac:dyDescent="0.25">
      <c r="A106" s="17" t="s">
        <v>66</v>
      </c>
      <c r="B106" s="15">
        <v>29</v>
      </c>
      <c r="C106" s="17" t="s">
        <v>67</v>
      </c>
      <c r="D106" s="17" t="s">
        <v>89</v>
      </c>
      <c r="E106" s="17" t="s">
        <v>144</v>
      </c>
      <c r="F106" s="17" t="s">
        <v>70</v>
      </c>
      <c r="G106" s="17" t="s">
        <v>77</v>
      </c>
      <c r="I106" s="17" t="s">
        <v>65</v>
      </c>
      <c r="J106" s="17" t="s">
        <v>105</v>
      </c>
      <c r="L106" s="17">
        <v>4</v>
      </c>
      <c r="M106" s="17" t="s">
        <v>112</v>
      </c>
      <c r="N106" s="1" t="s">
        <v>74</v>
      </c>
      <c r="O106" s="17" t="s">
        <v>75</v>
      </c>
      <c r="P106" s="17" t="s">
        <v>118</v>
      </c>
      <c r="Q106" s="17" t="s">
        <v>77</v>
      </c>
      <c r="S106" s="17" t="s">
        <v>77</v>
      </c>
      <c r="X106" s="17" t="s">
        <v>88</v>
      </c>
      <c r="Y106" s="1">
        <v>2</v>
      </c>
      <c r="Z106" s="1">
        <v>5</v>
      </c>
      <c r="AA106" s="1">
        <v>3</v>
      </c>
      <c r="AB106" s="1">
        <v>2</v>
      </c>
      <c r="AC106" s="1">
        <v>1</v>
      </c>
      <c r="AD106" s="1">
        <v>3</v>
      </c>
      <c r="AE106" s="1">
        <v>3</v>
      </c>
      <c r="AF106" s="1">
        <v>3</v>
      </c>
      <c r="AG106" s="1">
        <v>5</v>
      </c>
      <c r="AH106" s="1">
        <v>3</v>
      </c>
      <c r="AI106" s="1">
        <v>4</v>
      </c>
      <c r="AJ106" s="1">
        <v>3</v>
      </c>
      <c r="AK106" s="1">
        <v>1</v>
      </c>
      <c r="AL106" s="1">
        <v>2</v>
      </c>
      <c r="AM106" s="1">
        <v>3</v>
      </c>
      <c r="AN106" s="1">
        <v>3</v>
      </c>
      <c r="AO106" s="1">
        <v>4</v>
      </c>
      <c r="AP106" s="1">
        <v>3</v>
      </c>
      <c r="AQ106" s="1">
        <v>2</v>
      </c>
      <c r="AR106" s="2">
        <f t="shared" si="0"/>
        <v>4</v>
      </c>
      <c r="AS106" s="1">
        <v>1</v>
      </c>
      <c r="AT106" s="3">
        <f t="shared" si="1"/>
        <v>5</v>
      </c>
      <c r="AU106" s="1">
        <v>4</v>
      </c>
      <c r="AV106" s="1">
        <v>3</v>
      </c>
      <c r="AW106" s="1">
        <v>4</v>
      </c>
      <c r="AX106" s="1">
        <v>4</v>
      </c>
      <c r="AY106" s="1">
        <v>3</v>
      </c>
      <c r="AZ106" s="1">
        <v>4</v>
      </c>
      <c r="BA106" s="1">
        <v>4</v>
      </c>
      <c r="BB106" s="1">
        <v>4</v>
      </c>
      <c r="BC106" s="1">
        <v>5</v>
      </c>
      <c r="BD106" s="1">
        <v>5</v>
      </c>
      <c r="BE106" s="1">
        <v>5</v>
      </c>
      <c r="BF106" s="1">
        <v>3</v>
      </c>
      <c r="BG106" s="1">
        <v>5</v>
      </c>
      <c r="BH106" s="1">
        <v>4</v>
      </c>
      <c r="BI106" s="1">
        <v>4</v>
      </c>
      <c r="BJ106" s="1">
        <v>5</v>
      </c>
      <c r="BK106" s="1">
        <v>4</v>
      </c>
      <c r="BL106" s="1">
        <v>4</v>
      </c>
      <c r="BM106" s="1">
        <v>3</v>
      </c>
      <c r="BN106" s="1">
        <v>3</v>
      </c>
      <c r="BO106" s="1">
        <v>3</v>
      </c>
      <c r="BP106" s="1">
        <v>3</v>
      </c>
      <c r="BQ106" s="1">
        <f t="shared" si="2"/>
        <v>3</v>
      </c>
      <c r="BR106" s="5">
        <f t="shared" si="7"/>
        <v>30</v>
      </c>
      <c r="BS106" s="6">
        <f t="shared" si="8"/>
        <v>22</v>
      </c>
      <c r="BT106" s="7">
        <f t="shared" si="9"/>
        <v>13</v>
      </c>
      <c r="BU106" s="8">
        <f t="shared" si="10"/>
        <v>30</v>
      </c>
      <c r="BV106">
        <v>30</v>
      </c>
      <c r="BW106">
        <v>22</v>
      </c>
      <c r="BX106">
        <v>13</v>
      </c>
      <c r="BY106">
        <v>30</v>
      </c>
    </row>
    <row r="107" spans="1:77" ht="15.75" customHeight="1" x14ac:dyDescent="0.25">
      <c r="A107" s="17" t="s">
        <v>66</v>
      </c>
      <c r="B107" s="15">
        <v>21</v>
      </c>
      <c r="C107" s="17" t="s">
        <v>67</v>
      </c>
      <c r="D107" s="17" t="s">
        <v>89</v>
      </c>
      <c r="E107" s="17" t="s">
        <v>69</v>
      </c>
      <c r="F107" s="17" t="s">
        <v>70</v>
      </c>
      <c r="G107" s="17" t="s">
        <v>65</v>
      </c>
      <c r="H107" s="17" t="s">
        <v>71</v>
      </c>
      <c r="I107" s="17" t="s">
        <v>65</v>
      </c>
      <c r="J107" s="17" t="s">
        <v>72</v>
      </c>
      <c r="K107" s="17" t="s">
        <v>216</v>
      </c>
      <c r="L107" s="17">
        <v>3</v>
      </c>
      <c r="M107" s="17" t="s">
        <v>117</v>
      </c>
      <c r="N107" s="1" t="s">
        <v>74</v>
      </c>
      <c r="O107" s="17" t="s">
        <v>75</v>
      </c>
      <c r="P107" s="17" t="s">
        <v>118</v>
      </c>
      <c r="Q107" s="17" t="s">
        <v>77</v>
      </c>
      <c r="S107" s="17" t="s">
        <v>77</v>
      </c>
      <c r="X107" s="17" t="s">
        <v>78</v>
      </c>
      <c r="Y107" s="1">
        <v>3</v>
      </c>
      <c r="Z107" s="1">
        <v>5</v>
      </c>
      <c r="AA107" s="1">
        <v>5</v>
      </c>
      <c r="AB107" s="1">
        <v>4</v>
      </c>
      <c r="AC107" s="1">
        <v>1</v>
      </c>
      <c r="AD107" s="1">
        <v>5</v>
      </c>
      <c r="AE107" s="1">
        <v>3</v>
      </c>
      <c r="AF107" s="1">
        <v>3</v>
      </c>
      <c r="AG107" s="1">
        <v>1</v>
      </c>
      <c r="AH107" s="1">
        <v>3</v>
      </c>
      <c r="AI107" s="1">
        <v>3</v>
      </c>
      <c r="AJ107" s="1">
        <v>3</v>
      </c>
      <c r="AK107" s="1">
        <v>1</v>
      </c>
      <c r="AL107" s="1">
        <v>1</v>
      </c>
      <c r="AM107" s="1">
        <v>3</v>
      </c>
      <c r="AN107" s="1">
        <v>1</v>
      </c>
      <c r="AO107" s="1">
        <v>4</v>
      </c>
      <c r="AP107" s="1">
        <v>5</v>
      </c>
      <c r="AQ107" s="1">
        <v>1</v>
      </c>
      <c r="AR107" s="2">
        <f t="shared" si="0"/>
        <v>5</v>
      </c>
      <c r="AS107" s="1">
        <v>1</v>
      </c>
      <c r="AT107" s="3">
        <f t="shared" si="1"/>
        <v>5</v>
      </c>
      <c r="AU107" s="1">
        <v>4</v>
      </c>
      <c r="AV107" s="1">
        <v>5</v>
      </c>
      <c r="AW107" s="1">
        <v>4</v>
      </c>
      <c r="AX107" s="1">
        <v>1</v>
      </c>
      <c r="AY107" s="1">
        <v>4</v>
      </c>
      <c r="AZ107" s="1">
        <v>2</v>
      </c>
      <c r="BA107" s="1">
        <v>4</v>
      </c>
      <c r="BB107" s="1">
        <v>2</v>
      </c>
      <c r="BC107" s="1">
        <v>3</v>
      </c>
      <c r="BD107" s="1">
        <v>4</v>
      </c>
      <c r="BE107" s="1">
        <v>5</v>
      </c>
      <c r="BF107" s="1">
        <v>5</v>
      </c>
      <c r="BG107" s="1">
        <v>5</v>
      </c>
      <c r="BH107" s="1">
        <v>5</v>
      </c>
      <c r="BI107" s="1">
        <v>5</v>
      </c>
      <c r="BJ107" s="1">
        <v>3</v>
      </c>
      <c r="BK107" s="1">
        <v>2</v>
      </c>
      <c r="BL107" s="1">
        <v>2</v>
      </c>
      <c r="BM107" s="1">
        <v>5</v>
      </c>
      <c r="BN107" s="1">
        <v>5</v>
      </c>
      <c r="BO107" s="1">
        <v>2</v>
      </c>
      <c r="BP107" s="1">
        <v>3</v>
      </c>
      <c r="BQ107" s="1">
        <f t="shared" si="2"/>
        <v>3</v>
      </c>
      <c r="BR107" s="5">
        <f t="shared" si="7"/>
        <v>32</v>
      </c>
      <c r="BS107" s="6">
        <f t="shared" si="8"/>
        <v>25</v>
      </c>
      <c r="BT107" s="7">
        <f t="shared" si="9"/>
        <v>7</v>
      </c>
      <c r="BU107" s="8">
        <f t="shared" si="10"/>
        <v>26</v>
      </c>
      <c r="BV107">
        <v>32</v>
      </c>
      <c r="BW107">
        <v>25</v>
      </c>
      <c r="BX107">
        <v>7</v>
      </c>
      <c r="BY107">
        <v>26</v>
      </c>
    </row>
    <row r="108" spans="1:77" ht="15.75" customHeight="1" x14ac:dyDescent="0.25">
      <c r="A108" s="17" t="s">
        <v>66</v>
      </c>
      <c r="B108" s="15">
        <v>22</v>
      </c>
      <c r="C108" s="17" t="s">
        <v>67</v>
      </c>
      <c r="D108" s="17" t="s">
        <v>158</v>
      </c>
      <c r="E108" s="17" t="s">
        <v>69</v>
      </c>
      <c r="F108" s="17" t="s">
        <v>90</v>
      </c>
      <c r="G108" s="17" t="s">
        <v>77</v>
      </c>
      <c r="H108" s="17" t="s">
        <v>71</v>
      </c>
      <c r="I108" s="17" t="s">
        <v>77</v>
      </c>
      <c r="Q108" s="17" t="s">
        <v>77</v>
      </c>
      <c r="R108" s="17" t="s">
        <v>157</v>
      </c>
      <c r="S108" s="17" t="s">
        <v>77</v>
      </c>
      <c r="X108" s="17" t="s">
        <v>78</v>
      </c>
      <c r="Y108" s="1">
        <v>2</v>
      </c>
      <c r="Z108" s="1">
        <v>3</v>
      </c>
      <c r="AA108" s="1">
        <v>2</v>
      </c>
      <c r="AB108" s="1">
        <v>1</v>
      </c>
      <c r="AC108" s="1">
        <v>1</v>
      </c>
      <c r="AD108" s="1">
        <v>2</v>
      </c>
      <c r="AE108" s="1">
        <v>3</v>
      </c>
      <c r="AF108" s="1">
        <v>4</v>
      </c>
      <c r="AG108" s="1">
        <v>2</v>
      </c>
      <c r="AH108" s="1">
        <v>1</v>
      </c>
      <c r="AI108" s="1">
        <v>5</v>
      </c>
      <c r="AJ108" s="1">
        <v>3</v>
      </c>
      <c r="AK108" s="1">
        <v>1</v>
      </c>
      <c r="AL108" s="1">
        <v>3</v>
      </c>
      <c r="AM108" s="1">
        <v>5</v>
      </c>
      <c r="AN108" s="1">
        <v>5</v>
      </c>
      <c r="AO108" s="1">
        <v>3</v>
      </c>
      <c r="AP108" s="1">
        <v>4</v>
      </c>
      <c r="AQ108" s="1">
        <v>3</v>
      </c>
      <c r="AR108" s="2">
        <f t="shared" si="0"/>
        <v>3</v>
      </c>
      <c r="AS108" s="1">
        <v>1</v>
      </c>
      <c r="AT108" s="3">
        <f t="shared" si="1"/>
        <v>5</v>
      </c>
      <c r="AU108" s="1">
        <v>3</v>
      </c>
      <c r="AV108" s="1">
        <v>2</v>
      </c>
      <c r="AW108" s="1">
        <v>3</v>
      </c>
      <c r="AX108" s="1">
        <v>3</v>
      </c>
      <c r="AY108" s="1">
        <v>2</v>
      </c>
      <c r="AZ108" s="1">
        <v>1</v>
      </c>
      <c r="BA108" s="1">
        <v>1</v>
      </c>
      <c r="BB108" s="1">
        <v>2</v>
      </c>
      <c r="BC108" s="1">
        <v>2</v>
      </c>
      <c r="BD108" s="1">
        <v>4</v>
      </c>
      <c r="BE108" s="1">
        <v>2</v>
      </c>
      <c r="BF108" s="1">
        <v>3</v>
      </c>
      <c r="BG108" s="1">
        <v>2</v>
      </c>
      <c r="BH108" s="1">
        <v>1</v>
      </c>
      <c r="BI108" s="1">
        <v>1</v>
      </c>
      <c r="BJ108" s="1">
        <v>2</v>
      </c>
      <c r="BK108" s="1">
        <v>1</v>
      </c>
      <c r="BL108" s="1">
        <v>5</v>
      </c>
      <c r="BM108" s="1">
        <v>2</v>
      </c>
      <c r="BN108" s="1">
        <v>3</v>
      </c>
      <c r="BO108" s="1">
        <v>1</v>
      </c>
      <c r="BP108" s="1">
        <v>3</v>
      </c>
      <c r="BQ108" s="1">
        <f t="shared" si="2"/>
        <v>3</v>
      </c>
      <c r="BR108" s="5">
        <f t="shared" si="7"/>
        <v>17</v>
      </c>
      <c r="BS108" s="6">
        <f t="shared" si="8"/>
        <v>13</v>
      </c>
      <c r="BT108" s="7">
        <f t="shared" si="9"/>
        <v>8</v>
      </c>
      <c r="BU108" s="8">
        <f t="shared" si="10"/>
        <v>19</v>
      </c>
      <c r="BV108">
        <v>17</v>
      </c>
      <c r="BW108">
        <v>13</v>
      </c>
      <c r="BX108">
        <v>8</v>
      </c>
      <c r="BY108">
        <v>19</v>
      </c>
    </row>
    <row r="109" spans="1:77" ht="15.75" customHeight="1" x14ac:dyDescent="0.25">
      <c r="A109" s="17" t="s">
        <v>66</v>
      </c>
      <c r="B109" s="15">
        <v>20</v>
      </c>
      <c r="C109" s="17" t="s">
        <v>67</v>
      </c>
      <c r="D109" s="17" t="s">
        <v>68</v>
      </c>
      <c r="E109" s="17" t="s">
        <v>69</v>
      </c>
      <c r="F109" s="17" t="s">
        <v>90</v>
      </c>
      <c r="G109" s="17" t="s">
        <v>65</v>
      </c>
      <c r="H109" s="17" t="s">
        <v>217</v>
      </c>
      <c r="I109" s="17" t="s">
        <v>65</v>
      </c>
      <c r="J109" s="17" t="s">
        <v>92</v>
      </c>
      <c r="K109" s="17" t="s">
        <v>218</v>
      </c>
      <c r="L109" s="17">
        <v>3</v>
      </c>
      <c r="M109" s="17" t="s">
        <v>96</v>
      </c>
      <c r="N109" s="1" t="s">
        <v>113</v>
      </c>
      <c r="O109" s="17" t="s">
        <v>75</v>
      </c>
      <c r="P109" s="17" t="s">
        <v>86</v>
      </c>
      <c r="Q109" s="17" t="s">
        <v>77</v>
      </c>
      <c r="S109" s="17" t="s">
        <v>77</v>
      </c>
      <c r="X109" s="17" t="s">
        <v>78</v>
      </c>
      <c r="Y109" s="1">
        <v>3</v>
      </c>
      <c r="Z109" s="1">
        <v>4</v>
      </c>
      <c r="AA109" s="1">
        <v>3</v>
      </c>
      <c r="AB109" s="1">
        <v>3</v>
      </c>
      <c r="AC109" s="1">
        <v>2</v>
      </c>
      <c r="AD109" s="1">
        <v>3</v>
      </c>
      <c r="AE109" s="1">
        <v>4</v>
      </c>
      <c r="AF109" s="1">
        <v>3</v>
      </c>
      <c r="AG109" s="1">
        <v>3</v>
      </c>
      <c r="AH109" s="1">
        <v>4</v>
      </c>
      <c r="AI109" s="1">
        <v>4</v>
      </c>
      <c r="AJ109" s="1">
        <v>3</v>
      </c>
      <c r="AK109" s="1">
        <v>4</v>
      </c>
      <c r="AL109" s="1">
        <v>2</v>
      </c>
      <c r="AM109" s="1">
        <v>4</v>
      </c>
      <c r="AN109" s="1">
        <v>2</v>
      </c>
      <c r="AO109" s="1">
        <v>3</v>
      </c>
      <c r="AP109" s="1">
        <v>3</v>
      </c>
      <c r="AQ109" s="1">
        <v>2</v>
      </c>
      <c r="AR109" s="2">
        <f t="shared" si="0"/>
        <v>4</v>
      </c>
      <c r="AS109" s="1">
        <v>1</v>
      </c>
      <c r="AT109" s="3">
        <f t="shared" si="1"/>
        <v>5</v>
      </c>
      <c r="AU109" s="1">
        <v>3</v>
      </c>
      <c r="AV109" s="1">
        <v>3</v>
      </c>
      <c r="AW109" s="1">
        <v>5</v>
      </c>
      <c r="AX109" s="1">
        <v>3</v>
      </c>
      <c r="AY109" s="1">
        <v>2</v>
      </c>
      <c r="AZ109" s="1">
        <v>4</v>
      </c>
      <c r="BA109" s="1">
        <v>3</v>
      </c>
      <c r="BB109" s="1">
        <v>3</v>
      </c>
      <c r="BC109" s="1">
        <v>4</v>
      </c>
      <c r="BD109" s="1">
        <v>4</v>
      </c>
      <c r="BE109" s="1">
        <v>4</v>
      </c>
      <c r="BM109" s="1">
        <v>3</v>
      </c>
      <c r="BN109" s="1">
        <v>3</v>
      </c>
      <c r="BO109" s="1">
        <v>3</v>
      </c>
      <c r="BP109" s="1">
        <v>4</v>
      </c>
      <c r="BQ109" s="1">
        <f t="shared" si="2"/>
        <v>2</v>
      </c>
      <c r="BR109" s="5">
        <f t="shared" si="7"/>
        <v>17</v>
      </c>
      <c r="BS109" s="6">
        <f t="shared" si="8"/>
        <v>16</v>
      </c>
      <c r="BT109" s="7">
        <f t="shared" si="9"/>
        <v>0</v>
      </c>
      <c r="BU109" s="8">
        <f t="shared" si="10"/>
        <v>25</v>
      </c>
      <c r="BV109">
        <v>17</v>
      </c>
      <c r="BW109">
        <v>16</v>
      </c>
      <c r="BX109">
        <v>0</v>
      </c>
      <c r="BY109">
        <v>25</v>
      </c>
    </row>
    <row r="110" spans="1:77" ht="15.75" customHeight="1" x14ac:dyDescent="0.25">
      <c r="A110" s="17" t="s">
        <v>66</v>
      </c>
      <c r="B110" s="15">
        <v>27</v>
      </c>
      <c r="C110" s="17" t="s">
        <v>67</v>
      </c>
      <c r="D110" s="17" t="s">
        <v>80</v>
      </c>
      <c r="E110" s="17" t="s">
        <v>144</v>
      </c>
      <c r="F110" s="17" t="s">
        <v>90</v>
      </c>
      <c r="G110" s="17" t="s">
        <v>77</v>
      </c>
      <c r="I110" s="17" t="s">
        <v>65</v>
      </c>
      <c r="J110" s="17" t="s">
        <v>92</v>
      </c>
      <c r="L110" s="17">
        <v>3</v>
      </c>
      <c r="M110" s="17" t="s">
        <v>73</v>
      </c>
      <c r="N110" s="1" t="s">
        <v>74</v>
      </c>
      <c r="O110" s="17" t="s">
        <v>85</v>
      </c>
      <c r="P110" s="17" t="s">
        <v>118</v>
      </c>
      <c r="Q110" s="17" t="s">
        <v>77</v>
      </c>
      <c r="S110" s="17" t="s">
        <v>77</v>
      </c>
      <c r="X110" s="17" t="s">
        <v>95</v>
      </c>
      <c r="Y110" s="1">
        <v>2</v>
      </c>
      <c r="Z110" s="1">
        <v>5</v>
      </c>
      <c r="AA110" s="1">
        <v>2</v>
      </c>
      <c r="AB110" s="1">
        <v>2</v>
      </c>
      <c r="AC110" s="1">
        <v>1</v>
      </c>
      <c r="AD110" s="1">
        <v>3</v>
      </c>
      <c r="AE110" s="1">
        <v>1</v>
      </c>
      <c r="AF110" s="1">
        <v>3</v>
      </c>
      <c r="AG110" s="1">
        <v>2</v>
      </c>
      <c r="AH110" s="1">
        <v>2</v>
      </c>
      <c r="AI110" s="1">
        <v>2</v>
      </c>
      <c r="AJ110" s="1">
        <v>2</v>
      </c>
      <c r="AK110" s="1">
        <v>3</v>
      </c>
      <c r="AL110" s="1">
        <v>1</v>
      </c>
      <c r="AM110" s="1">
        <v>3</v>
      </c>
      <c r="AN110" s="1">
        <v>3</v>
      </c>
      <c r="AO110" s="1">
        <v>3</v>
      </c>
      <c r="AP110" s="1">
        <v>2</v>
      </c>
      <c r="AQ110" s="1">
        <v>2</v>
      </c>
      <c r="AR110" s="2">
        <f t="shared" si="0"/>
        <v>4</v>
      </c>
      <c r="AS110" s="1">
        <v>1</v>
      </c>
      <c r="AT110" s="3">
        <f t="shared" si="1"/>
        <v>5</v>
      </c>
      <c r="AU110" s="1">
        <v>3</v>
      </c>
      <c r="AV110" s="1">
        <v>3</v>
      </c>
      <c r="AW110" s="1">
        <v>2</v>
      </c>
      <c r="AX110" s="1">
        <v>2</v>
      </c>
      <c r="AY110" s="1">
        <v>2</v>
      </c>
      <c r="AZ110" s="1">
        <v>1</v>
      </c>
      <c r="BA110" s="1">
        <v>4</v>
      </c>
      <c r="BB110" s="1">
        <v>2</v>
      </c>
      <c r="BC110" s="1">
        <v>4</v>
      </c>
      <c r="BD110" s="1">
        <v>2</v>
      </c>
      <c r="BE110" s="1">
        <v>3</v>
      </c>
      <c r="BF110" s="1">
        <v>1</v>
      </c>
      <c r="BG110" s="1">
        <v>2</v>
      </c>
      <c r="BH110" s="1">
        <v>4</v>
      </c>
      <c r="BI110" s="1">
        <v>3</v>
      </c>
      <c r="BJ110" s="1">
        <v>5</v>
      </c>
      <c r="BK110" s="1">
        <v>5</v>
      </c>
      <c r="BL110" s="1">
        <v>5</v>
      </c>
      <c r="BM110" s="1">
        <v>4</v>
      </c>
      <c r="BN110" s="1">
        <v>1</v>
      </c>
      <c r="BO110" s="1">
        <v>4</v>
      </c>
      <c r="BP110" s="1">
        <v>3</v>
      </c>
      <c r="BQ110" s="1">
        <f t="shared" si="2"/>
        <v>3</v>
      </c>
      <c r="BR110" s="5">
        <f t="shared" si="7"/>
        <v>20</v>
      </c>
      <c r="BS110" s="6">
        <f t="shared" si="8"/>
        <v>18</v>
      </c>
      <c r="BT110" s="7">
        <f t="shared" si="9"/>
        <v>15</v>
      </c>
      <c r="BU110" s="8">
        <f t="shared" si="10"/>
        <v>21</v>
      </c>
      <c r="BV110">
        <v>20</v>
      </c>
      <c r="BW110">
        <v>18</v>
      </c>
      <c r="BX110">
        <v>15</v>
      </c>
      <c r="BY110">
        <v>21</v>
      </c>
    </row>
    <row r="111" spans="1:77" ht="15.75" customHeight="1" x14ac:dyDescent="0.25">
      <c r="A111" s="17" t="s">
        <v>79</v>
      </c>
      <c r="B111" s="15">
        <v>24</v>
      </c>
      <c r="C111" s="17" t="s">
        <v>67</v>
      </c>
      <c r="D111" s="17" t="s">
        <v>89</v>
      </c>
      <c r="E111" s="17" t="s">
        <v>69</v>
      </c>
      <c r="F111" s="17" t="s">
        <v>90</v>
      </c>
      <c r="G111" s="17" t="s">
        <v>65</v>
      </c>
      <c r="H111" s="17" t="s">
        <v>104</v>
      </c>
      <c r="I111" s="17" t="s">
        <v>65</v>
      </c>
      <c r="J111" s="17" t="s">
        <v>105</v>
      </c>
      <c r="K111" s="17" t="s">
        <v>219</v>
      </c>
      <c r="L111" s="17">
        <v>4</v>
      </c>
      <c r="M111" s="17" t="s">
        <v>215</v>
      </c>
      <c r="N111" s="1" t="s">
        <v>74</v>
      </c>
      <c r="O111" s="17" t="s">
        <v>75</v>
      </c>
      <c r="P111" s="17" t="s">
        <v>101</v>
      </c>
      <c r="Q111" s="17" t="s">
        <v>65</v>
      </c>
      <c r="R111" s="17" t="s">
        <v>220</v>
      </c>
      <c r="S111" s="17" t="s">
        <v>65</v>
      </c>
      <c r="T111" s="17" t="s">
        <v>82</v>
      </c>
      <c r="U111" s="17" t="s">
        <v>221</v>
      </c>
      <c r="V111" s="17" t="s">
        <v>123</v>
      </c>
      <c r="W111" s="17" t="s">
        <v>108</v>
      </c>
      <c r="X111" s="17" t="s">
        <v>88</v>
      </c>
      <c r="Y111" s="1">
        <v>2</v>
      </c>
      <c r="Z111" s="1">
        <v>5</v>
      </c>
      <c r="AA111" s="1">
        <v>5</v>
      </c>
      <c r="AB111" s="1">
        <v>1</v>
      </c>
      <c r="AC111" s="1">
        <v>2</v>
      </c>
      <c r="AD111" s="1">
        <v>5</v>
      </c>
      <c r="AE111" s="1">
        <v>4</v>
      </c>
      <c r="AF111" s="1">
        <v>1</v>
      </c>
      <c r="AG111" s="1">
        <v>1</v>
      </c>
      <c r="AH111" s="1">
        <v>5</v>
      </c>
      <c r="AI111" s="1">
        <v>2</v>
      </c>
      <c r="AJ111" s="1">
        <v>4</v>
      </c>
      <c r="AK111" s="1">
        <v>2</v>
      </c>
      <c r="AL111" s="1">
        <v>2</v>
      </c>
      <c r="AM111" s="1">
        <v>5</v>
      </c>
      <c r="AN111" s="1">
        <v>5</v>
      </c>
      <c r="AO111" s="1">
        <v>5</v>
      </c>
      <c r="AP111" s="1">
        <v>4</v>
      </c>
      <c r="AQ111" s="1">
        <v>2</v>
      </c>
      <c r="AR111" s="2">
        <f t="shared" si="0"/>
        <v>4</v>
      </c>
      <c r="AS111" s="1">
        <v>1</v>
      </c>
      <c r="AT111" s="3">
        <f t="shared" si="1"/>
        <v>5</v>
      </c>
      <c r="AU111" s="1">
        <v>4</v>
      </c>
      <c r="AV111" s="1">
        <v>3</v>
      </c>
      <c r="AW111" s="1">
        <v>5</v>
      </c>
      <c r="AX111" s="1">
        <v>4</v>
      </c>
      <c r="AY111" s="1">
        <v>5</v>
      </c>
      <c r="AZ111" s="1">
        <v>4</v>
      </c>
      <c r="BA111" s="1">
        <v>3</v>
      </c>
      <c r="BB111" s="1">
        <v>2</v>
      </c>
      <c r="BC111" s="1">
        <v>5</v>
      </c>
      <c r="BD111" s="1">
        <v>5</v>
      </c>
      <c r="BE111" s="1">
        <v>5</v>
      </c>
      <c r="BF111" s="1">
        <v>5</v>
      </c>
      <c r="BG111" s="1">
        <v>5</v>
      </c>
      <c r="BH111" s="1">
        <v>4</v>
      </c>
      <c r="BI111" s="1">
        <v>5</v>
      </c>
      <c r="BJ111" s="1">
        <v>4</v>
      </c>
      <c r="BK111" s="1">
        <v>4</v>
      </c>
      <c r="BL111" s="1">
        <v>5</v>
      </c>
      <c r="BM111" s="1">
        <v>5</v>
      </c>
      <c r="BN111" s="1">
        <v>2</v>
      </c>
      <c r="BO111" s="1">
        <v>2</v>
      </c>
      <c r="BP111" s="1">
        <v>2</v>
      </c>
      <c r="BQ111" s="1">
        <f t="shared" si="2"/>
        <v>4</v>
      </c>
      <c r="BR111" s="5">
        <f t="shared" si="7"/>
        <v>32</v>
      </c>
      <c r="BS111" s="6">
        <f t="shared" si="8"/>
        <v>24</v>
      </c>
      <c r="BT111" s="7">
        <f t="shared" si="9"/>
        <v>13</v>
      </c>
      <c r="BU111" s="8">
        <f t="shared" si="10"/>
        <v>30</v>
      </c>
      <c r="BV111">
        <v>32</v>
      </c>
      <c r="BW111">
        <v>24</v>
      </c>
      <c r="BX111">
        <v>13</v>
      </c>
      <c r="BY111">
        <v>30</v>
      </c>
    </row>
    <row r="112" spans="1:77" ht="15.75" customHeight="1" x14ac:dyDescent="0.25">
      <c r="A112" s="17" t="s">
        <v>66</v>
      </c>
      <c r="B112" s="15">
        <v>18</v>
      </c>
      <c r="C112" s="17" t="s">
        <v>67</v>
      </c>
      <c r="D112" s="17" t="s">
        <v>89</v>
      </c>
      <c r="E112" s="17" t="s">
        <v>69</v>
      </c>
      <c r="F112" s="17" t="s">
        <v>90</v>
      </c>
      <c r="G112" s="17" t="s">
        <v>65</v>
      </c>
      <c r="H112" s="17" t="s">
        <v>71</v>
      </c>
      <c r="I112" s="17" t="s">
        <v>65</v>
      </c>
      <c r="J112" s="17" t="s">
        <v>82</v>
      </c>
      <c r="K112" s="17" t="s">
        <v>83</v>
      </c>
      <c r="L112" s="17">
        <v>5</v>
      </c>
      <c r="M112" s="17" t="s">
        <v>112</v>
      </c>
      <c r="N112" s="1" t="s">
        <v>74</v>
      </c>
      <c r="O112" s="17" t="s">
        <v>75</v>
      </c>
      <c r="P112" s="17" t="s">
        <v>118</v>
      </c>
      <c r="Q112" s="17" t="s">
        <v>77</v>
      </c>
      <c r="R112" s="17" t="s">
        <v>157</v>
      </c>
      <c r="S112" s="17" t="s">
        <v>65</v>
      </c>
      <c r="T112" s="17" t="s">
        <v>92</v>
      </c>
      <c r="U112" s="17" t="s">
        <v>157</v>
      </c>
      <c r="V112" s="17" t="s">
        <v>97</v>
      </c>
      <c r="W112" s="17" t="s">
        <v>98</v>
      </c>
      <c r="X112" s="17" t="s">
        <v>78</v>
      </c>
      <c r="Y112" s="1">
        <v>4</v>
      </c>
      <c r="Z112" s="1">
        <v>4</v>
      </c>
      <c r="AA112" s="1">
        <v>2</v>
      </c>
      <c r="AB112" s="1">
        <v>4</v>
      </c>
      <c r="AC112" s="1">
        <v>2</v>
      </c>
      <c r="AD112" s="1">
        <v>2</v>
      </c>
      <c r="AE112" s="1">
        <v>4</v>
      </c>
      <c r="AF112" s="1">
        <v>4</v>
      </c>
      <c r="AG112" s="1">
        <v>4</v>
      </c>
      <c r="AH112" s="1">
        <v>2</v>
      </c>
      <c r="AI112" s="1">
        <v>3</v>
      </c>
      <c r="AJ112" s="1">
        <v>4</v>
      </c>
      <c r="AK112" s="1">
        <v>3</v>
      </c>
      <c r="AL112" s="1">
        <v>1</v>
      </c>
      <c r="AM112" s="1">
        <v>2</v>
      </c>
      <c r="AN112" s="1">
        <v>2</v>
      </c>
      <c r="AO112" s="1">
        <v>5</v>
      </c>
      <c r="AP112" s="1">
        <v>5</v>
      </c>
      <c r="AQ112" s="1">
        <v>1</v>
      </c>
      <c r="AR112" s="2">
        <f t="shared" si="0"/>
        <v>5</v>
      </c>
      <c r="AS112" s="1">
        <v>1</v>
      </c>
      <c r="AT112" s="3">
        <f t="shared" si="1"/>
        <v>5</v>
      </c>
      <c r="AU112" s="1">
        <v>4</v>
      </c>
      <c r="AV112" s="1">
        <v>4</v>
      </c>
      <c r="AW112" s="1">
        <v>4</v>
      </c>
      <c r="AX112" s="1">
        <v>4</v>
      </c>
      <c r="AY112" s="1">
        <v>5</v>
      </c>
      <c r="AZ112" s="1">
        <v>4</v>
      </c>
      <c r="BA112" s="1">
        <v>3</v>
      </c>
      <c r="BB112" s="1">
        <v>4</v>
      </c>
      <c r="BC112" s="1">
        <v>3</v>
      </c>
      <c r="BD112" s="1">
        <v>4</v>
      </c>
      <c r="BE112" s="1">
        <v>3</v>
      </c>
      <c r="BF112" s="1">
        <v>3</v>
      </c>
      <c r="BG112" s="1">
        <v>4</v>
      </c>
      <c r="BH112" s="1">
        <v>4</v>
      </c>
      <c r="BI112" s="1">
        <v>4</v>
      </c>
      <c r="BJ112" s="1">
        <v>3</v>
      </c>
      <c r="BK112" s="1">
        <v>2</v>
      </c>
      <c r="BL112" s="1">
        <v>5</v>
      </c>
      <c r="BM112" s="1">
        <v>5</v>
      </c>
      <c r="BN112" s="1">
        <v>5</v>
      </c>
      <c r="BO112" s="1">
        <v>4</v>
      </c>
      <c r="BP112" s="1">
        <v>3</v>
      </c>
      <c r="BQ112" s="1">
        <f t="shared" si="2"/>
        <v>3</v>
      </c>
      <c r="BR112" s="5">
        <f t="shared" si="7"/>
        <v>28</v>
      </c>
      <c r="BS112" s="6">
        <f t="shared" si="8"/>
        <v>22</v>
      </c>
      <c r="BT112" s="7">
        <f t="shared" si="9"/>
        <v>10</v>
      </c>
      <c r="BU112" s="8">
        <f t="shared" si="10"/>
        <v>34</v>
      </c>
      <c r="BV112">
        <v>28</v>
      </c>
      <c r="BW112">
        <v>22</v>
      </c>
      <c r="BX112">
        <v>10</v>
      </c>
      <c r="BY112">
        <v>34</v>
      </c>
    </row>
    <row r="113" spans="1:77" ht="15.75" customHeight="1" x14ac:dyDescent="0.25">
      <c r="A113" s="17" t="s">
        <v>66</v>
      </c>
      <c r="B113" s="15">
        <v>21</v>
      </c>
      <c r="C113" s="17" t="s">
        <v>67</v>
      </c>
      <c r="D113" s="17" t="s">
        <v>89</v>
      </c>
      <c r="E113" s="17" t="s">
        <v>69</v>
      </c>
      <c r="F113" s="17" t="s">
        <v>90</v>
      </c>
      <c r="G113" s="17" t="s">
        <v>77</v>
      </c>
      <c r="H113" s="17" t="s">
        <v>104</v>
      </c>
      <c r="I113" s="17" t="s">
        <v>77</v>
      </c>
      <c r="Q113" s="17" t="s">
        <v>77</v>
      </c>
      <c r="S113" s="17" t="s">
        <v>77</v>
      </c>
      <c r="X113" s="17" t="s">
        <v>78</v>
      </c>
      <c r="Y113" s="1">
        <v>5</v>
      </c>
      <c r="Z113" s="1">
        <v>5</v>
      </c>
      <c r="AA113" s="1">
        <v>5</v>
      </c>
      <c r="AB113" s="1">
        <v>5</v>
      </c>
      <c r="AC113" s="1">
        <v>1</v>
      </c>
      <c r="AD113" s="1">
        <v>4</v>
      </c>
      <c r="AE113" s="1">
        <v>3</v>
      </c>
      <c r="AF113" s="1">
        <v>5</v>
      </c>
      <c r="AG113" s="1">
        <v>5</v>
      </c>
      <c r="AH113" s="1">
        <v>5</v>
      </c>
      <c r="AI113" s="1">
        <v>5</v>
      </c>
      <c r="AJ113" s="1">
        <v>5</v>
      </c>
      <c r="AK113" s="1">
        <v>5</v>
      </c>
      <c r="AL113" s="1">
        <v>1</v>
      </c>
      <c r="AM113" s="1">
        <v>5</v>
      </c>
      <c r="AN113" s="1">
        <v>5</v>
      </c>
      <c r="AO113" s="1">
        <v>4</v>
      </c>
      <c r="AP113" s="1">
        <v>4</v>
      </c>
      <c r="AQ113" s="1">
        <v>1</v>
      </c>
      <c r="AR113" s="2">
        <f t="shared" si="0"/>
        <v>5</v>
      </c>
      <c r="AS113" s="1">
        <v>5</v>
      </c>
      <c r="AT113" s="3">
        <f t="shared" si="1"/>
        <v>1</v>
      </c>
      <c r="AU113" s="1">
        <v>4</v>
      </c>
      <c r="AV113" s="1">
        <v>4</v>
      </c>
      <c r="AW113" s="1">
        <v>5</v>
      </c>
      <c r="AX113" s="1">
        <v>4</v>
      </c>
      <c r="AY113" s="1">
        <v>5</v>
      </c>
      <c r="AZ113" s="1">
        <v>4</v>
      </c>
      <c r="BA113" s="1">
        <v>4</v>
      </c>
      <c r="BB113" s="1">
        <v>2</v>
      </c>
      <c r="BC113" s="1">
        <v>5</v>
      </c>
      <c r="BD113" s="1">
        <v>4</v>
      </c>
      <c r="BE113" s="1">
        <v>5</v>
      </c>
      <c r="BF113" s="1">
        <v>1</v>
      </c>
      <c r="BG113" s="1">
        <v>5</v>
      </c>
      <c r="BH113" s="1">
        <v>5</v>
      </c>
      <c r="BI113" s="1">
        <v>4</v>
      </c>
      <c r="BJ113" s="1">
        <v>4</v>
      </c>
      <c r="BK113" s="1">
        <v>5</v>
      </c>
      <c r="BL113" s="1">
        <v>2</v>
      </c>
      <c r="BM113" s="1">
        <v>4</v>
      </c>
      <c r="BN113" s="1">
        <v>1</v>
      </c>
      <c r="BO113" s="1">
        <v>4</v>
      </c>
      <c r="BP113" s="1">
        <v>5</v>
      </c>
      <c r="BQ113" s="1">
        <f t="shared" si="2"/>
        <v>1</v>
      </c>
      <c r="BR113" s="5">
        <f t="shared" si="7"/>
        <v>26</v>
      </c>
      <c r="BS113" s="6">
        <f t="shared" si="8"/>
        <v>22</v>
      </c>
      <c r="BT113" s="7">
        <f t="shared" si="9"/>
        <v>11</v>
      </c>
      <c r="BU113" s="8">
        <f t="shared" si="10"/>
        <v>29</v>
      </c>
      <c r="BV113">
        <v>26</v>
      </c>
      <c r="BW113">
        <v>22</v>
      </c>
      <c r="BX113">
        <v>11</v>
      </c>
      <c r="BY113">
        <v>29</v>
      </c>
    </row>
    <row r="114" spans="1:77" ht="15.75" customHeight="1" x14ac:dyDescent="0.25">
      <c r="A114" s="17" t="s">
        <v>66</v>
      </c>
      <c r="B114" s="15">
        <v>20</v>
      </c>
      <c r="C114" s="17" t="s">
        <v>67</v>
      </c>
      <c r="D114" s="17" t="s">
        <v>80</v>
      </c>
      <c r="E114" s="17" t="s">
        <v>69</v>
      </c>
      <c r="F114" s="17" t="s">
        <v>90</v>
      </c>
      <c r="G114" s="17" t="s">
        <v>65</v>
      </c>
      <c r="H114" s="17" t="s">
        <v>222</v>
      </c>
      <c r="I114" s="17" t="s">
        <v>65</v>
      </c>
      <c r="J114" s="17" t="s">
        <v>72</v>
      </c>
      <c r="K114" s="17" t="s">
        <v>223</v>
      </c>
      <c r="L114" s="17">
        <v>5</v>
      </c>
      <c r="M114" s="17" t="s">
        <v>224</v>
      </c>
      <c r="N114" s="1" t="s">
        <v>74</v>
      </c>
      <c r="O114" s="17" t="s">
        <v>75</v>
      </c>
      <c r="P114" s="17" t="s">
        <v>76</v>
      </c>
      <c r="Q114" s="17" t="s">
        <v>77</v>
      </c>
      <c r="R114" s="17" t="s">
        <v>181</v>
      </c>
      <c r="S114" s="17" t="s">
        <v>77</v>
      </c>
      <c r="U114" s="17" t="s">
        <v>181</v>
      </c>
      <c r="X114" s="17" t="s">
        <v>95</v>
      </c>
      <c r="Y114" s="1">
        <v>5</v>
      </c>
      <c r="Z114" s="1">
        <v>4</v>
      </c>
      <c r="AA114" s="1">
        <v>4</v>
      </c>
      <c r="AB114" s="1">
        <v>4</v>
      </c>
      <c r="AC114" s="1">
        <v>4</v>
      </c>
      <c r="AD114" s="1">
        <v>4</v>
      </c>
      <c r="AE114" s="1">
        <v>5</v>
      </c>
      <c r="AF114" s="1">
        <v>4</v>
      </c>
      <c r="AG114" s="1">
        <v>5</v>
      </c>
      <c r="AH114" s="1">
        <v>4</v>
      </c>
      <c r="AI114" s="1">
        <v>5</v>
      </c>
      <c r="AJ114" s="1">
        <v>4</v>
      </c>
      <c r="AK114" s="1">
        <v>5</v>
      </c>
      <c r="AL114" s="1">
        <v>4</v>
      </c>
      <c r="AM114" s="1">
        <v>5</v>
      </c>
      <c r="AN114" s="1">
        <v>3</v>
      </c>
      <c r="AO114" s="1">
        <v>3</v>
      </c>
      <c r="AP114" s="1">
        <v>3</v>
      </c>
      <c r="AQ114" s="1">
        <v>4</v>
      </c>
      <c r="AR114" s="2">
        <f t="shared" si="0"/>
        <v>2</v>
      </c>
      <c r="AS114" s="1">
        <v>4</v>
      </c>
      <c r="AT114" s="3">
        <f t="shared" si="1"/>
        <v>2</v>
      </c>
      <c r="AU114" s="1">
        <v>3</v>
      </c>
      <c r="AV114" s="1">
        <v>5</v>
      </c>
      <c r="AW114" s="1">
        <v>3</v>
      </c>
      <c r="AX114" s="1">
        <v>3</v>
      </c>
      <c r="AY114" s="1">
        <v>3</v>
      </c>
      <c r="AZ114" s="1">
        <v>3</v>
      </c>
      <c r="BA114" s="1">
        <v>4</v>
      </c>
      <c r="BB114" s="1">
        <v>3</v>
      </c>
      <c r="BC114" s="1">
        <v>3</v>
      </c>
      <c r="BD114" s="1">
        <v>4</v>
      </c>
      <c r="BE114" s="1">
        <v>3</v>
      </c>
      <c r="BF114" s="1">
        <v>3</v>
      </c>
      <c r="BG114" s="1">
        <v>2</v>
      </c>
      <c r="BH114" s="1">
        <v>2</v>
      </c>
      <c r="BI114" s="1">
        <v>2</v>
      </c>
      <c r="BJ114" s="1">
        <v>1</v>
      </c>
      <c r="BK114" s="1">
        <v>4</v>
      </c>
      <c r="BL114" s="1">
        <v>3</v>
      </c>
      <c r="BM114" s="1">
        <v>3</v>
      </c>
      <c r="BN114" s="1">
        <v>2</v>
      </c>
      <c r="BO114" s="1">
        <v>1</v>
      </c>
      <c r="BP114" s="1">
        <v>5</v>
      </c>
      <c r="BQ114" s="1">
        <f t="shared" si="2"/>
        <v>1</v>
      </c>
      <c r="BR114" s="5">
        <f t="shared" si="7"/>
        <v>17</v>
      </c>
      <c r="BS114" s="6">
        <f t="shared" si="8"/>
        <v>18</v>
      </c>
      <c r="BT114" s="7">
        <f t="shared" si="9"/>
        <v>8</v>
      </c>
      <c r="BU114" s="8">
        <f t="shared" si="10"/>
        <v>22</v>
      </c>
      <c r="BV114">
        <v>17</v>
      </c>
      <c r="BW114">
        <v>18</v>
      </c>
      <c r="BX114">
        <v>8</v>
      </c>
      <c r="BY114">
        <v>22</v>
      </c>
    </row>
    <row r="115" spans="1:77" ht="15.75" customHeight="1" x14ac:dyDescent="0.25">
      <c r="A115" s="17" t="s">
        <v>79</v>
      </c>
      <c r="B115" s="15">
        <v>20</v>
      </c>
      <c r="C115" s="17" t="s">
        <v>67</v>
      </c>
      <c r="D115" s="17" t="s">
        <v>80</v>
      </c>
      <c r="E115" s="17" t="s">
        <v>69</v>
      </c>
      <c r="F115" s="17" t="s">
        <v>90</v>
      </c>
      <c r="G115" s="17" t="s">
        <v>77</v>
      </c>
      <c r="H115" s="17" t="s">
        <v>225</v>
      </c>
      <c r="I115" s="17" t="s">
        <v>65</v>
      </c>
      <c r="J115" s="17" t="s">
        <v>72</v>
      </c>
      <c r="K115" s="17" t="s">
        <v>197</v>
      </c>
      <c r="L115" s="17">
        <v>4</v>
      </c>
      <c r="M115" s="17" t="s">
        <v>112</v>
      </c>
      <c r="N115" s="1" t="s">
        <v>74</v>
      </c>
      <c r="O115" s="17" t="s">
        <v>85</v>
      </c>
      <c r="P115" s="17" t="s">
        <v>118</v>
      </c>
      <c r="Q115" s="17" t="s">
        <v>77</v>
      </c>
      <c r="R115" s="17" t="s">
        <v>87</v>
      </c>
      <c r="S115" s="17" t="s">
        <v>77</v>
      </c>
      <c r="X115" s="17" t="s">
        <v>95</v>
      </c>
      <c r="Y115" s="1">
        <v>1</v>
      </c>
      <c r="Z115" s="1">
        <v>5</v>
      </c>
      <c r="AA115" s="1">
        <v>3</v>
      </c>
      <c r="AB115" s="1">
        <v>3</v>
      </c>
      <c r="AC115" s="1">
        <v>2</v>
      </c>
      <c r="AD115" s="1">
        <v>2</v>
      </c>
      <c r="AE115" s="1">
        <v>3</v>
      </c>
      <c r="AF115" s="1">
        <v>4</v>
      </c>
      <c r="AG115" s="1">
        <v>1</v>
      </c>
      <c r="AH115" s="1">
        <v>3</v>
      </c>
      <c r="AI115" s="1">
        <v>3</v>
      </c>
      <c r="AJ115" s="1">
        <v>3</v>
      </c>
      <c r="AK115" s="1">
        <v>4</v>
      </c>
      <c r="AL115" s="1">
        <v>2</v>
      </c>
      <c r="AM115" s="1">
        <v>4</v>
      </c>
      <c r="AN115" s="1">
        <v>2</v>
      </c>
      <c r="AO115" s="1">
        <v>4</v>
      </c>
      <c r="AP115" s="1">
        <v>4</v>
      </c>
      <c r="AQ115" s="1">
        <v>1</v>
      </c>
      <c r="AR115" s="2">
        <f t="shared" si="0"/>
        <v>5</v>
      </c>
      <c r="AS115" s="1">
        <v>1</v>
      </c>
      <c r="AT115" s="3">
        <f t="shared" si="1"/>
        <v>5</v>
      </c>
      <c r="AU115" s="1">
        <v>4</v>
      </c>
      <c r="AV115" s="1">
        <v>3</v>
      </c>
      <c r="AW115" s="1">
        <v>3</v>
      </c>
      <c r="AX115" s="1">
        <v>2</v>
      </c>
      <c r="AY115" s="1">
        <v>3</v>
      </c>
      <c r="AZ115" s="1">
        <v>3</v>
      </c>
      <c r="BA115" s="1">
        <v>4</v>
      </c>
      <c r="BB115" s="1">
        <v>4</v>
      </c>
      <c r="BC115" s="1">
        <v>5</v>
      </c>
      <c r="BD115" s="1">
        <v>4</v>
      </c>
      <c r="BE115" s="1">
        <v>4</v>
      </c>
      <c r="BF115" s="1">
        <v>4</v>
      </c>
      <c r="BG115" s="1">
        <v>3</v>
      </c>
      <c r="BH115" s="1">
        <v>3</v>
      </c>
      <c r="BI115" s="1">
        <v>3</v>
      </c>
      <c r="BJ115" s="1">
        <v>4</v>
      </c>
      <c r="BK115" s="1">
        <v>4</v>
      </c>
      <c r="BL115" s="1">
        <v>4</v>
      </c>
      <c r="BM115" s="1">
        <v>5</v>
      </c>
      <c r="BN115" s="1">
        <v>4</v>
      </c>
      <c r="BO115" s="1">
        <v>2</v>
      </c>
      <c r="BP115" s="1">
        <v>4</v>
      </c>
      <c r="BQ115" s="1">
        <f t="shared" si="2"/>
        <v>2</v>
      </c>
      <c r="BR115" s="5">
        <f t="shared" si="7"/>
        <v>27</v>
      </c>
      <c r="BS115" s="6">
        <f t="shared" si="8"/>
        <v>19</v>
      </c>
      <c r="BT115" s="7">
        <f t="shared" si="9"/>
        <v>12</v>
      </c>
      <c r="BU115" s="8">
        <f t="shared" si="10"/>
        <v>29</v>
      </c>
      <c r="BV115">
        <v>27</v>
      </c>
      <c r="BW115">
        <v>19</v>
      </c>
      <c r="BX115">
        <v>12</v>
      </c>
      <c r="BY115">
        <v>29</v>
      </c>
    </row>
    <row r="116" spans="1:77" ht="15.75" customHeight="1" x14ac:dyDescent="0.25">
      <c r="A116" s="17" t="s">
        <v>66</v>
      </c>
      <c r="B116" s="15">
        <v>18</v>
      </c>
      <c r="C116" s="17" t="s">
        <v>67</v>
      </c>
      <c r="D116" s="17" t="s">
        <v>68</v>
      </c>
      <c r="E116" s="17" t="s">
        <v>69</v>
      </c>
      <c r="F116" s="17" t="s">
        <v>90</v>
      </c>
      <c r="G116" s="17" t="s">
        <v>65</v>
      </c>
      <c r="H116" s="17" t="s">
        <v>104</v>
      </c>
      <c r="I116" s="17" t="s">
        <v>77</v>
      </c>
      <c r="Q116" s="17" t="s">
        <v>65</v>
      </c>
      <c r="R116" s="17" t="s">
        <v>87</v>
      </c>
      <c r="S116" s="17" t="s">
        <v>65</v>
      </c>
      <c r="T116" s="17" t="s">
        <v>82</v>
      </c>
      <c r="U116" s="17" t="s">
        <v>226</v>
      </c>
      <c r="V116" s="17" t="s">
        <v>133</v>
      </c>
      <c r="W116" s="17" t="s">
        <v>98</v>
      </c>
      <c r="X116" s="17" t="s">
        <v>88</v>
      </c>
      <c r="Y116" s="1">
        <v>1</v>
      </c>
      <c r="Z116" s="1">
        <v>3</v>
      </c>
      <c r="AA116" s="1">
        <v>2</v>
      </c>
      <c r="AB116" s="1">
        <v>3</v>
      </c>
      <c r="AC116" s="1">
        <v>1</v>
      </c>
      <c r="AD116" s="1">
        <v>2</v>
      </c>
      <c r="AE116" s="1">
        <v>3</v>
      </c>
      <c r="AF116" s="1">
        <v>5</v>
      </c>
      <c r="AG116" s="1">
        <v>3</v>
      </c>
      <c r="AH116" s="1">
        <v>1</v>
      </c>
      <c r="AI116" s="1">
        <v>4</v>
      </c>
      <c r="AJ116" s="1">
        <v>3</v>
      </c>
      <c r="AK116" s="1">
        <v>4</v>
      </c>
      <c r="AL116" s="1">
        <v>1</v>
      </c>
      <c r="AM116" s="1">
        <v>4</v>
      </c>
      <c r="AN116" s="1">
        <v>3</v>
      </c>
      <c r="AO116" s="1">
        <v>3</v>
      </c>
      <c r="AP116" s="1">
        <v>4</v>
      </c>
      <c r="AQ116" s="1">
        <v>4</v>
      </c>
      <c r="AR116" s="2">
        <f t="shared" si="0"/>
        <v>2</v>
      </c>
      <c r="AS116" s="1">
        <v>1</v>
      </c>
      <c r="AT116" s="3">
        <f t="shared" si="1"/>
        <v>5</v>
      </c>
      <c r="AU116" s="1">
        <v>3</v>
      </c>
      <c r="AV116" s="1">
        <v>3</v>
      </c>
      <c r="AW116" s="1">
        <v>3</v>
      </c>
      <c r="AX116" s="1">
        <v>2</v>
      </c>
      <c r="AY116" s="1">
        <v>3</v>
      </c>
      <c r="AZ116" s="1">
        <v>3</v>
      </c>
      <c r="BA116" s="1">
        <v>2</v>
      </c>
      <c r="BB116" s="1">
        <v>1</v>
      </c>
      <c r="BC116" s="1">
        <v>5</v>
      </c>
      <c r="BD116" s="1">
        <v>3</v>
      </c>
      <c r="BE116" s="1">
        <v>4</v>
      </c>
      <c r="BF116" s="1">
        <v>5</v>
      </c>
      <c r="BG116" s="1">
        <v>3</v>
      </c>
      <c r="BH116" s="1">
        <v>2</v>
      </c>
      <c r="BI116" s="1">
        <v>3</v>
      </c>
      <c r="BJ116" s="1">
        <v>2</v>
      </c>
      <c r="BK116" s="1">
        <v>2</v>
      </c>
      <c r="BL116" s="1">
        <v>3</v>
      </c>
      <c r="BM116" s="1">
        <v>4</v>
      </c>
      <c r="BN116" s="1">
        <v>4</v>
      </c>
      <c r="BO116" s="1">
        <v>1</v>
      </c>
      <c r="BP116" s="1">
        <v>5</v>
      </c>
      <c r="BQ116" s="1">
        <f t="shared" si="2"/>
        <v>1</v>
      </c>
      <c r="BR116" s="5">
        <f t="shared" si="7"/>
        <v>24</v>
      </c>
      <c r="BS116" s="6">
        <f t="shared" si="8"/>
        <v>15</v>
      </c>
      <c r="BT116" s="7">
        <f t="shared" si="9"/>
        <v>7</v>
      </c>
      <c r="BU116" s="8">
        <f t="shared" si="10"/>
        <v>23</v>
      </c>
      <c r="BV116">
        <v>24</v>
      </c>
      <c r="BW116">
        <v>15</v>
      </c>
      <c r="BX116">
        <v>7</v>
      </c>
      <c r="BY116">
        <v>23</v>
      </c>
    </row>
    <row r="117" spans="1:77" ht="15.75" customHeight="1" x14ac:dyDescent="0.25">
      <c r="A117" s="17" t="s">
        <v>79</v>
      </c>
      <c r="B117" s="15">
        <v>21</v>
      </c>
      <c r="C117" s="17" t="s">
        <v>67</v>
      </c>
      <c r="D117" s="17" t="s">
        <v>89</v>
      </c>
      <c r="E117" s="17" t="s">
        <v>69</v>
      </c>
      <c r="F117" s="17" t="s">
        <v>90</v>
      </c>
      <c r="G117" s="17" t="s">
        <v>65</v>
      </c>
      <c r="H117" s="17" t="s">
        <v>104</v>
      </c>
      <c r="I117" s="17" t="s">
        <v>65</v>
      </c>
      <c r="J117" s="17" t="s">
        <v>105</v>
      </c>
      <c r="K117" s="17" t="s">
        <v>227</v>
      </c>
      <c r="L117" s="17">
        <v>4</v>
      </c>
      <c r="M117" s="17" t="s">
        <v>73</v>
      </c>
      <c r="N117" s="1" t="s">
        <v>74</v>
      </c>
      <c r="O117" s="17" t="s">
        <v>75</v>
      </c>
      <c r="P117" s="17" t="s">
        <v>142</v>
      </c>
      <c r="Q117" s="17" t="s">
        <v>65</v>
      </c>
      <c r="R117" s="17" t="s">
        <v>87</v>
      </c>
      <c r="S117" s="17" t="s">
        <v>77</v>
      </c>
      <c r="X117" s="17" t="s">
        <v>88</v>
      </c>
      <c r="Y117" s="1">
        <v>3</v>
      </c>
      <c r="Z117" s="1">
        <v>4</v>
      </c>
      <c r="AA117" s="1">
        <v>4</v>
      </c>
      <c r="AB117" s="1">
        <v>3</v>
      </c>
      <c r="AC117" s="1">
        <v>2</v>
      </c>
      <c r="AD117" s="1">
        <v>2</v>
      </c>
      <c r="AE117" s="1">
        <v>1</v>
      </c>
      <c r="AF117" s="1">
        <v>4</v>
      </c>
      <c r="AG117" s="1">
        <v>2</v>
      </c>
      <c r="AH117" s="1">
        <v>2</v>
      </c>
      <c r="AI117" s="1">
        <v>4</v>
      </c>
      <c r="AJ117" s="1">
        <v>3</v>
      </c>
      <c r="AK117" s="1">
        <v>3</v>
      </c>
      <c r="AL117" s="1">
        <v>5</v>
      </c>
      <c r="AM117" s="1">
        <v>4</v>
      </c>
      <c r="AN117" s="1">
        <v>5</v>
      </c>
      <c r="AO117" s="1">
        <v>3</v>
      </c>
      <c r="AP117" s="1">
        <v>3</v>
      </c>
      <c r="AQ117" s="1">
        <v>3</v>
      </c>
      <c r="AR117" s="2">
        <f t="shared" si="0"/>
        <v>3</v>
      </c>
      <c r="AS117" s="1">
        <v>1</v>
      </c>
      <c r="AT117" s="3">
        <f t="shared" si="1"/>
        <v>5</v>
      </c>
      <c r="AU117" s="1">
        <v>3</v>
      </c>
      <c r="AV117" s="1">
        <v>3</v>
      </c>
      <c r="AW117" s="1">
        <v>4</v>
      </c>
      <c r="AX117" s="1">
        <v>5</v>
      </c>
      <c r="AY117" s="1">
        <v>4</v>
      </c>
      <c r="AZ117" s="1">
        <v>4</v>
      </c>
      <c r="BA117" s="1">
        <v>3</v>
      </c>
      <c r="BB117" s="1">
        <v>2</v>
      </c>
      <c r="BC117" s="1">
        <v>3</v>
      </c>
      <c r="BD117" s="1">
        <v>3</v>
      </c>
      <c r="BE117" s="1">
        <v>4</v>
      </c>
      <c r="BF117" s="1">
        <v>4</v>
      </c>
      <c r="BG117" s="1">
        <v>3</v>
      </c>
      <c r="BH117" s="1">
        <v>1</v>
      </c>
      <c r="BI117" s="1">
        <v>2</v>
      </c>
      <c r="BJ117" s="1">
        <v>4</v>
      </c>
      <c r="BK117" s="1">
        <v>3</v>
      </c>
      <c r="BL117" s="1">
        <v>4</v>
      </c>
      <c r="BM117" s="1">
        <v>4</v>
      </c>
      <c r="BN117" s="1">
        <v>4</v>
      </c>
      <c r="BO117" s="1">
        <v>4</v>
      </c>
      <c r="BP117" s="1">
        <v>2</v>
      </c>
      <c r="BQ117" s="1">
        <f t="shared" si="2"/>
        <v>4</v>
      </c>
      <c r="BR117" s="5">
        <f t="shared" si="7"/>
        <v>24</v>
      </c>
      <c r="BS117" s="6">
        <f t="shared" si="8"/>
        <v>19</v>
      </c>
      <c r="BT117" s="7">
        <f t="shared" si="9"/>
        <v>11</v>
      </c>
      <c r="BU117" s="8">
        <f t="shared" si="10"/>
        <v>29</v>
      </c>
      <c r="BV117">
        <v>24</v>
      </c>
      <c r="BW117">
        <v>19</v>
      </c>
      <c r="BX117">
        <v>11</v>
      </c>
      <c r="BY117">
        <v>29</v>
      </c>
    </row>
    <row r="118" spans="1:77" ht="15.75" customHeight="1" x14ac:dyDescent="0.25">
      <c r="A118" s="17" t="s">
        <v>66</v>
      </c>
      <c r="B118" s="15">
        <v>23</v>
      </c>
      <c r="C118" s="17" t="s">
        <v>67</v>
      </c>
      <c r="D118" s="17" t="s">
        <v>228</v>
      </c>
      <c r="E118" s="17" t="s">
        <v>69</v>
      </c>
      <c r="F118" s="17" t="s">
        <v>90</v>
      </c>
      <c r="G118" s="17" t="s">
        <v>77</v>
      </c>
      <c r="I118" s="17" t="s">
        <v>65</v>
      </c>
      <c r="J118" s="17" t="s">
        <v>72</v>
      </c>
      <c r="K118" s="17" t="s">
        <v>229</v>
      </c>
      <c r="L118" s="17">
        <v>3</v>
      </c>
      <c r="N118" s="1" t="s">
        <v>74</v>
      </c>
      <c r="O118" s="17" t="s">
        <v>85</v>
      </c>
      <c r="P118" s="17" t="s">
        <v>230</v>
      </c>
      <c r="Q118" s="17" t="s">
        <v>77</v>
      </c>
      <c r="S118" s="17" t="s">
        <v>77</v>
      </c>
      <c r="X118" s="17" t="s">
        <v>95</v>
      </c>
      <c r="Y118" s="1">
        <v>3</v>
      </c>
      <c r="Z118" s="1">
        <v>4</v>
      </c>
      <c r="AA118" s="1">
        <v>2</v>
      </c>
      <c r="AB118" s="1">
        <v>3</v>
      </c>
      <c r="AC118" s="1">
        <v>1</v>
      </c>
      <c r="AD118" s="1">
        <v>2</v>
      </c>
      <c r="AE118" s="1">
        <v>2</v>
      </c>
      <c r="AF118" s="1">
        <v>4</v>
      </c>
      <c r="AG118" s="1">
        <v>3</v>
      </c>
      <c r="AH118" s="1">
        <v>2</v>
      </c>
      <c r="AI118" s="1">
        <v>3</v>
      </c>
      <c r="AJ118" s="1">
        <v>3</v>
      </c>
      <c r="AK118" s="1">
        <v>4</v>
      </c>
      <c r="AL118" s="1">
        <v>3</v>
      </c>
      <c r="AM118" s="1">
        <v>2</v>
      </c>
      <c r="AN118" s="1">
        <v>1</v>
      </c>
      <c r="AO118" s="1">
        <v>3</v>
      </c>
      <c r="AP118" s="1">
        <v>4</v>
      </c>
      <c r="AQ118" s="1">
        <v>2</v>
      </c>
      <c r="AR118" s="2">
        <f t="shared" si="0"/>
        <v>4</v>
      </c>
      <c r="AS118" s="1">
        <v>2</v>
      </c>
      <c r="AT118" s="3">
        <f t="shared" si="1"/>
        <v>4</v>
      </c>
      <c r="AU118" s="1">
        <v>3</v>
      </c>
      <c r="AV118" s="1">
        <v>4</v>
      </c>
      <c r="AW118" s="1">
        <v>3</v>
      </c>
      <c r="AX118" s="1">
        <v>2</v>
      </c>
      <c r="AY118" s="1">
        <v>4</v>
      </c>
      <c r="AZ118" s="1">
        <v>3</v>
      </c>
      <c r="BA118" s="1">
        <v>4</v>
      </c>
      <c r="BB118" s="1">
        <v>2</v>
      </c>
      <c r="BC118" s="1">
        <v>5</v>
      </c>
      <c r="BD118" s="1">
        <v>4</v>
      </c>
      <c r="BE118" s="1">
        <v>3</v>
      </c>
      <c r="BF118" s="1">
        <v>2</v>
      </c>
      <c r="BG118" s="1">
        <v>4</v>
      </c>
      <c r="BH118" s="1">
        <v>4</v>
      </c>
      <c r="BI118" s="1">
        <v>3</v>
      </c>
      <c r="BJ118" s="1">
        <v>5</v>
      </c>
      <c r="BK118" s="1">
        <v>5</v>
      </c>
      <c r="BL118" s="1">
        <v>5</v>
      </c>
      <c r="BM118" s="1">
        <v>4</v>
      </c>
      <c r="BN118" s="1">
        <v>3</v>
      </c>
      <c r="BO118" s="1">
        <v>3</v>
      </c>
      <c r="BP118" s="1">
        <v>4</v>
      </c>
      <c r="BQ118" s="1">
        <f t="shared" si="2"/>
        <v>2</v>
      </c>
      <c r="BR118" s="5">
        <f t="shared" si="7"/>
        <v>24</v>
      </c>
      <c r="BS118" s="6">
        <f t="shared" si="8"/>
        <v>19</v>
      </c>
      <c r="BT118" s="7">
        <f t="shared" si="9"/>
        <v>15</v>
      </c>
      <c r="BU118" s="8">
        <f t="shared" si="10"/>
        <v>27</v>
      </c>
      <c r="BV118">
        <v>24</v>
      </c>
      <c r="BW118">
        <v>19</v>
      </c>
      <c r="BX118">
        <v>15</v>
      </c>
      <c r="BY118">
        <v>27</v>
      </c>
    </row>
    <row r="119" spans="1:77" ht="15.75" customHeight="1" x14ac:dyDescent="0.25">
      <c r="A119" s="17" t="s">
        <v>66</v>
      </c>
      <c r="B119" s="15">
        <v>18</v>
      </c>
      <c r="C119" s="17" t="s">
        <v>163</v>
      </c>
      <c r="D119" s="17" t="s">
        <v>68</v>
      </c>
      <c r="E119" s="17" t="s">
        <v>69</v>
      </c>
      <c r="F119" s="17" t="s">
        <v>90</v>
      </c>
      <c r="G119" s="17" t="s">
        <v>65</v>
      </c>
      <c r="H119" s="17" t="s">
        <v>231</v>
      </c>
      <c r="I119" s="17" t="s">
        <v>77</v>
      </c>
      <c r="Q119" s="17" t="s">
        <v>77</v>
      </c>
      <c r="S119" s="17" t="s">
        <v>77</v>
      </c>
      <c r="X119" s="17" t="s">
        <v>95</v>
      </c>
      <c r="Y119" s="1">
        <v>4</v>
      </c>
      <c r="Z119" s="1">
        <v>3</v>
      </c>
      <c r="AA119" s="1">
        <v>5</v>
      </c>
      <c r="AB119" s="1">
        <v>2</v>
      </c>
      <c r="AC119" s="1">
        <v>2</v>
      </c>
      <c r="AD119" s="1">
        <v>3</v>
      </c>
      <c r="AE119" s="1">
        <v>3</v>
      </c>
      <c r="AF119" s="1">
        <v>4</v>
      </c>
      <c r="AG119" s="1">
        <v>2</v>
      </c>
      <c r="AH119" s="1">
        <v>4</v>
      </c>
      <c r="AI119" s="1">
        <v>3</v>
      </c>
      <c r="AJ119" s="1">
        <v>2</v>
      </c>
      <c r="AK119" s="1">
        <v>4</v>
      </c>
      <c r="AL119" s="1">
        <v>2</v>
      </c>
      <c r="AM119" s="1">
        <v>4</v>
      </c>
      <c r="AN119" s="1">
        <v>4</v>
      </c>
      <c r="AO119" s="1">
        <v>3</v>
      </c>
      <c r="AP119" s="1">
        <v>4</v>
      </c>
      <c r="AQ119" s="1">
        <v>4</v>
      </c>
      <c r="AR119" s="2">
        <f t="shared" si="0"/>
        <v>2</v>
      </c>
      <c r="AS119" s="1">
        <v>3</v>
      </c>
      <c r="AT119" s="3">
        <f t="shared" si="1"/>
        <v>3</v>
      </c>
      <c r="AU119" s="1">
        <v>3</v>
      </c>
      <c r="AV119" s="1">
        <v>2</v>
      </c>
      <c r="AW119" s="1">
        <v>2</v>
      </c>
      <c r="AX119" s="1">
        <v>2</v>
      </c>
      <c r="AY119" s="1">
        <v>5</v>
      </c>
      <c r="AZ119" s="1">
        <v>2</v>
      </c>
      <c r="BA119" s="1">
        <v>1</v>
      </c>
      <c r="BB119" s="1">
        <v>1</v>
      </c>
      <c r="BC119" s="1">
        <v>4</v>
      </c>
      <c r="BD119" s="1">
        <v>2</v>
      </c>
      <c r="BE119" s="1">
        <v>4</v>
      </c>
      <c r="BF119" s="1">
        <v>2</v>
      </c>
      <c r="BG119" s="1">
        <v>2</v>
      </c>
      <c r="BH119" s="1">
        <v>2</v>
      </c>
      <c r="BI119" s="1">
        <v>2</v>
      </c>
      <c r="BJ119" s="1">
        <v>2</v>
      </c>
      <c r="BK119" s="1">
        <v>3</v>
      </c>
      <c r="BL119" s="1">
        <v>4</v>
      </c>
      <c r="BM119" s="1">
        <v>3</v>
      </c>
      <c r="BN119" s="1">
        <v>1</v>
      </c>
      <c r="BO119" s="1">
        <v>2</v>
      </c>
      <c r="BP119" s="1">
        <v>5</v>
      </c>
      <c r="BQ119" s="1">
        <f t="shared" si="2"/>
        <v>1</v>
      </c>
      <c r="BR119" s="5">
        <f t="shared" si="7"/>
        <v>17</v>
      </c>
      <c r="BS119" s="6">
        <f t="shared" si="8"/>
        <v>11</v>
      </c>
      <c r="BT119" s="7">
        <f t="shared" si="9"/>
        <v>9</v>
      </c>
      <c r="BU119" s="8">
        <f t="shared" si="10"/>
        <v>20</v>
      </c>
      <c r="BV119">
        <v>17</v>
      </c>
      <c r="BW119">
        <v>11</v>
      </c>
      <c r="BX119">
        <v>9</v>
      </c>
      <c r="BY119">
        <v>20</v>
      </c>
    </row>
    <row r="120" spans="1:77" ht="15.75" customHeight="1" x14ac:dyDescent="0.25">
      <c r="A120" s="17" t="s">
        <v>79</v>
      </c>
      <c r="B120" s="15">
        <v>20</v>
      </c>
      <c r="C120" s="17" t="s">
        <v>67</v>
      </c>
      <c r="D120" s="17" t="s">
        <v>89</v>
      </c>
      <c r="E120" s="17" t="s">
        <v>69</v>
      </c>
      <c r="F120" s="17" t="s">
        <v>90</v>
      </c>
      <c r="G120" s="17" t="s">
        <v>65</v>
      </c>
      <c r="H120" s="17" t="s">
        <v>91</v>
      </c>
      <c r="I120" s="17" t="s">
        <v>65</v>
      </c>
      <c r="J120" s="17" t="s">
        <v>105</v>
      </c>
      <c r="K120" s="17" t="s">
        <v>91</v>
      </c>
      <c r="L120" s="17">
        <v>5</v>
      </c>
      <c r="M120" s="17" t="s">
        <v>160</v>
      </c>
      <c r="N120" s="1" t="s">
        <v>74</v>
      </c>
      <c r="O120" s="17" t="s">
        <v>75</v>
      </c>
      <c r="P120" s="17" t="s">
        <v>76</v>
      </c>
      <c r="Q120" s="17" t="s">
        <v>77</v>
      </c>
      <c r="S120" s="17" t="s">
        <v>77</v>
      </c>
      <c r="X120" s="17" t="s">
        <v>95</v>
      </c>
      <c r="Y120" s="1">
        <v>5</v>
      </c>
      <c r="Z120" s="1">
        <v>5</v>
      </c>
      <c r="AA120" s="1">
        <v>4</v>
      </c>
      <c r="AB120" s="1">
        <v>3</v>
      </c>
      <c r="AC120" s="1">
        <v>1</v>
      </c>
      <c r="AD120" s="1">
        <v>3</v>
      </c>
      <c r="AE120" s="1">
        <v>1</v>
      </c>
      <c r="AF120" s="1">
        <v>5</v>
      </c>
      <c r="AG120" s="1">
        <v>2</v>
      </c>
      <c r="AH120" s="1">
        <v>3</v>
      </c>
      <c r="AI120" s="1">
        <v>3</v>
      </c>
      <c r="AJ120" s="1">
        <v>5</v>
      </c>
      <c r="AK120" s="1">
        <v>5</v>
      </c>
      <c r="AL120" s="1">
        <v>3</v>
      </c>
      <c r="AM120" s="1">
        <v>4</v>
      </c>
      <c r="AN120" s="1">
        <v>4</v>
      </c>
      <c r="AO120" s="1">
        <v>4</v>
      </c>
      <c r="AP120" s="1">
        <v>4</v>
      </c>
      <c r="AQ120" s="1">
        <v>1</v>
      </c>
      <c r="AR120" s="2">
        <f t="shared" si="0"/>
        <v>5</v>
      </c>
      <c r="AS120" s="1">
        <v>1</v>
      </c>
      <c r="AT120" s="3">
        <f t="shared" si="1"/>
        <v>5</v>
      </c>
      <c r="AU120" s="1">
        <v>5</v>
      </c>
      <c r="AV120" s="1">
        <v>5</v>
      </c>
      <c r="AW120" s="1">
        <v>3</v>
      </c>
      <c r="AX120" s="1">
        <v>5</v>
      </c>
      <c r="AY120" s="1">
        <v>4</v>
      </c>
      <c r="AZ120" s="1">
        <v>5</v>
      </c>
      <c r="BA120" s="1">
        <v>5</v>
      </c>
      <c r="BB120" s="1">
        <v>4</v>
      </c>
      <c r="BC120" s="1">
        <v>5</v>
      </c>
      <c r="BD120" s="1">
        <v>5</v>
      </c>
      <c r="BE120" s="1">
        <v>5</v>
      </c>
      <c r="BF120" s="1">
        <v>4</v>
      </c>
      <c r="BG120" s="1">
        <v>5</v>
      </c>
      <c r="BI120" s="1">
        <v>3</v>
      </c>
      <c r="BR120" s="5">
        <f t="shared" si="7"/>
        <v>29</v>
      </c>
      <c r="BS120" s="6">
        <f t="shared" si="8"/>
        <v>21</v>
      </c>
      <c r="BT120" s="7">
        <f t="shared" si="9"/>
        <v>0</v>
      </c>
      <c r="BU120" s="8">
        <f t="shared" si="10"/>
        <v>23</v>
      </c>
      <c r="BV120">
        <v>29</v>
      </c>
      <c r="BW120">
        <v>21</v>
      </c>
      <c r="BX120">
        <v>0</v>
      </c>
      <c r="BY120">
        <v>23</v>
      </c>
    </row>
    <row r="121" spans="1:77" ht="15.75" customHeight="1" x14ac:dyDescent="0.25">
      <c r="A121" s="17" t="s">
        <v>66</v>
      </c>
      <c r="B121" s="15">
        <v>21</v>
      </c>
      <c r="C121" s="17" t="s">
        <v>67</v>
      </c>
      <c r="D121" s="17" t="s">
        <v>68</v>
      </c>
      <c r="E121" s="17" t="s">
        <v>69</v>
      </c>
      <c r="F121" s="17" t="s">
        <v>90</v>
      </c>
      <c r="G121" s="17" t="s">
        <v>77</v>
      </c>
      <c r="H121" s="17" t="s">
        <v>71</v>
      </c>
      <c r="I121" s="17" t="s">
        <v>77</v>
      </c>
      <c r="Q121" s="17" t="s">
        <v>77</v>
      </c>
      <c r="S121" s="17" t="s">
        <v>77</v>
      </c>
      <c r="X121" s="17" t="s">
        <v>78</v>
      </c>
      <c r="Y121" s="1">
        <v>5</v>
      </c>
      <c r="Z121" s="1">
        <v>4</v>
      </c>
      <c r="AA121" s="1">
        <v>4</v>
      </c>
      <c r="AB121" s="1">
        <v>5</v>
      </c>
      <c r="AC121" s="1">
        <v>1</v>
      </c>
      <c r="AD121" s="1">
        <v>4</v>
      </c>
      <c r="AE121" s="1">
        <v>2</v>
      </c>
      <c r="AF121" s="1">
        <v>4</v>
      </c>
      <c r="AG121" s="1">
        <v>5</v>
      </c>
      <c r="AH121" s="1">
        <v>1</v>
      </c>
      <c r="AI121" s="1">
        <v>3</v>
      </c>
      <c r="AJ121" s="1">
        <v>5</v>
      </c>
      <c r="AK121" s="1">
        <v>2</v>
      </c>
      <c r="AL121" s="1">
        <v>1</v>
      </c>
      <c r="AM121" s="1">
        <v>3</v>
      </c>
      <c r="AN121" s="1">
        <v>3</v>
      </c>
      <c r="AO121" s="1">
        <v>4</v>
      </c>
      <c r="AP121" s="1">
        <v>3</v>
      </c>
      <c r="AQ121" s="1">
        <v>2</v>
      </c>
      <c r="AR121" s="2">
        <f t="shared" si="0"/>
        <v>4</v>
      </c>
      <c r="AS121" s="1">
        <v>2</v>
      </c>
      <c r="AT121" s="3">
        <f t="shared" si="1"/>
        <v>4</v>
      </c>
      <c r="AU121" s="1">
        <v>4</v>
      </c>
      <c r="AV121" s="1">
        <v>5</v>
      </c>
      <c r="AW121" s="1">
        <v>5</v>
      </c>
      <c r="AX121" s="1">
        <v>4</v>
      </c>
      <c r="AY121" s="1">
        <v>3</v>
      </c>
      <c r="AZ121" s="1">
        <v>3</v>
      </c>
      <c r="BA121" s="1">
        <v>5</v>
      </c>
      <c r="BB121" s="1">
        <v>5</v>
      </c>
      <c r="BC121" s="1">
        <v>5</v>
      </c>
      <c r="BD121" s="1">
        <v>4</v>
      </c>
      <c r="BE121" s="1">
        <v>4</v>
      </c>
      <c r="BF121" s="1">
        <v>5</v>
      </c>
      <c r="BG121" s="1">
        <v>4</v>
      </c>
      <c r="BH121" s="1">
        <v>5</v>
      </c>
      <c r="BI121" s="1">
        <v>3</v>
      </c>
      <c r="BJ121" s="1">
        <v>3</v>
      </c>
      <c r="BK121" s="1">
        <v>5</v>
      </c>
      <c r="BL121" s="1">
        <v>2</v>
      </c>
      <c r="BM121" s="1">
        <v>2</v>
      </c>
      <c r="BN121" s="1">
        <v>2</v>
      </c>
      <c r="BO121" s="1">
        <v>1</v>
      </c>
      <c r="BP121" s="1">
        <v>3</v>
      </c>
      <c r="BQ121" s="1"/>
      <c r="BR121" s="5">
        <f t="shared" si="7"/>
        <v>29</v>
      </c>
      <c r="BS121" s="6">
        <f t="shared" si="8"/>
        <v>22</v>
      </c>
      <c r="BT121" s="7">
        <f t="shared" si="9"/>
        <v>10</v>
      </c>
      <c r="BU121" s="8">
        <f t="shared" si="10"/>
        <v>26</v>
      </c>
      <c r="BV121">
        <v>29</v>
      </c>
      <c r="BW121">
        <v>22</v>
      </c>
      <c r="BX121">
        <v>10</v>
      </c>
      <c r="BY121">
        <v>26</v>
      </c>
    </row>
    <row r="122" spans="1:77" ht="15.75" customHeight="1" x14ac:dyDescent="0.25">
      <c r="A122" s="17" t="s">
        <v>66</v>
      </c>
      <c r="B122" s="15">
        <v>20</v>
      </c>
      <c r="C122" s="17" t="s">
        <v>67</v>
      </c>
      <c r="D122" s="17" t="s">
        <v>89</v>
      </c>
      <c r="E122" s="17" t="s">
        <v>69</v>
      </c>
      <c r="F122" s="17" t="s">
        <v>90</v>
      </c>
      <c r="G122" s="17" t="s">
        <v>77</v>
      </c>
      <c r="I122" s="17" t="s">
        <v>65</v>
      </c>
      <c r="J122" s="17" t="s">
        <v>105</v>
      </c>
      <c r="K122" s="17" t="s">
        <v>232</v>
      </c>
      <c r="L122" s="17">
        <v>2</v>
      </c>
      <c r="M122" s="17" t="s">
        <v>73</v>
      </c>
      <c r="N122" s="1" t="s">
        <v>74</v>
      </c>
      <c r="O122" s="17" t="s">
        <v>75</v>
      </c>
      <c r="P122" s="17" t="s">
        <v>156</v>
      </c>
      <c r="Q122" s="17" t="s">
        <v>77</v>
      </c>
      <c r="S122" s="17" t="s">
        <v>77</v>
      </c>
      <c r="X122" s="17" t="s">
        <v>95</v>
      </c>
      <c r="Y122" s="1">
        <v>5</v>
      </c>
      <c r="Z122" s="1">
        <v>5</v>
      </c>
      <c r="AA122" s="1">
        <v>3</v>
      </c>
      <c r="AB122" s="1">
        <v>3</v>
      </c>
      <c r="AC122" s="1">
        <v>1</v>
      </c>
      <c r="AD122" s="1">
        <v>3</v>
      </c>
      <c r="AE122" s="1">
        <v>2</v>
      </c>
      <c r="AF122" s="1">
        <v>5</v>
      </c>
      <c r="AG122" s="1">
        <v>2</v>
      </c>
      <c r="AH122" s="1">
        <v>3</v>
      </c>
      <c r="AI122" s="1">
        <v>4</v>
      </c>
      <c r="AJ122" s="1">
        <v>5</v>
      </c>
      <c r="AK122" s="1">
        <v>5</v>
      </c>
      <c r="AL122" s="1">
        <v>5</v>
      </c>
      <c r="AM122" s="1">
        <v>5</v>
      </c>
      <c r="AN122" s="1">
        <v>5</v>
      </c>
      <c r="AO122" s="1">
        <v>3</v>
      </c>
      <c r="AP122" s="1">
        <v>4</v>
      </c>
      <c r="AQ122" s="1">
        <v>1</v>
      </c>
      <c r="AR122" s="2">
        <f t="shared" si="0"/>
        <v>5</v>
      </c>
      <c r="AS122" s="1">
        <v>1</v>
      </c>
      <c r="AT122" s="3">
        <f t="shared" si="1"/>
        <v>5</v>
      </c>
      <c r="AU122" s="1">
        <v>3</v>
      </c>
      <c r="AV122" s="1">
        <v>4</v>
      </c>
      <c r="AW122" s="1">
        <v>3</v>
      </c>
      <c r="AX122" s="1">
        <v>2</v>
      </c>
      <c r="AY122" s="1">
        <v>2</v>
      </c>
      <c r="AZ122" s="1">
        <v>3</v>
      </c>
      <c r="BA122" s="1">
        <v>1</v>
      </c>
      <c r="BB122" s="1">
        <v>3</v>
      </c>
      <c r="BC122" s="1">
        <v>5</v>
      </c>
      <c r="BD122" s="1">
        <v>4</v>
      </c>
      <c r="BE122" s="1">
        <v>5</v>
      </c>
      <c r="BF122" s="1">
        <v>3</v>
      </c>
      <c r="BG122" s="1">
        <v>3</v>
      </c>
      <c r="BH122" s="1">
        <v>3</v>
      </c>
      <c r="BI122" s="1">
        <v>2</v>
      </c>
      <c r="BJ122" s="1">
        <v>3</v>
      </c>
      <c r="BK122" s="1">
        <v>3</v>
      </c>
      <c r="BL122" s="1">
        <v>5</v>
      </c>
      <c r="BM122" s="1">
        <v>3</v>
      </c>
      <c r="BN122" s="1">
        <v>4</v>
      </c>
      <c r="BO122" s="1">
        <v>1</v>
      </c>
      <c r="BP122" s="1">
        <v>5</v>
      </c>
      <c r="BQ122" s="1"/>
      <c r="BR122" s="5">
        <f t="shared" si="7"/>
        <v>27</v>
      </c>
      <c r="BS122" s="6">
        <f t="shared" si="8"/>
        <v>13</v>
      </c>
      <c r="BT122" s="7">
        <f t="shared" si="9"/>
        <v>11</v>
      </c>
      <c r="BU122" s="8">
        <f t="shared" si="10"/>
        <v>24</v>
      </c>
      <c r="BV122">
        <v>27</v>
      </c>
      <c r="BW122">
        <v>13</v>
      </c>
      <c r="BX122">
        <v>11</v>
      </c>
      <c r="BY122">
        <v>24</v>
      </c>
    </row>
    <row r="123" spans="1:77" ht="15.75" customHeight="1" x14ac:dyDescent="0.25">
      <c r="A123" s="17" t="s">
        <v>66</v>
      </c>
      <c r="B123" s="15">
        <v>24</v>
      </c>
      <c r="C123" s="17" t="s">
        <v>67</v>
      </c>
      <c r="D123" s="17" t="s">
        <v>158</v>
      </c>
      <c r="E123" s="17" t="s">
        <v>69</v>
      </c>
      <c r="F123" s="17" t="s">
        <v>90</v>
      </c>
      <c r="G123" s="17" t="s">
        <v>65</v>
      </c>
      <c r="H123" s="17" t="s">
        <v>71</v>
      </c>
      <c r="I123" s="17" t="s">
        <v>65</v>
      </c>
      <c r="J123" s="17" t="s">
        <v>105</v>
      </c>
      <c r="K123" s="17" t="s">
        <v>233</v>
      </c>
      <c r="L123" s="17">
        <v>5</v>
      </c>
      <c r="M123" s="17" t="s">
        <v>160</v>
      </c>
      <c r="N123" s="1" t="s">
        <v>74</v>
      </c>
      <c r="O123" s="17" t="s">
        <v>75</v>
      </c>
      <c r="P123" s="17" t="s">
        <v>86</v>
      </c>
      <c r="Q123" s="17" t="s">
        <v>77</v>
      </c>
      <c r="S123" s="17" t="s">
        <v>77</v>
      </c>
      <c r="X123" s="17" t="s">
        <v>78</v>
      </c>
      <c r="Y123" s="1">
        <v>1</v>
      </c>
      <c r="Z123" s="1">
        <v>4</v>
      </c>
      <c r="AA123" s="1">
        <v>4</v>
      </c>
      <c r="AB123" s="1">
        <v>1</v>
      </c>
      <c r="AC123" s="1">
        <v>1</v>
      </c>
      <c r="AD123" s="1">
        <v>3</v>
      </c>
      <c r="AE123" s="1">
        <v>2</v>
      </c>
      <c r="AF123" s="1">
        <v>2</v>
      </c>
      <c r="AG123" s="1">
        <v>1</v>
      </c>
      <c r="AH123" s="1">
        <v>4</v>
      </c>
      <c r="AI123" s="1">
        <v>5</v>
      </c>
      <c r="AJ123" s="1">
        <v>3</v>
      </c>
      <c r="AK123" s="1">
        <v>5</v>
      </c>
      <c r="AL123" s="1">
        <v>3</v>
      </c>
      <c r="AM123" s="1">
        <v>4</v>
      </c>
      <c r="AN123" s="1">
        <v>5</v>
      </c>
      <c r="AO123" s="1">
        <v>4</v>
      </c>
      <c r="AP123" s="1">
        <v>3</v>
      </c>
      <c r="AQ123" s="1">
        <v>3</v>
      </c>
      <c r="AR123" s="2">
        <f t="shared" si="0"/>
        <v>3</v>
      </c>
      <c r="AS123" s="1">
        <v>1</v>
      </c>
      <c r="AT123" s="3">
        <f t="shared" si="1"/>
        <v>5</v>
      </c>
      <c r="AU123" s="1">
        <v>4</v>
      </c>
      <c r="AV123" s="1">
        <v>3</v>
      </c>
      <c r="AW123" s="1">
        <v>3</v>
      </c>
      <c r="AX123" s="1">
        <v>4</v>
      </c>
      <c r="AY123" s="1">
        <v>4</v>
      </c>
      <c r="AZ123" s="1">
        <v>3</v>
      </c>
      <c r="BA123" s="1">
        <v>4</v>
      </c>
      <c r="BB123" s="1">
        <v>2</v>
      </c>
      <c r="BC123" s="1">
        <v>4</v>
      </c>
      <c r="BD123" s="1">
        <v>4</v>
      </c>
      <c r="BE123" s="1">
        <v>4</v>
      </c>
      <c r="BF123" s="1">
        <v>3</v>
      </c>
      <c r="BG123" s="1">
        <v>3</v>
      </c>
      <c r="BH123" s="1">
        <v>3</v>
      </c>
      <c r="BI123" s="1">
        <v>4</v>
      </c>
      <c r="BJ123" s="1">
        <v>5</v>
      </c>
      <c r="BK123" s="1">
        <v>5</v>
      </c>
      <c r="BL123" s="1">
        <v>4</v>
      </c>
      <c r="BM123" s="1">
        <v>4</v>
      </c>
      <c r="BN123" s="1">
        <v>3</v>
      </c>
      <c r="BO123" s="1">
        <v>4</v>
      </c>
      <c r="BP123" s="1">
        <v>3</v>
      </c>
      <c r="BQ123" s="1"/>
      <c r="BR123" s="5">
        <f t="shared" si="7"/>
        <v>24</v>
      </c>
      <c r="BS123" s="6">
        <f t="shared" si="8"/>
        <v>18</v>
      </c>
      <c r="BT123" s="7">
        <f t="shared" si="9"/>
        <v>14</v>
      </c>
      <c r="BU123" s="8">
        <f t="shared" si="10"/>
        <v>29</v>
      </c>
      <c r="BV123">
        <v>24</v>
      </c>
      <c r="BW123">
        <v>18</v>
      </c>
      <c r="BX123">
        <v>14</v>
      </c>
      <c r="BY123">
        <v>29</v>
      </c>
    </row>
    <row r="124" spans="1:77" ht="15.75" customHeight="1" x14ac:dyDescent="0.25">
      <c r="A124" s="17" t="s">
        <v>79</v>
      </c>
      <c r="B124" s="15">
        <v>21</v>
      </c>
      <c r="C124" s="17" t="s">
        <v>67</v>
      </c>
      <c r="D124" s="17" t="s">
        <v>80</v>
      </c>
      <c r="E124" s="17" t="s">
        <v>69</v>
      </c>
      <c r="F124" s="17" t="s">
        <v>90</v>
      </c>
      <c r="G124" s="17" t="s">
        <v>65</v>
      </c>
      <c r="H124" s="17" t="s">
        <v>234</v>
      </c>
      <c r="I124" s="17" t="s">
        <v>65</v>
      </c>
      <c r="J124" s="17" t="s">
        <v>82</v>
      </c>
      <c r="K124" s="17" t="s">
        <v>235</v>
      </c>
      <c r="L124" s="17">
        <v>5</v>
      </c>
      <c r="M124" s="17" t="s">
        <v>236</v>
      </c>
      <c r="N124" s="1" t="s">
        <v>74</v>
      </c>
      <c r="O124" s="17" t="s">
        <v>75</v>
      </c>
      <c r="P124" s="17" t="s">
        <v>237</v>
      </c>
      <c r="Q124" s="17" t="s">
        <v>77</v>
      </c>
      <c r="R124" s="17" t="s">
        <v>87</v>
      </c>
      <c r="S124" s="17" t="s">
        <v>65</v>
      </c>
      <c r="T124" s="17" t="s">
        <v>82</v>
      </c>
      <c r="U124" s="17" t="s">
        <v>87</v>
      </c>
      <c r="V124" s="17" t="s">
        <v>133</v>
      </c>
      <c r="W124" s="17" t="s">
        <v>108</v>
      </c>
      <c r="X124" s="17" t="s">
        <v>78</v>
      </c>
      <c r="Y124" s="1">
        <v>4</v>
      </c>
      <c r="Z124" s="1">
        <v>5</v>
      </c>
      <c r="AA124" s="1">
        <v>5</v>
      </c>
      <c r="AB124" s="1">
        <v>5</v>
      </c>
      <c r="AC124" s="1">
        <v>2</v>
      </c>
      <c r="AD124" s="1">
        <v>5</v>
      </c>
      <c r="AE124" s="1">
        <v>1</v>
      </c>
      <c r="AF124" s="1">
        <v>2</v>
      </c>
      <c r="AG124" s="1">
        <v>4</v>
      </c>
      <c r="AH124" s="1">
        <v>5</v>
      </c>
      <c r="AI124" s="1">
        <v>2</v>
      </c>
      <c r="AJ124" s="1">
        <v>2</v>
      </c>
      <c r="AK124" s="1">
        <v>5</v>
      </c>
      <c r="AL124" s="1">
        <v>1</v>
      </c>
      <c r="AM124" s="1">
        <v>5</v>
      </c>
      <c r="AN124" s="1">
        <v>5</v>
      </c>
      <c r="AO124" s="1">
        <v>4</v>
      </c>
      <c r="AP124" s="1">
        <v>5</v>
      </c>
      <c r="AQ124" s="1">
        <v>1</v>
      </c>
      <c r="AR124" s="2">
        <f t="shared" si="0"/>
        <v>5</v>
      </c>
      <c r="AS124" s="1">
        <v>1</v>
      </c>
      <c r="AT124" s="3">
        <f t="shared" si="1"/>
        <v>5</v>
      </c>
      <c r="AU124" s="1">
        <v>3</v>
      </c>
      <c r="AV124" s="1">
        <v>4</v>
      </c>
      <c r="AW124" s="1">
        <v>2</v>
      </c>
      <c r="AX124" s="1">
        <v>4</v>
      </c>
      <c r="AY124" s="1">
        <v>4</v>
      </c>
      <c r="AZ124" s="1">
        <v>3</v>
      </c>
      <c r="BA124" s="1">
        <v>4</v>
      </c>
      <c r="BB124" s="1">
        <v>5</v>
      </c>
      <c r="BC124" s="1">
        <v>2</v>
      </c>
      <c r="BD124" s="1">
        <v>5</v>
      </c>
      <c r="BE124" s="1">
        <v>5</v>
      </c>
      <c r="BF124" s="1">
        <v>2</v>
      </c>
      <c r="BG124" s="1">
        <v>3</v>
      </c>
      <c r="BH124" s="1">
        <v>4</v>
      </c>
      <c r="BI124" s="1">
        <v>3</v>
      </c>
      <c r="BJ124" s="1">
        <v>2</v>
      </c>
      <c r="BK124" s="1">
        <v>2</v>
      </c>
      <c r="BL124" s="1">
        <v>2</v>
      </c>
      <c r="BM124" s="1">
        <v>3</v>
      </c>
      <c r="BN124" s="1">
        <v>5</v>
      </c>
      <c r="BO124" s="1">
        <v>5</v>
      </c>
      <c r="BP124" s="1">
        <v>5</v>
      </c>
      <c r="BQ124" s="1"/>
      <c r="BR124" s="5">
        <f t="shared" si="7"/>
        <v>27</v>
      </c>
      <c r="BS124" s="6">
        <f t="shared" si="8"/>
        <v>16</v>
      </c>
      <c r="BT124" s="7">
        <f t="shared" si="9"/>
        <v>6</v>
      </c>
      <c r="BU124" s="8">
        <f t="shared" si="10"/>
        <v>33</v>
      </c>
      <c r="BV124">
        <v>27</v>
      </c>
      <c r="BW124">
        <v>16</v>
      </c>
      <c r="BX124">
        <v>6</v>
      </c>
      <c r="BY124">
        <v>33</v>
      </c>
    </row>
    <row r="125" spans="1:77" ht="15.75" customHeight="1" x14ac:dyDescent="0.25">
      <c r="A125" s="17" t="s">
        <v>79</v>
      </c>
      <c r="B125" s="15">
        <v>19</v>
      </c>
      <c r="C125" s="17" t="s">
        <v>67</v>
      </c>
      <c r="D125" s="17" t="s">
        <v>119</v>
      </c>
      <c r="E125" s="17" t="s">
        <v>69</v>
      </c>
      <c r="F125" s="17" t="s">
        <v>81</v>
      </c>
      <c r="G125" s="17" t="s">
        <v>65</v>
      </c>
      <c r="H125" s="17" t="s">
        <v>238</v>
      </c>
      <c r="I125" s="17" t="s">
        <v>65</v>
      </c>
      <c r="J125" s="17" t="s">
        <v>82</v>
      </c>
      <c r="K125" s="17" t="s">
        <v>239</v>
      </c>
      <c r="L125" s="17">
        <v>5</v>
      </c>
      <c r="M125" s="17" t="s">
        <v>117</v>
      </c>
      <c r="N125" s="1" t="s">
        <v>74</v>
      </c>
      <c r="O125" s="17" t="s">
        <v>75</v>
      </c>
      <c r="P125" s="17" t="s">
        <v>94</v>
      </c>
      <c r="Q125" s="17" t="s">
        <v>65</v>
      </c>
      <c r="R125" s="17" t="s">
        <v>87</v>
      </c>
      <c r="S125" s="17" t="s">
        <v>77</v>
      </c>
      <c r="T125" s="17" t="s">
        <v>92</v>
      </c>
      <c r="U125" s="17" t="s">
        <v>202</v>
      </c>
      <c r="V125" s="17" t="s">
        <v>97</v>
      </c>
      <c r="W125" s="17" t="s">
        <v>108</v>
      </c>
      <c r="X125" s="17" t="s">
        <v>78</v>
      </c>
      <c r="Y125" s="1">
        <v>5</v>
      </c>
      <c r="Z125" s="1">
        <v>2</v>
      </c>
      <c r="AA125" s="1">
        <v>5</v>
      </c>
      <c r="AB125" s="1">
        <v>3</v>
      </c>
      <c r="AC125" s="1">
        <v>2</v>
      </c>
      <c r="AD125" s="1">
        <v>4</v>
      </c>
      <c r="AE125" s="1">
        <v>3</v>
      </c>
      <c r="AF125" s="1">
        <v>4</v>
      </c>
      <c r="AG125" s="1">
        <v>4</v>
      </c>
      <c r="AH125" s="1">
        <v>5</v>
      </c>
      <c r="AI125" s="1">
        <v>2</v>
      </c>
      <c r="AJ125" s="1">
        <v>3</v>
      </c>
      <c r="AK125" s="1">
        <v>5</v>
      </c>
      <c r="AL125" s="1">
        <v>2</v>
      </c>
      <c r="AM125" s="1">
        <v>5</v>
      </c>
      <c r="AN125" s="1">
        <v>5</v>
      </c>
      <c r="AO125" s="1">
        <v>4</v>
      </c>
      <c r="AP125" s="1">
        <v>5</v>
      </c>
      <c r="AQ125" s="1">
        <v>1</v>
      </c>
      <c r="AR125" s="2">
        <f t="shared" si="0"/>
        <v>5</v>
      </c>
      <c r="AS125" s="1">
        <v>1</v>
      </c>
      <c r="AT125" s="3">
        <f t="shared" si="1"/>
        <v>5</v>
      </c>
      <c r="AU125" s="1">
        <v>4</v>
      </c>
      <c r="AV125" s="1">
        <v>4</v>
      </c>
      <c r="AW125" s="1">
        <v>3</v>
      </c>
      <c r="AX125" s="1">
        <v>4</v>
      </c>
      <c r="AY125" s="1">
        <v>4</v>
      </c>
      <c r="AZ125" s="1">
        <v>4</v>
      </c>
      <c r="BA125" s="1">
        <v>5</v>
      </c>
      <c r="BB125" s="1">
        <v>4</v>
      </c>
      <c r="BC125" s="1">
        <v>4</v>
      </c>
      <c r="BD125" s="1">
        <v>5</v>
      </c>
      <c r="BE125" s="1">
        <v>5</v>
      </c>
      <c r="BF125" s="1">
        <v>4</v>
      </c>
      <c r="BG125" s="1">
        <v>4</v>
      </c>
      <c r="BH125" s="1">
        <v>4</v>
      </c>
      <c r="BI125" s="1">
        <v>4</v>
      </c>
      <c r="BJ125" s="1">
        <v>4</v>
      </c>
      <c r="BK125" s="1">
        <v>4</v>
      </c>
      <c r="BL125" s="1">
        <v>4</v>
      </c>
      <c r="BM125" s="1">
        <v>5</v>
      </c>
      <c r="BN125" s="1">
        <v>4</v>
      </c>
      <c r="BO125" s="1">
        <v>3</v>
      </c>
      <c r="BP125" s="1">
        <v>3</v>
      </c>
      <c r="BQ125" s="1"/>
      <c r="BR125" s="5">
        <f t="shared" si="7"/>
        <v>31</v>
      </c>
      <c r="BS125" s="6">
        <f t="shared" si="8"/>
        <v>20</v>
      </c>
      <c r="BT125" s="7">
        <f t="shared" si="9"/>
        <v>12</v>
      </c>
      <c r="BU125" s="8">
        <f t="shared" si="10"/>
        <v>33</v>
      </c>
      <c r="BV125">
        <v>31</v>
      </c>
      <c r="BW125">
        <v>20</v>
      </c>
      <c r="BX125">
        <v>12</v>
      </c>
      <c r="BY125">
        <v>33</v>
      </c>
    </row>
    <row r="126" spans="1:77" ht="15.75" customHeight="1" x14ac:dyDescent="0.25">
      <c r="A126" s="17" t="s">
        <v>66</v>
      </c>
      <c r="B126" s="15">
        <v>18</v>
      </c>
      <c r="C126" s="17" t="s">
        <v>67</v>
      </c>
      <c r="D126" s="17" t="s">
        <v>68</v>
      </c>
      <c r="E126" s="17" t="s">
        <v>69</v>
      </c>
      <c r="F126" s="17" t="s">
        <v>90</v>
      </c>
      <c r="G126" s="17" t="s">
        <v>65</v>
      </c>
      <c r="H126" s="17" t="s">
        <v>71</v>
      </c>
      <c r="I126" s="17" t="s">
        <v>65</v>
      </c>
      <c r="J126" s="17" t="s">
        <v>105</v>
      </c>
      <c r="K126" s="17" t="s">
        <v>83</v>
      </c>
      <c r="L126" s="17">
        <v>4</v>
      </c>
      <c r="M126" s="17" t="s">
        <v>100</v>
      </c>
      <c r="N126" s="1" t="s">
        <v>74</v>
      </c>
      <c r="O126" s="17" t="s">
        <v>85</v>
      </c>
      <c r="P126" s="17" t="s">
        <v>118</v>
      </c>
      <c r="Q126" s="17" t="s">
        <v>65</v>
      </c>
      <c r="R126" s="17" t="s">
        <v>87</v>
      </c>
      <c r="S126" s="17" t="s">
        <v>65</v>
      </c>
      <c r="T126" s="17" t="s">
        <v>72</v>
      </c>
      <c r="U126" s="17" t="s">
        <v>240</v>
      </c>
      <c r="V126" s="17" t="s">
        <v>133</v>
      </c>
      <c r="W126" s="17" t="s">
        <v>143</v>
      </c>
      <c r="X126" s="17" t="s">
        <v>88</v>
      </c>
      <c r="Y126" s="1">
        <v>3</v>
      </c>
      <c r="Z126" s="1">
        <v>5</v>
      </c>
      <c r="AA126" s="1">
        <v>2</v>
      </c>
      <c r="AB126" s="1">
        <v>3</v>
      </c>
      <c r="AC126" s="1">
        <v>4</v>
      </c>
      <c r="AD126" s="1">
        <v>4</v>
      </c>
      <c r="AE126" s="1">
        <v>1</v>
      </c>
      <c r="AF126" s="1">
        <v>2</v>
      </c>
      <c r="AG126" s="1">
        <v>3</v>
      </c>
      <c r="AH126" s="1">
        <v>5</v>
      </c>
      <c r="AI126" s="1">
        <v>4</v>
      </c>
      <c r="AJ126" s="1">
        <v>1</v>
      </c>
      <c r="AK126" s="1">
        <v>3</v>
      </c>
      <c r="AL126" s="1">
        <v>4</v>
      </c>
      <c r="AM126" s="1">
        <v>4</v>
      </c>
      <c r="AN126" s="1">
        <v>5</v>
      </c>
      <c r="AO126" s="1">
        <v>3</v>
      </c>
      <c r="AP126" s="1">
        <v>3</v>
      </c>
      <c r="AQ126" s="1">
        <v>5</v>
      </c>
      <c r="AR126" s="2">
        <f t="shared" si="0"/>
        <v>1</v>
      </c>
      <c r="AS126" s="1">
        <v>1</v>
      </c>
      <c r="AT126" s="3">
        <f t="shared" si="1"/>
        <v>5</v>
      </c>
      <c r="AU126" s="1">
        <v>4</v>
      </c>
      <c r="AV126" s="1">
        <v>3</v>
      </c>
      <c r="AW126" s="1">
        <v>2</v>
      </c>
      <c r="AX126" s="1">
        <v>1</v>
      </c>
      <c r="AY126" s="1">
        <v>3</v>
      </c>
      <c r="AZ126" s="1">
        <v>2</v>
      </c>
      <c r="BA126" s="1">
        <v>1</v>
      </c>
      <c r="BB126" s="1">
        <v>2</v>
      </c>
      <c r="BC126" s="1">
        <v>4</v>
      </c>
      <c r="BD126" s="1">
        <v>4</v>
      </c>
      <c r="BE126" s="1">
        <v>1</v>
      </c>
      <c r="BF126" s="1">
        <v>4</v>
      </c>
      <c r="BG126" s="1">
        <v>2</v>
      </c>
      <c r="BH126" s="1">
        <v>1</v>
      </c>
      <c r="BI126" s="1">
        <v>2</v>
      </c>
      <c r="BJ126" s="1">
        <v>4</v>
      </c>
      <c r="BK126" s="1">
        <v>2</v>
      </c>
      <c r="BL126" s="1">
        <v>5</v>
      </c>
      <c r="BM126" s="1">
        <v>3</v>
      </c>
      <c r="BN126" s="1">
        <v>3</v>
      </c>
      <c r="BO126" s="1">
        <v>5</v>
      </c>
      <c r="BP126" s="1">
        <v>5</v>
      </c>
      <c r="BQ126" s="1"/>
      <c r="BR126" s="5">
        <f t="shared" si="7"/>
        <v>16</v>
      </c>
      <c r="BS126" s="6">
        <f t="shared" si="8"/>
        <v>12</v>
      </c>
      <c r="BT126" s="7">
        <f t="shared" si="9"/>
        <v>11</v>
      </c>
      <c r="BU126" s="8">
        <f t="shared" si="10"/>
        <v>25</v>
      </c>
      <c r="BV126">
        <v>16</v>
      </c>
      <c r="BW126">
        <v>12</v>
      </c>
      <c r="BX126">
        <v>11</v>
      </c>
      <c r="BY126">
        <v>25</v>
      </c>
    </row>
    <row r="127" spans="1:77" ht="15.75" customHeight="1" x14ac:dyDescent="0.25">
      <c r="A127" s="17" t="s">
        <v>79</v>
      </c>
      <c r="B127" s="15">
        <v>24</v>
      </c>
      <c r="C127" s="17" t="s">
        <v>67</v>
      </c>
      <c r="D127" s="17" t="s">
        <v>148</v>
      </c>
      <c r="E127" s="17" t="s">
        <v>69</v>
      </c>
      <c r="F127" s="17" t="s">
        <v>90</v>
      </c>
      <c r="G127" s="17" t="s">
        <v>77</v>
      </c>
      <c r="I127" s="17" t="s">
        <v>77</v>
      </c>
      <c r="Q127" s="17" t="s">
        <v>77</v>
      </c>
      <c r="S127" s="17" t="s">
        <v>77</v>
      </c>
      <c r="X127" s="17" t="s">
        <v>78</v>
      </c>
      <c r="Y127" s="1">
        <v>4</v>
      </c>
      <c r="Z127" s="1">
        <v>4</v>
      </c>
      <c r="AA127" s="1">
        <v>3</v>
      </c>
      <c r="AB127" s="1">
        <v>4</v>
      </c>
      <c r="AC127" s="1">
        <v>1</v>
      </c>
      <c r="AD127" s="1">
        <v>4</v>
      </c>
      <c r="AE127" s="1">
        <v>4</v>
      </c>
      <c r="AF127" s="1">
        <v>5</v>
      </c>
      <c r="AG127" s="1">
        <v>4</v>
      </c>
      <c r="AH127" s="1">
        <v>2</v>
      </c>
      <c r="AI127" s="1">
        <v>3</v>
      </c>
      <c r="AJ127" s="1">
        <v>2</v>
      </c>
      <c r="AK127" s="1">
        <v>4</v>
      </c>
      <c r="AL127" s="1">
        <v>1</v>
      </c>
      <c r="AM127" s="1">
        <v>3</v>
      </c>
      <c r="AN127" s="1">
        <v>3</v>
      </c>
      <c r="AO127" s="1">
        <v>3</v>
      </c>
      <c r="AP127" s="1">
        <v>3</v>
      </c>
      <c r="AQ127" s="1">
        <v>1</v>
      </c>
      <c r="AR127" s="2">
        <f t="shared" si="0"/>
        <v>5</v>
      </c>
      <c r="AS127" s="1">
        <v>1</v>
      </c>
      <c r="AT127" s="3">
        <f t="shared" si="1"/>
        <v>5</v>
      </c>
      <c r="AU127" s="1">
        <v>4</v>
      </c>
      <c r="AV127" s="1">
        <v>4</v>
      </c>
      <c r="AW127" s="1">
        <v>4</v>
      </c>
      <c r="AX127" s="1">
        <v>3</v>
      </c>
      <c r="AY127" s="1">
        <v>4</v>
      </c>
      <c r="AZ127" s="1">
        <v>3</v>
      </c>
      <c r="BA127" s="1">
        <v>4</v>
      </c>
      <c r="BB127" s="1">
        <v>4</v>
      </c>
      <c r="BC127" s="1">
        <v>3</v>
      </c>
      <c r="BD127" s="1">
        <v>4</v>
      </c>
      <c r="BE127" s="1">
        <v>4</v>
      </c>
      <c r="BF127" s="1">
        <v>3</v>
      </c>
      <c r="BG127" s="1">
        <v>4</v>
      </c>
      <c r="BH127" s="1">
        <v>4</v>
      </c>
      <c r="BI127" s="1">
        <v>4</v>
      </c>
      <c r="BJ127" s="1">
        <v>3</v>
      </c>
      <c r="BK127" s="1">
        <v>3</v>
      </c>
      <c r="BL127" s="1">
        <v>3</v>
      </c>
      <c r="BM127" s="1">
        <v>4</v>
      </c>
      <c r="BN127" s="1">
        <v>4</v>
      </c>
      <c r="BO127" s="1">
        <v>3</v>
      </c>
      <c r="BP127" s="1">
        <v>4</v>
      </c>
      <c r="BQ127" s="1"/>
      <c r="BR127" s="5">
        <f t="shared" si="7"/>
        <v>28</v>
      </c>
      <c r="BS127" s="6">
        <f t="shared" si="8"/>
        <v>20</v>
      </c>
      <c r="BT127" s="7">
        <f t="shared" si="9"/>
        <v>9</v>
      </c>
      <c r="BU127" s="8">
        <f t="shared" si="10"/>
        <v>29</v>
      </c>
      <c r="BV127">
        <v>28</v>
      </c>
      <c r="BW127">
        <v>20</v>
      </c>
      <c r="BX127">
        <v>9</v>
      </c>
      <c r="BY127">
        <v>29</v>
      </c>
    </row>
    <row r="128" spans="1:77" ht="15.75" customHeight="1" x14ac:dyDescent="0.25">
      <c r="A128" s="17" t="s">
        <v>79</v>
      </c>
      <c r="B128" s="15">
        <v>21</v>
      </c>
      <c r="C128" s="17" t="s">
        <v>67</v>
      </c>
      <c r="D128" s="17" t="s">
        <v>80</v>
      </c>
      <c r="E128" s="17" t="s">
        <v>69</v>
      </c>
      <c r="F128" s="17" t="s">
        <v>90</v>
      </c>
      <c r="G128" s="17" t="s">
        <v>65</v>
      </c>
      <c r="H128" s="17" t="s">
        <v>91</v>
      </c>
      <c r="I128" s="17" t="s">
        <v>65</v>
      </c>
      <c r="J128" s="17" t="s">
        <v>92</v>
      </c>
      <c r="L128" s="17">
        <v>5</v>
      </c>
      <c r="M128" s="17" t="s">
        <v>103</v>
      </c>
      <c r="N128" s="1" t="s">
        <v>74</v>
      </c>
      <c r="O128" s="17" t="s">
        <v>75</v>
      </c>
      <c r="P128" s="17" t="s">
        <v>86</v>
      </c>
      <c r="Q128" s="17" t="s">
        <v>77</v>
      </c>
      <c r="S128" s="17" t="s">
        <v>77</v>
      </c>
      <c r="X128" s="17" t="s">
        <v>78</v>
      </c>
      <c r="Y128" s="1">
        <v>3</v>
      </c>
      <c r="Z128" s="1">
        <v>5</v>
      </c>
      <c r="AA128" s="1">
        <v>3</v>
      </c>
      <c r="AB128" s="1">
        <v>3</v>
      </c>
      <c r="AC128" s="1">
        <v>1</v>
      </c>
      <c r="AD128" s="1">
        <v>3</v>
      </c>
      <c r="AE128" s="1">
        <v>4</v>
      </c>
      <c r="AF128" s="1">
        <v>4</v>
      </c>
      <c r="AG128" s="1">
        <v>5</v>
      </c>
      <c r="AH128" s="1">
        <v>2</v>
      </c>
      <c r="AI128" s="1">
        <v>4</v>
      </c>
      <c r="AJ128" s="1">
        <v>3</v>
      </c>
      <c r="AK128" s="1">
        <v>3</v>
      </c>
      <c r="AL128" s="1">
        <v>3</v>
      </c>
      <c r="AM128" s="1">
        <v>4</v>
      </c>
      <c r="AN128" s="1">
        <v>2</v>
      </c>
      <c r="AO128" s="1">
        <v>3</v>
      </c>
      <c r="AP128" s="1">
        <v>3</v>
      </c>
      <c r="AQ128" s="1">
        <v>2</v>
      </c>
      <c r="AR128" s="2">
        <f t="shared" si="0"/>
        <v>4</v>
      </c>
      <c r="AS128" s="1">
        <v>1</v>
      </c>
      <c r="AT128" s="3">
        <f t="shared" si="1"/>
        <v>5</v>
      </c>
      <c r="AU128" s="1">
        <v>3</v>
      </c>
      <c r="AV128" s="1">
        <v>3</v>
      </c>
      <c r="AW128" s="1">
        <v>4</v>
      </c>
      <c r="AX128" s="1">
        <v>4</v>
      </c>
      <c r="AY128" s="1">
        <v>3</v>
      </c>
      <c r="AZ128" s="1">
        <v>3</v>
      </c>
      <c r="BA128" s="1">
        <v>5</v>
      </c>
      <c r="BB128" s="1">
        <v>4</v>
      </c>
      <c r="BC128" s="1">
        <v>3</v>
      </c>
      <c r="BD128" s="1">
        <v>4</v>
      </c>
      <c r="BE128" s="1">
        <v>5</v>
      </c>
      <c r="BF128" s="1">
        <v>3</v>
      </c>
      <c r="BG128" s="1">
        <v>4</v>
      </c>
      <c r="BH128" s="1">
        <v>3</v>
      </c>
      <c r="BI128" s="1">
        <v>4</v>
      </c>
      <c r="BJ128" s="1">
        <v>4</v>
      </c>
      <c r="BK128" s="1">
        <v>4</v>
      </c>
      <c r="BL128" s="1">
        <v>2</v>
      </c>
      <c r="BM128" s="1">
        <v>3</v>
      </c>
      <c r="BN128" s="1">
        <v>3</v>
      </c>
      <c r="BO128" s="1">
        <v>4</v>
      </c>
      <c r="BP128" s="1">
        <v>3</v>
      </c>
      <c r="BQ128" s="1"/>
      <c r="BR128" s="5">
        <f t="shared" si="7"/>
        <v>27</v>
      </c>
      <c r="BS128" s="6">
        <f t="shared" si="8"/>
        <v>19</v>
      </c>
      <c r="BT128" s="7">
        <f t="shared" si="9"/>
        <v>10</v>
      </c>
      <c r="BU128" s="8">
        <f t="shared" si="10"/>
        <v>28</v>
      </c>
      <c r="BV128">
        <v>27</v>
      </c>
      <c r="BW128">
        <v>19</v>
      </c>
      <c r="BX128">
        <v>10</v>
      </c>
      <c r="BY128">
        <v>28</v>
      </c>
    </row>
    <row r="129" spans="1:77" ht="15.75" customHeight="1" x14ac:dyDescent="0.25">
      <c r="A129" s="17" t="s">
        <v>66</v>
      </c>
      <c r="B129" s="15">
        <v>18</v>
      </c>
      <c r="C129" s="17" t="s">
        <v>67</v>
      </c>
      <c r="D129" s="17" t="s">
        <v>80</v>
      </c>
      <c r="E129" s="17" t="s">
        <v>69</v>
      </c>
      <c r="F129" s="17" t="s">
        <v>70</v>
      </c>
      <c r="G129" s="17" t="s">
        <v>65</v>
      </c>
      <c r="H129" s="17" t="s">
        <v>71</v>
      </c>
      <c r="I129" s="17" t="s">
        <v>65</v>
      </c>
      <c r="J129" s="17" t="s">
        <v>92</v>
      </c>
      <c r="K129" s="17" t="s">
        <v>71</v>
      </c>
      <c r="L129" s="17">
        <v>5</v>
      </c>
      <c r="M129" s="17" t="s">
        <v>100</v>
      </c>
      <c r="N129" s="1" t="s">
        <v>74</v>
      </c>
      <c r="O129" s="17" t="s">
        <v>75</v>
      </c>
      <c r="P129" s="17" t="s">
        <v>86</v>
      </c>
      <c r="Q129" s="17" t="s">
        <v>65</v>
      </c>
      <c r="R129" s="17" t="s">
        <v>115</v>
      </c>
      <c r="S129" s="17" t="s">
        <v>77</v>
      </c>
      <c r="W129" s="17" t="s">
        <v>108</v>
      </c>
      <c r="X129" s="17" t="s">
        <v>95</v>
      </c>
      <c r="Y129" s="1">
        <v>3</v>
      </c>
      <c r="Z129" s="1">
        <v>5</v>
      </c>
      <c r="AA129" s="1">
        <v>4</v>
      </c>
      <c r="AB129" s="1">
        <v>3</v>
      </c>
      <c r="AC129" s="1">
        <v>2</v>
      </c>
      <c r="AD129" s="1">
        <v>3</v>
      </c>
      <c r="AE129" s="1">
        <v>1</v>
      </c>
      <c r="AF129" s="1">
        <v>4</v>
      </c>
      <c r="AG129" s="1">
        <v>4</v>
      </c>
      <c r="AH129" s="1">
        <v>4</v>
      </c>
      <c r="AI129" s="1">
        <v>5</v>
      </c>
      <c r="AJ129" s="1">
        <v>3</v>
      </c>
      <c r="AK129" s="1">
        <v>5</v>
      </c>
      <c r="AL129" s="1">
        <v>4</v>
      </c>
      <c r="AM129" s="1">
        <v>5</v>
      </c>
      <c r="AN129" s="1">
        <v>2</v>
      </c>
      <c r="AO129" s="1">
        <v>4</v>
      </c>
      <c r="AP129" s="1">
        <v>3</v>
      </c>
      <c r="AQ129" s="1">
        <v>2</v>
      </c>
      <c r="AR129" s="2">
        <f t="shared" si="0"/>
        <v>4</v>
      </c>
      <c r="AS129" s="1">
        <v>1</v>
      </c>
      <c r="AT129" s="3">
        <f t="shared" si="1"/>
        <v>5</v>
      </c>
      <c r="AU129" s="1">
        <v>3</v>
      </c>
      <c r="AV129" s="1">
        <v>4</v>
      </c>
      <c r="AW129" s="1">
        <v>4</v>
      </c>
      <c r="AX129" s="1">
        <v>5</v>
      </c>
      <c r="AY129" s="1">
        <v>3</v>
      </c>
      <c r="AZ129" s="1">
        <v>3</v>
      </c>
      <c r="BA129" s="1">
        <v>3</v>
      </c>
      <c r="BB129" s="1">
        <v>4</v>
      </c>
      <c r="BC129" s="1">
        <v>4</v>
      </c>
      <c r="BD129" s="1">
        <v>4</v>
      </c>
      <c r="BE129" s="1">
        <v>5</v>
      </c>
      <c r="BF129" s="1">
        <v>4</v>
      </c>
      <c r="BG129" s="1">
        <v>5</v>
      </c>
      <c r="BH129" s="1">
        <v>4</v>
      </c>
      <c r="BI129" s="1">
        <v>4</v>
      </c>
      <c r="BJ129" s="1">
        <v>2</v>
      </c>
      <c r="BK129" s="1">
        <v>3</v>
      </c>
      <c r="BL129" s="1">
        <v>2</v>
      </c>
      <c r="BM129" s="1">
        <v>5</v>
      </c>
      <c r="BN129" s="1">
        <v>3</v>
      </c>
      <c r="BO129" s="1">
        <v>2</v>
      </c>
      <c r="BP129" s="1">
        <v>3</v>
      </c>
      <c r="BQ129" s="1"/>
      <c r="BR129" s="5">
        <f t="shared" si="7"/>
        <v>30</v>
      </c>
      <c r="BS129" s="6">
        <f t="shared" si="8"/>
        <v>18</v>
      </c>
      <c r="BT129" s="7">
        <f t="shared" si="9"/>
        <v>7</v>
      </c>
      <c r="BU129" s="8">
        <f t="shared" si="10"/>
        <v>30</v>
      </c>
      <c r="BV129">
        <v>30</v>
      </c>
      <c r="BW129">
        <v>18</v>
      </c>
      <c r="BX129">
        <v>7</v>
      </c>
      <c r="BY129">
        <v>30</v>
      </c>
    </row>
    <row r="130" spans="1:77" ht="15.75" customHeight="1" x14ac:dyDescent="0.25">
      <c r="A130" s="17" t="s">
        <v>66</v>
      </c>
      <c r="B130" s="15">
        <v>19</v>
      </c>
      <c r="C130" s="17" t="s">
        <v>67</v>
      </c>
      <c r="D130" s="17" t="s">
        <v>80</v>
      </c>
      <c r="E130" s="17" t="s">
        <v>69</v>
      </c>
      <c r="F130" s="17" t="s">
        <v>90</v>
      </c>
      <c r="G130" s="17" t="s">
        <v>77</v>
      </c>
      <c r="I130" s="17" t="s">
        <v>65</v>
      </c>
      <c r="J130" s="17" t="s">
        <v>82</v>
      </c>
      <c r="K130" s="17" t="s">
        <v>83</v>
      </c>
      <c r="L130" s="17">
        <v>5</v>
      </c>
      <c r="M130" s="17" t="s">
        <v>138</v>
      </c>
      <c r="N130" s="1" t="s">
        <v>74</v>
      </c>
      <c r="O130" s="17" t="s">
        <v>85</v>
      </c>
      <c r="P130" s="17" t="s">
        <v>94</v>
      </c>
      <c r="Q130" s="17" t="s">
        <v>77</v>
      </c>
      <c r="S130" s="17" t="s">
        <v>77</v>
      </c>
      <c r="X130" s="17" t="s">
        <v>88</v>
      </c>
      <c r="Y130" s="1">
        <v>5</v>
      </c>
      <c r="Z130" s="1">
        <v>5</v>
      </c>
      <c r="AA130" s="1">
        <v>4</v>
      </c>
      <c r="AB130" s="1">
        <v>5</v>
      </c>
      <c r="AC130" s="1">
        <v>3</v>
      </c>
      <c r="AD130" s="1">
        <v>3</v>
      </c>
      <c r="AE130" s="1">
        <v>2</v>
      </c>
      <c r="AF130" s="1">
        <v>5</v>
      </c>
      <c r="AG130" s="1">
        <v>4</v>
      </c>
      <c r="AH130" s="1">
        <v>3</v>
      </c>
      <c r="AI130" s="1">
        <v>5</v>
      </c>
      <c r="AJ130" s="1">
        <v>5</v>
      </c>
      <c r="AK130" s="1">
        <v>4</v>
      </c>
      <c r="AL130" s="1">
        <v>5</v>
      </c>
      <c r="AM130" s="1">
        <v>5</v>
      </c>
      <c r="AN130" s="1">
        <v>3</v>
      </c>
      <c r="AO130" s="1">
        <v>3</v>
      </c>
      <c r="AP130" s="1">
        <v>3</v>
      </c>
      <c r="AQ130" s="1">
        <v>4</v>
      </c>
      <c r="AR130" s="2">
        <f t="shared" si="0"/>
        <v>2</v>
      </c>
      <c r="AS130" s="1">
        <v>1</v>
      </c>
      <c r="AT130" s="3">
        <f t="shared" si="1"/>
        <v>5</v>
      </c>
      <c r="AU130" s="1">
        <v>3</v>
      </c>
      <c r="AV130" s="1">
        <v>4</v>
      </c>
      <c r="AW130" s="1">
        <v>4</v>
      </c>
      <c r="AX130" s="1">
        <v>1</v>
      </c>
      <c r="AY130" s="1">
        <v>1</v>
      </c>
      <c r="AZ130" s="1">
        <v>4</v>
      </c>
      <c r="BA130" s="1">
        <v>4</v>
      </c>
      <c r="BB130" s="1">
        <v>5</v>
      </c>
      <c r="BC130" s="1">
        <v>5</v>
      </c>
      <c r="BD130" s="1">
        <v>5</v>
      </c>
      <c r="BE130" s="1">
        <v>2</v>
      </c>
      <c r="BF130" s="1">
        <v>5</v>
      </c>
      <c r="BG130" s="1">
        <v>4</v>
      </c>
      <c r="BH130" s="1">
        <v>4</v>
      </c>
      <c r="BI130" s="1">
        <v>3</v>
      </c>
      <c r="BJ130" s="1">
        <v>4</v>
      </c>
      <c r="BK130" s="1">
        <v>5</v>
      </c>
      <c r="BL130" s="1">
        <v>5</v>
      </c>
      <c r="BM130" s="1">
        <v>5</v>
      </c>
      <c r="BN130" s="1">
        <v>3</v>
      </c>
      <c r="BO130" s="1">
        <v>1</v>
      </c>
      <c r="BP130" s="1">
        <v>4</v>
      </c>
      <c r="BQ130" s="1"/>
      <c r="BR130" s="5">
        <f t="shared" si="7"/>
        <v>26</v>
      </c>
      <c r="BS130" s="6">
        <f t="shared" si="8"/>
        <v>18</v>
      </c>
      <c r="BT130" s="7">
        <f t="shared" si="9"/>
        <v>14</v>
      </c>
      <c r="BU130" s="8">
        <f t="shared" si="10"/>
        <v>26</v>
      </c>
      <c r="BV130">
        <v>26</v>
      </c>
      <c r="BW130">
        <v>18</v>
      </c>
      <c r="BX130">
        <v>14</v>
      </c>
      <c r="BY130">
        <v>26</v>
      </c>
    </row>
    <row r="131" spans="1:77" ht="15.75" customHeight="1" x14ac:dyDescent="0.25">
      <c r="A131" s="17" t="s">
        <v>66</v>
      </c>
      <c r="B131" s="15">
        <v>21</v>
      </c>
      <c r="C131" s="17" t="s">
        <v>67</v>
      </c>
      <c r="D131" s="17" t="s">
        <v>80</v>
      </c>
      <c r="E131" s="17" t="s">
        <v>69</v>
      </c>
      <c r="F131" s="17" t="s">
        <v>90</v>
      </c>
      <c r="G131" s="17" t="s">
        <v>77</v>
      </c>
      <c r="H131" s="17" t="s">
        <v>71</v>
      </c>
      <c r="I131" s="17" t="s">
        <v>77</v>
      </c>
      <c r="Q131" s="17" t="s">
        <v>77</v>
      </c>
      <c r="S131" s="17" t="s">
        <v>77</v>
      </c>
      <c r="X131" s="17" t="s">
        <v>78</v>
      </c>
      <c r="Y131" s="1">
        <v>3</v>
      </c>
      <c r="Z131" s="1">
        <v>5</v>
      </c>
      <c r="AA131" s="1">
        <v>3</v>
      </c>
      <c r="AB131" s="1">
        <v>5</v>
      </c>
      <c r="AC131" s="1">
        <v>1</v>
      </c>
      <c r="AD131" s="1">
        <v>3</v>
      </c>
      <c r="AE131" s="1">
        <v>1</v>
      </c>
      <c r="AF131" s="1">
        <v>5</v>
      </c>
      <c r="AG131" s="1">
        <v>2</v>
      </c>
      <c r="AH131" s="1">
        <v>5</v>
      </c>
      <c r="AI131" s="1">
        <v>5</v>
      </c>
      <c r="AJ131" s="1">
        <v>3</v>
      </c>
      <c r="AK131" s="1">
        <v>4</v>
      </c>
      <c r="AL131" s="1">
        <v>1</v>
      </c>
      <c r="AM131" s="1">
        <v>3</v>
      </c>
      <c r="AN131" s="1">
        <v>5</v>
      </c>
      <c r="AO131" s="1">
        <v>3</v>
      </c>
      <c r="AP131" s="1">
        <v>4</v>
      </c>
      <c r="AQ131" s="1">
        <v>1</v>
      </c>
      <c r="AR131" s="2">
        <f t="shared" si="0"/>
        <v>5</v>
      </c>
      <c r="AS131" s="1">
        <v>1</v>
      </c>
      <c r="AT131" s="3">
        <f t="shared" si="1"/>
        <v>5</v>
      </c>
      <c r="AU131" s="1">
        <v>3</v>
      </c>
      <c r="AV131" s="1">
        <v>3</v>
      </c>
      <c r="AW131" s="1">
        <v>2</v>
      </c>
      <c r="AX131" s="1">
        <v>2</v>
      </c>
      <c r="AY131" s="1">
        <v>2</v>
      </c>
      <c r="AZ131" s="1">
        <v>2</v>
      </c>
      <c r="BA131" s="1">
        <v>2</v>
      </c>
      <c r="BB131" s="1">
        <v>4</v>
      </c>
      <c r="BC131" s="1">
        <v>4</v>
      </c>
      <c r="BD131" s="1">
        <v>5</v>
      </c>
      <c r="BE131" s="1">
        <v>5</v>
      </c>
      <c r="BF131" s="1">
        <v>4</v>
      </c>
      <c r="BG131" s="1">
        <v>2</v>
      </c>
      <c r="BH131" s="1">
        <v>2</v>
      </c>
      <c r="BI131" s="1">
        <v>2</v>
      </c>
      <c r="BJ131" s="1">
        <v>2</v>
      </c>
      <c r="BK131" s="1">
        <v>1</v>
      </c>
      <c r="BL131" s="1">
        <v>2</v>
      </c>
      <c r="BM131" s="1">
        <v>5</v>
      </c>
      <c r="BN131" s="1">
        <v>4</v>
      </c>
      <c r="BO131" s="1">
        <v>3</v>
      </c>
      <c r="BP131" s="1">
        <v>1</v>
      </c>
      <c r="BQ131" s="1"/>
      <c r="BR131" s="5">
        <f t="shared" ref="BR131:BR142" si="11">AR131+AT131+AZ131+BE131+BF131+BG131+BH131</f>
        <v>25</v>
      </c>
      <c r="BS131" s="6">
        <f t="shared" ref="BS131:BS142" si="12">AU131+AV131+AW131+BA131+BI131+BQ131</f>
        <v>12</v>
      </c>
      <c r="BT131" s="7">
        <f t="shared" ref="BT131:BT142" si="13">BJ131+BK131+BL131</f>
        <v>5</v>
      </c>
      <c r="BU131" s="8">
        <f t="shared" ref="BU131:BU142" si="14">AX131+AY131+BB131+BC131+BD131+BM131+BN131+BO131</f>
        <v>29</v>
      </c>
      <c r="BV131">
        <v>25</v>
      </c>
      <c r="BW131">
        <v>12</v>
      </c>
      <c r="BX131">
        <v>5</v>
      </c>
      <c r="BY131">
        <v>29</v>
      </c>
    </row>
    <row r="132" spans="1:77" ht="15.75" customHeight="1" x14ac:dyDescent="0.25">
      <c r="A132" s="17" t="s">
        <v>66</v>
      </c>
      <c r="B132" s="15">
        <v>18</v>
      </c>
      <c r="C132" s="17" t="s">
        <v>67</v>
      </c>
      <c r="D132" s="17" t="s">
        <v>80</v>
      </c>
      <c r="E132" s="17" t="s">
        <v>69</v>
      </c>
      <c r="F132" s="17" t="s">
        <v>81</v>
      </c>
      <c r="G132" s="17" t="s">
        <v>65</v>
      </c>
      <c r="H132" s="17" t="s">
        <v>71</v>
      </c>
      <c r="I132" s="17" t="s">
        <v>65</v>
      </c>
      <c r="J132" s="17" t="s">
        <v>92</v>
      </c>
      <c r="K132" s="17" t="s">
        <v>161</v>
      </c>
      <c r="L132" s="17">
        <v>5</v>
      </c>
      <c r="M132" s="17" t="s">
        <v>193</v>
      </c>
      <c r="N132" s="1" t="s">
        <v>74</v>
      </c>
      <c r="O132" s="17" t="s">
        <v>75</v>
      </c>
      <c r="P132" s="17" t="s">
        <v>142</v>
      </c>
      <c r="Q132" s="17" t="s">
        <v>77</v>
      </c>
      <c r="R132" s="17" t="s">
        <v>115</v>
      </c>
      <c r="S132" s="17" t="s">
        <v>77</v>
      </c>
      <c r="X132" s="17" t="s">
        <v>78</v>
      </c>
      <c r="Y132" s="1">
        <v>2</v>
      </c>
      <c r="Z132" s="1">
        <v>5</v>
      </c>
      <c r="AA132" s="1">
        <v>3</v>
      </c>
      <c r="AB132" s="1">
        <v>1</v>
      </c>
      <c r="AC132" s="1">
        <v>4</v>
      </c>
      <c r="AD132" s="1">
        <v>3</v>
      </c>
      <c r="AE132" s="1">
        <v>3</v>
      </c>
      <c r="AF132" s="1">
        <v>5</v>
      </c>
      <c r="AG132" s="1">
        <v>4</v>
      </c>
      <c r="AH132" s="1">
        <v>5</v>
      </c>
      <c r="AI132" s="1">
        <v>4</v>
      </c>
      <c r="AJ132" s="1">
        <v>4</v>
      </c>
      <c r="AK132" s="1">
        <v>3</v>
      </c>
      <c r="AL132" s="1">
        <v>3</v>
      </c>
      <c r="AM132" s="1">
        <v>5</v>
      </c>
      <c r="AN132" s="1">
        <v>4</v>
      </c>
      <c r="AO132" s="1">
        <v>3</v>
      </c>
      <c r="AP132" s="1">
        <v>3</v>
      </c>
      <c r="AQ132" s="1">
        <v>1</v>
      </c>
      <c r="AR132" s="2">
        <f t="shared" si="0"/>
        <v>5</v>
      </c>
      <c r="AS132" s="1">
        <v>5</v>
      </c>
      <c r="AT132" s="3">
        <f t="shared" si="1"/>
        <v>1</v>
      </c>
      <c r="AU132" s="1">
        <v>4</v>
      </c>
      <c r="AV132" s="1">
        <v>3</v>
      </c>
      <c r="AW132" s="1">
        <v>3</v>
      </c>
      <c r="AX132" s="1">
        <v>3</v>
      </c>
      <c r="AY132" s="1">
        <v>3</v>
      </c>
      <c r="AZ132" s="1">
        <v>5</v>
      </c>
      <c r="BA132" s="1">
        <v>4</v>
      </c>
      <c r="BB132" s="1">
        <v>4</v>
      </c>
      <c r="BC132" s="1">
        <v>4</v>
      </c>
      <c r="BD132" s="1">
        <v>3</v>
      </c>
      <c r="BE132" s="1">
        <v>5</v>
      </c>
      <c r="BF132" s="1">
        <v>3</v>
      </c>
      <c r="BG132" s="1">
        <v>3</v>
      </c>
      <c r="BH132" s="1">
        <v>3</v>
      </c>
      <c r="BI132" s="1">
        <v>3</v>
      </c>
      <c r="BJ132" s="1">
        <v>2</v>
      </c>
      <c r="BK132" s="1">
        <v>5</v>
      </c>
      <c r="BL132" s="1">
        <v>2</v>
      </c>
      <c r="BM132" s="1">
        <v>5</v>
      </c>
      <c r="BN132" s="1">
        <v>2</v>
      </c>
      <c r="BO132" s="1">
        <v>5</v>
      </c>
      <c r="BP132" s="1">
        <v>2</v>
      </c>
      <c r="BQ132" s="1"/>
      <c r="BR132" s="5">
        <f t="shared" si="11"/>
        <v>25</v>
      </c>
      <c r="BS132" s="6">
        <f t="shared" si="12"/>
        <v>17</v>
      </c>
      <c r="BT132" s="7">
        <f t="shared" si="13"/>
        <v>9</v>
      </c>
      <c r="BU132" s="8">
        <f t="shared" si="14"/>
        <v>29</v>
      </c>
      <c r="BV132">
        <v>25</v>
      </c>
      <c r="BW132">
        <v>17</v>
      </c>
      <c r="BX132">
        <v>9</v>
      </c>
      <c r="BY132">
        <v>29</v>
      </c>
    </row>
    <row r="133" spans="1:77" ht="15.75" customHeight="1" x14ac:dyDescent="0.25">
      <c r="A133" s="17" t="s">
        <v>66</v>
      </c>
      <c r="B133" s="15">
        <v>18</v>
      </c>
      <c r="C133" s="17" t="s">
        <v>67</v>
      </c>
      <c r="D133" s="17" t="s">
        <v>139</v>
      </c>
      <c r="E133" s="17" t="s">
        <v>69</v>
      </c>
      <c r="F133" s="17" t="s">
        <v>81</v>
      </c>
      <c r="G133" s="17" t="s">
        <v>65</v>
      </c>
      <c r="H133" s="17" t="s">
        <v>161</v>
      </c>
      <c r="I133" s="17" t="s">
        <v>65</v>
      </c>
      <c r="J133" s="17" t="s">
        <v>105</v>
      </c>
      <c r="K133" s="17" t="s">
        <v>161</v>
      </c>
      <c r="L133" s="17">
        <v>4</v>
      </c>
      <c r="M133" s="17" t="s">
        <v>215</v>
      </c>
      <c r="N133" s="1" t="s">
        <v>74</v>
      </c>
      <c r="O133" s="17" t="s">
        <v>75</v>
      </c>
      <c r="P133" s="17" t="s">
        <v>118</v>
      </c>
      <c r="Q133" s="17" t="s">
        <v>77</v>
      </c>
      <c r="R133" s="17" t="s">
        <v>115</v>
      </c>
      <c r="S133" s="17" t="s">
        <v>77</v>
      </c>
      <c r="X133" s="17" t="s">
        <v>78</v>
      </c>
      <c r="Y133" s="1">
        <v>4</v>
      </c>
      <c r="Z133" s="1">
        <v>1</v>
      </c>
      <c r="AA133" s="1">
        <v>5</v>
      </c>
      <c r="AB133" s="1">
        <v>1</v>
      </c>
      <c r="AC133" s="1">
        <v>1</v>
      </c>
      <c r="AD133" s="1">
        <v>3</v>
      </c>
      <c r="AE133" s="1">
        <v>3</v>
      </c>
      <c r="AF133" s="1">
        <v>5</v>
      </c>
      <c r="AG133" s="1">
        <v>5</v>
      </c>
      <c r="AH133" s="1">
        <v>5</v>
      </c>
      <c r="AI133" s="1">
        <v>5</v>
      </c>
      <c r="AJ133" s="1">
        <v>3</v>
      </c>
      <c r="AK133" s="1">
        <v>3</v>
      </c>
      <c r="AL133" s="1">
        <v>3</v>
      </c>
      <c r="AM133" s="1">
        <v>3</v>
      </c>
      <c r="AN133" s="1">
        <v>5</v>
      </c>
      <c r="AO133" s="1">
        <v>4</v>
      </c>
      <c r="AP133" s="1">
        <v>5</v>
      </c>
      <c r="AQ133" s="1">
        <v>1</v>
      </c>
      <c r="AR133" s="2">
        <f t="shared" si="0"/>
        <v>5</v>
      </c>
      <c r="AS133" s="1">
        <v>1</v>
      </c>
      <c r="AT133" s="3">
        <f t="shared" si="1"/>
        <v>5</v>
      </c>
      <c r="AU133" s="1">
        <v>4</v>
      </c>
      <c r="AV133" s="1">
        <v>4</v>
      </c>
      <c r="AW133" s="1">
        <v>5</v>
      </c>
      <c r="AX133" s="1">
        <v>2</v>
      </c>
      <c r="AY133" s="1">
        <v>3</v>
      </c>
      <c r="AZ133" s="1">
        <v>4</v>
      </c>
      <c r="BA133" s="1">
        <v>5</v>
      </c>
      <c r="BB133" s="1">
        <v>5</v>
      </c>
      <c r="BC133" s="1">
        <v>4</v>
      </c>
      <c r="BD133" s="1">
        <v>3</v>
      </c>
      <c r="BE133" s="1">
        <v>4</v>
      </c>
      <c r="BF133" s="1">
        <v>2</v>
      </c>
      <c r="BG133" s="1">
        <v>4</v>
      </c>
      <c r="BH133" s="1">
        <v>5</v>
      </c>
      <c r="BI133" s="1">
        <v>4</v>
      </c>
      <c r="BJ133" s="1">
        <v>4</v>
      </c>
      <c r="BK133" s="1">
        <v>1</v>
      </c>
      <c r="BL133" s="1">
        <v>5</v>
      </c>
      <c r="BM133" s="1">
        <v>4</v>
      </c>
      <c r="BN133" s="1">
        <v>5</v>
      </c>
      <c r="BO133" s="1">
        <v>2</v>
      </c>
      <c r="BP133" s="1">
        <v>3</v>
      </c>
      <c r="BQ133" s="1"/>
      <c r="BR133" s="5">
        <f t="shared" si="11"/>
        <v>29</v>
      </c>
      <c r="BS133" s="6">
        <f t="shared" si="12"/>
        <v>22</v>
      </c>
      <c r="BT133" s="7">
        <f t="shared" si="13"/>
        <v>10</v>
      </c>
      <c r="BU133" s="8">
        <f t="shared" si="14"/>
        <v>28</v>
      </c>
      <c r="BV133">
        <v>29</v>
      </c>
      <c r="BW133">
        <v>22</v>
      </c>
      <c r="BX133">
        <v>10</v>
      </c>
      <c r="BY133">
        <v>28</v>
      </c>
    </row>
    <row r="134" spans="1:77" ht="15.75" customHeight="1" x14ac:dyDescent="0.25">
      <c r="A134" s="17" t="s">
        <v>66</v>
      </c>
      <c r="B134" s="15">
        <v>19</v>
      </c>
      <c r="C134" s="17" t="s">
        <v>67</v>
      </c>
      <c r="D134" s="17" t="s">
        <v>89</v>
      </c>
      <c r="E134" s="17" t="s">
        <v>69</v>
      </c>
      <c r="F134" s="17" t="s">
        <v>70</v>
      </c>
      <c r="G134" s="17" t="s">
        <v>77</v>
      </c>
      <c r="I134" s="17" t="s">
        <v>65</v>
      </c>
      <c r="J134" s="17" t="s">
        <v>72</v>
      </c>
      <c r="K134" s="17" t="s">
        <v>217</v>
      </c>
      <c r="L134" s="17">
        <v>2</v>
      </c>
      <c r="M134" s="17" t="s">
        <v>224</v>
      </c>
      <c r="N134" s="1" t="s">
        <v>74</v>
      </c>
      <c r="O134" s="17" t="s">
        <v>75</v>
      </c>
      <c r="P134" s="17" t="s">
        <v>114</v>
      </c>
      <c r="Q134" s="17" t="s">
        <v>77</v>
      </c>
      <c r="S134" s="17" t="s">
        <v>77</v>
      </c>
      <c r="X134" s="17" t="s">
        <v>95</v>
      </c>
      <c r="Y134" s="1">
        <v>2</v>
      </c>
      <c r="Z134" s="1">
        <v>4</v>
      </c>
      <c r="AA134" s="1">
        <v>2</v>
      </c>
      <c r="AB134" s="1">
        <v>2</v>
      </c>
      <c r="AC134" s="1">
        <v>2</v>
      </c>
      <c r="AD134" s="1">
        <v>1</v>
      </c>
      <c r="AE134" s="1">
        <v>1</v>
      </c>
      <c r="AF134" s="1">
        <v>4</v>
      </c>
      <c r="AG134" s="1">
        <v>3</v>
      </c>
      <c r="AH134" s="1">
        <v>4</v>
      </c>
      <c r="AI134" s="1">
        <v>4</v>
      </c>
      <c r="AJ134" s="1">
        <v>3</v>
      </c>
      <c r="AK134" s="1">
        <v>4</v>
      </c>
      <c r="AL134" s="1">
        <v>1</v>
      </c>
      <c r="AM134" s="1">
        <v>3</v>
      </c>
      <c r="AN134" s="1">
        <v>5</v>
      </c>
      <c r="AO134" s="1">
        <v>4</v>
      </c>
      <c r="AP134" s="1">
        <v>4</v>
      </c>
      <c r="AQ134" s="1">
        <v>1</v>
      </c>
      <c r="AR134" s="2">
        <f t="shared" si="0"/>
        <v>5</v>
      </c>
      <c r="AS134" s="1">
        <v>1</v>
      </c>
      <c r="AT134" s="3">
        <f t="shared" si="1"/>
        <v>5</v>
      </c>
      <c r="AU134" s="1">
        <v>2</v>
      </c>
      <c r="AV134" s="1">
        <v>2</v>
      </c>
      <c r="AW134" s="1">
        <v>2</v>
      </c>
      <c r="AX134" s="1">
        <v>3</v>
      </c>
      <c r="AY134" s="1">
        <v>4</v>
      </c>
      <c r="AZ134" s="1">
        <v>4</v>
      </c>
      <c r="BA134" s="1">
        <v>3</v>
      </c>
      <c r="BB134" s="1">
        <v>2</v>
      </c>
      <c r="BC134" s="1">
        <v>2</v>
      </c>
      <c r="BD134" s="1">
        <v>4</v>
      </c>
      <c r="BE134" s="1">
        <v>4</v>
      </c>
      <c r="BF134" s="1">
        <v>3</v>
      </c>
      <c r="BG134" s="1">
        <v>2</v>
      </c>
      <c r="BH134" s="1">
        <v>2</v>
      </c>
      <c r="BI134" s="1">
        <v>2</v>
      </c>
      <c r="BJ134" s="1">
        <v>4</v>
      </c>
      <c r="BK134" s="1">
        <v>3</v>
      </c>
      <c r="BL134" s="1">
        <v>4</v>
      </c>
      <c r="BM134" s="1">
        <v>5</v>
      </c>
      <c r="BN134" s="1">
        <v>3</v>
      </c>
      <c r="BO134" s="1">
        <v>1</v>
      </c>
      <c r="BP134" s="1">
        <v>4</v>
      </c>
      <c r="BQ134" s="1"/>
      <c r="BR134" s="5">
        <f t="shared" si="11"/>
        <v>25</v>
      </c>
      <c r="BS134" s="6">
        <f t="shared" si="12"/>
        <v>11</v>
      </c>
      <c r="BT134" s="7">
        <f t="shared" si="13"/>
        <v>11</v>
      </c>
      <c r="BU134" s="8">
        <f t="shared" si="14"/>
        <v>24</v>
      </c>
      <c r="BV134">
        <v>25</v>
      </c>
      <c r="BW134">
        <v>11</v>
      </c>
      <c r="BX134">
        <v>11</v>
      </c>
      <c r="BY134">
        <v>24</v>
      </c>
    </row>
    <row r="135" spans="1:77" ht="15.75" customHeight="1" x14ac:dyDescent="0.25">
      <c r="A135" s="17" t="s">
        <v>66</v>
      </c>
      <c r="B135" s="15">
        <v>21</v>
      </c>
      <c r="C135" s="17" t="s">
        <v>67</v>
      </c>
      <c r="D135" s="17" t="s">
        <v>89</v>
      </c>
      <c r="E135" s="17" t="s">
        <v>69</v>
      </c>
      <c r="F135" s="17" t="s">
        <v>90</v>
      </c>
      <c r="G135" s="17" t="s">
        <v>77</v>
      </c>
      <c r="I135" s="17" t="s">
        <v>65</v>
      </c>
      <c r="J135" s="17" t="s">
        <v>105</v>
      </c>
      <c r="K135" s="17" t="s">
        <v>83</v>
      </c>
      <c r="L135" s="17">
        <v>3</v>
      </c>
      <c r="M135" s="17" t="s">
        <v>117</v>
      </c>
      <c r="N135" s="1" t="s">
        <v>74</v>
      </c>
      <c r="O135" s="17" t="s">
        <v>85</v>
      </c>
      <c r="P135" s="17" t="s">
        <v>114</v>
      </c>
      <c r="Q135" s="17" t="s">
        <v>65</v>
      </c>
      <c r="R135" s="17" t="s">
        <v>87</v>
      </c>
      <c r="S135" s="17" t="s">
        <v>65</v>
      </c>
      <c r="T135" s="17" t="s">
        <v>72</v>
      </c>
      <c r="U135" s="17" t="s">
        <v>87</v>
      </c>
      <c r="V135" s="17" t="s">
        <v>97</v>
      </c>
      <c r="W135" s="17" t="s">
        <v>143</v>
      </c>
      <c r="X135" s="17" t="s">
        <v>88</v>
      </c>
      <c r="Y135" s="1">
        <v>1</v>
      </c>
      <c r="Z135" s="1">
        <v>2</v>
      </c>
      <c r="AA135" s="1">
        <v>1</v>
      </c>
      <c r="AB135" s="1">
        <v>5</v>
      </c>
      <c r="AC135" s="1">
        <v>1</v>
      </c>
      <c r="AD135" s="1">
        <v>1</v>
      </c>
      <c r="AE135" s="1">
        <v>5</v>
      </c>
      <c r="AF135" s="1">
        <v>1</v>
      </c>
      <c r="AG135" s="1">
        <v>1</v>
      </c>
      <c r="AH135" s="1">
        <v>1</v>
      </c>
      <c r="AI135" s="1">
        <v>3</v>
      </c>
      <c r="AJ135" s="1">
        <v>1</v>
      </c>
      <c r="AK135" s="1">
        <v>1</v>
      </c>
      <c r="AL135" s="1">
        <v>1</v>
      </c>
      <c r="AM135" s="1">
        <v>2</v>
      </c>
      <c r="AN135" s="1">
        <v>1</v>
      </c>
      <c r="AO135" s="1">
        <v>3</v>
      </c>
      <c r="AP135" s="1">
        <v>5</v>
      </c>
      <c r="AQ135" s="1">
        <v>1</v>
      </c>
      <c r="AR135" s="2">
        <f t="shared" si="0"/>
        <v>5</v>
      </c>
      <c r="AS135" s="1">
        <v>1</v>
      </c>
      <c r="AT135" s="3">
        <f t="shared" si="1"/>
        <v>5</v>
      </c>
      <c r="AU135" s="1">
        <v>3</v>
      </c>
      <c r="AV135" s="1">
        <v>3</v>
      </c>
      <c r="AW135" s="1">
        <v>4</v>
      </c>
      <c r="AX135" s="1">
        <v>5</v>
      </c>
      <c r="AY135" s="1">
        <v>5</v>
      </c>
      <c r="AZ135" s="1">
        <v>3</v>
      </c>
      <c r="BA135" s="1">
        <v>5</v>
      </c>
      <c r="BB135" s="1">
        <v>5</v>
      </c>
      <c r="BC135" s="1">
        <v>5</v>
      </c>
      <c r="BD135" s="1">
        <v>3</v>
      </c>
      <c r="BE135" s="1">
        <v>5</v>
      </c>
      <c r="BF135" s="1">
        <v>3</v>
      </c>
      <c r="BG135" s="1">
        <v>3</v>
      </c>
      <c r="BH135" s="1">
        <v>3</v>
      </c>
      <c r="BI135" s="1">
        <v>3</v>
      </c>
      <c r="BJ135" s="1">
        <v>2</v>
      </c>
      <c r="BK135" s="1">
        <v>1</v>
      </c>
      <c r="BL135" s="1">
        <v>5</v>
      </c>
      <c r="BM135" s="1">
        <v>5</v>
      </c>
      <c r="BN135" s="1">
        <v>5</v>
      </c>
      <c r="BO135" s="1">
        <v>3</v>
      </c>
      <c r="BP135" s="1">
        <v>4</v>
      </c>
      <c r="BQ135" s="1"/>
      <c r="BR135" s="5">
        <f t="shared" si="11"/>
        <v>27</v>
      </c>
      <c r="BS135" s="6">
        <f t="shared" si="12"/>
        <v>18</v>
      </c>
      <c r="BT135" s="7">
        <f t="shared" si="13"/>
        <v>8</v>
      </c>
      <c r="BU135" s="8">
        <f t="shared" si="14"/>
        <v>36</v>
      </c>
      <c r="BV135">
        <v>27</v>
      </c>
      <c r="BW135">
        <v>18</v>
      </c>
      <c r="BX135">
        <v>8</v>
      </c>
      <c r="BY135">
        <v>36</v>
      </c>
    </row>
    <row r="136" spans="1:77" ht="15.75" customHeight="1" x14ac:dyDescent="0.25">
      <c r="A136" s="17" t="s">
        <v>66</v>
      </c>
      <c r="B136" s="15">
        <v>22</v>
      </c>
      <c r="C136" s="17" t="s">
        <v>67</v>
      </c>
      <c r="D136" s="17" t="s">
        <v>68</v>
      </c>
      <c r="E136" s="17" t="s">
        <v>69</v>
      </c>
      <c r="F136" s="17" t="s">
        <v>90</v>
      </c>
      <c r="G136" s="17" t="s">
        <v>65</v>
      </c>
      <c r="H136" s="17" t="s">
        <v>91</v>
      </c>
      <c r="I136" s="17" t="s">
        <v>65</v>
      </c>
      <c r="J136" s="17" t="s">
        <v>82</v>
      </c>
      <c r="K136" s="17" t="s">
        <v>91</v>
      </c>
      <c r="L136" s="17">
        <v>5</v>
      </c>
      <c r="M136" s="17" t="s">
        <v>190</v>
      </c>
      <c r="N136" s="1" t="s">
        <v>241</v>
      </c>
      <c r="O136" s="17" t="s">
        <v>75</v>
      </c>
      <c r="P136" s="17" t="s">
        <v>86</v>
      </c>
      <c r="Q136" s="17" t="s">
        <v>77</v>
      </c>
      <c r="S136" s="17" t="s">
        <v>77</v>
      </c>
      <c r="X136" s="17" t="s">
        <v>95</v>
      </c>
      <c r="Y136" s="1">
        <v>4</v>
      </c>
      <c r="Z136" s="1">
        <v>4</v>
      </c>
      <c r="AA136" s="1">
        <v>3</v>
      </c>
      <c r="AB136" s="1">
        <v>2</v>
      </c>
      <c r="AC136" s="1">
        <v>3</v>
      </c>
      <c r="AD136" s="1">
        <v>3</v>
      </c>
      <c r="AE136" s="1">
        <v>3</v>
      </c>
      <c r="AF136" s="1">
        <v>4</v>
      </c>
      <c r="AG136" s="1">
        <v>3</v>
      </c>
      <c r="AH136" s="1">
        <v>3</v>
      </c>
      <c r="AI136" s="1">
        <v>3</v>
      </c>
      <c r="AJ136" s="1">
        <v>2</v>
      </c>
      <c r="AK136" s="1">
        <v>2</v>
      </c>
      <c r="AL136" s="1">
        <v>3</v>
      </c>
      <c r="AM136" s="1">
        <v>3</v>
      </c>
      <c r="AN136" s="1">
        <v>4</v>
      </c>
      <c r="AO136" s="1">
        <v>4</v>
      </c>
      <c r="AP136" s="1">
        <v>4</v>
      </c>
      <c r="AQ136" s="1">
        <v>2</v>
      </c>
      <c r="AR136" s="2">
        <f t="shared" si="0"/>
        <v>4</v>
      </c>
      <c r="AS136" s="1">
        <v>2</v>
      </c>
      <c r="AT136" s="3">
        <f t="shared" si="1"/>
        <v>4</v>
      </c>
      <c r="AU136" s="1">
        <v>4</v>
      </c>
      <c r="AV136" s="1">
        <v>3</v>
      </c>
      <c r="AW136" s="1">
        <v>3</v>
      </c>
      <c r="AX136" s="1">
        <v>4</v>
      </c>
      <c r="AY136" s="1">
        <v>3</v>
      </c>
      <c r="AZ136" s="1">
        <v>3</v>
      </c>
      <c r="BA136" s="1">
        <v>4</v>
      </c>
      <c r="BB136" s="1">
        <v>5</v>
      </c>
      <c r="BC136" s="1">
        <v>4</v>
      </c>
      <c r="BD136" s="1">
        <v>4</v>
      </c>
      <c r="BE136" s="1">
        <v>5</v>
      </c>
      <c r="BF136" s="1">
        <v>2</v>
      </c>
      <c r="BG136" s="1">
        <v>3</v>
      </c>
      <c r="BH136" s="1">
        <v>3</v>
      </c>
      <c r="BI136" s="1">
        <v>3</v>
      </c>
      <c r="BJ136" s="1">
        <v>4</v>
      </c>
      <c r="BK136" s="1">
        <v>3</v>
      </c>
      <c r="BL136" s="1">
        <v>4</v>
      </c>
      <c r="BM136" s="1">
        <v>5</v>
      </c>
      <c r="BN136" s="1">
        <v>3</v>
      </c>
      <c r="BO136" s="1">
        <v>3</v>
      </c>
      <c r="BP136" s="1">
        <v>3</v>
      </c>
      <c r="BQ136" s="1"/>
      <c r="BR136" s="5">
        <f t="shared" si="11"/>
        <v>24</v>
      </c>
      <c r="BS136" s="6">
        <f t="shared" si="12"/>
        <v>17</v>
      </c>
      <c r="BT136" s="7">
        <f t="shared" si="13"/>
        <v>11</v>
      </c>
      <c r="BU136" s="8">
        <f t="shared" si="14"/>
        <v>31</v>
      </c>
      <c r="BV136">
        <v>24</v>
      </c>
      <c r="BW136">
        <v>17</v>
      </c>
      <c r="BX136">
        <v>11</v>
      </c>
      <c r="BY136">
        <v>31</v>
      </c>
    </row>
    <row r="137" spans="1:77" ht="15.75" customHeight="1" x14ac:dyDescent="0.25">
      <c r="A137" s="17" t="s">
        <v>66</v>
      </c>
      <c r="B137" s="15">
        <v>19</v>
      </c>
      <c r="C137" s="17" t="s">
        <v>67</v>
      </c>
      <c r="D137" s="17" t="s">
        <v>203</v>
      </c>
      <c r="E137" s="17" t="s">
        <v>69</v>
      </c>
      <c r="F137" s="17" t="s">
        <v>81</v>
      </c>
      <c r="G137" s="17" t="s">
        <v>77</v>
      </c>
      <c r="H137" s="17" t="s">
        <v>161</v>
      </c>
      <c r="I137" s="17" t="s">
        <v>65</v>
      </c>
      <c r="J137" s="17" t="s">
        <v>72</v>
      </c>
      <c r="K137" s="17" t="s">
        <v>161</v>
      </c>
      <c r="L137" s="17">
        <v>4</v>
      </c>
      <c r="M137" s="17" t="s">
        <v>112</v>
      </c>
      <c r="N137" s="1" t="s">
        <v>74</v>
      </c>
      <c r="O137" s="17" t="s">
        <v>85</v>
      </c>
      <c r="P137" s="17" t="s">
        <v>94</v>
      </c>
      <c r="Q137" s="17" t="s">
        <v>77</v>
      </c>
      <c r="S137" s="17" t="s">
        <v>77</v>
      </c>
      <c r="X137" s="17" t="s">
        <v>78</v>
      </c>
      <c r="Y137" s="1">
        <v>5</v>
      </c>
      <c r="Z137" s="1">
        <v>3</v>
      </c>
      <c r="AA137" s="1">
        <v>3</v>
      </c>
      <c r="AB137" s="1">
        <v>2</v>
      </c>
      <c r="AC137" s="1">
        <v>2</v>
      </c>
      <c r="AD137" s="1">
        <v>4</v>
      </c>
      <c r="AE137" s="1">
        <v>3</v>
      </c>
      <c r="AF137" s="1">
        <v>3</v>
      </c>
      <c r="AG137" s="1">
        <v>5</v>
      </c>
      <c r="AH137" s="1">
        <v>1</v>
      </c>
      <c r="AI137" s="1">
        <v>4</v>
      </c>
      <c r="AJ137" s="1">
        <v>5</v>
      </c>
      <c r="AK137" s="1">
        <v>1</v>
      </c>
      <c r="AL137" s="1">
        <v>2</v>
      </c>
      <c r="AM137" s="1">
        <v>3</v>
      </c>
      <c r="AN137" s="1">
        <v>2</v>
      </c>
      <c r="AO137" s="1">
        <v>4</v>
      </c>
      <c r="AP137" s="1">
        <v>4</v>
      </c>
      <c r="AQ137" s="1">
        <v>1</v>
      </c>
      <c r="AR137" s="2">
        <f t="shared" si="0"/>
        <v>5</v>
      </c>
      <c r="AS137" s="1">
        <v>1</v>
      </c>
      <c r="AT137" s="3">
        <f t="shared" si="1"/>
        <v>5</v>
      </c>
      <c r="AU137" s="1">
        <v>4</v>
      </c>
      <c r="AV137" s="1">
        <v>4</v>
      </c>
      <c r="AW137" s="1">
        <v>4</v>
      </c>
      <c r="AX137" s="1">
        <v>1</v>
      </c>
      <c r="AY137" s="1">
        <v>3</v>
      </c>
      <c r="AZ137" s="1">
        <v>3</v>
      </c>
      <c r="BA137" s="1">
        <v>2</v>
      </c>
      <c r="BB137" s="1">
        <v>2</v>
      </c>
      <c r="BC137" s="1">
        <v>5</v>
      </c>
      <c r="BD137" s="1">
        <v>3</v>
      </c>
      <c r="BE137" s="1">
        <v>3</v>
      </c>
      <c r="BF137" s="1">
        <v>2</v>
      </c>
      <c r="BG137" s="1">
        <v>3</v>
      </c>
      <c r="BH137" s="1">
        <v>3</v>
      </c>
      <c r="BI137" s="1">
        <v>3</v>
      </c>
      <c r="BJ137" s="1">
        <v>3</v>
      </c>
      <c r="BK137" s="1">
        <v>1</v>
      </c>
      <c r="BL137" s="1">
        <v>4</v>
      </c>
      <c r="BM137" s="1">
        <v>4</v>
      </c>
      <c r="BN137" s="1">
        <v>3</v>
      </c>
      <c r="BO137" s="1">
        <v>4</v>
      </c>
      <c r="BP137" s="1">
        <v>2</v>
      </c>
      <c r="BQ137" s="1"/>
      <c r="BR137" s="5">
        <f t="shared" si="11"/>
        <v>24</v>
      </c>
      <c r="BS137" s="6">
        <f t="shared" si="12"/>
        <v>17</v>
      </c>
      <c r="BT137" s="7">
        <f t="shared" si="13"/>
        <v>8</v>
      </c>
      <c r="BU137" s="8">
        <f t="shared" si="14"/>
        <v>25</v>
      </c>
      <c r="BV137">
        <v>24</v>
      </c>
      <c r="BW137">
        <v>17</v>
      </c>
      <c r="BX137">
        <v>8</v>
      </c>
      <c r="BY137">
        <v>25</v>
      </c>
    </row>
    <row r="138" spans="1:77" ht="15.75" customHeight="1" x14ac:dyDescent="0.25">
      <c r="A138" s="17" t="s">
        <v>66</v>
      </c>
      <c r="B138" s="15">
        <v>18</v>
      </c>
      <c r="C138" s="17" t="s">
        <v>67</v>
      </c>
      <c r="D138" s="17" t="s">
        <v>194</v>
      </c>
      <c r="E138" s="17" t="s">
        <v>69</v>
      </c>
      <c r="F138" s="17" t="s">
        <v>90</v>
      </c>
      <c r="G138" s="17" t="s">
        <v>65</v>
      </c>
      <c r="H138" s="17" t="s">
        <v>161</v>
      </c>
      <c r="I138" s="17" t="s">
        <v>65</v>
      </c>
      <c r="J138" s="17" t="s">
        <v>105</v>
      </c>
      <c r="K138" s="17" t="s">
        <v>161</v>
      </c>
      <c r="L138" s="17">
        <v>4</v>
      </c>
      <c r="M138" s="17" t="s">
        <v>120</v>
      </c>
      <c r="N138" s="1" t="s">
        <v>74</v>
      </c>
      <c r="O138" s="17" t="s">
        <v>75</v>
      </c>
      <c r="P138" s="17" t="s">
        <v>86</v>
      </c>
      <c r="Q138" s="17" t="s">
        <v>77</v>
      </c>
      <c r="S138" s="17" t="s">
        <v>77</v>
      </c>
      <c r="X138" s="17" t="s">
        <v>95</v>
      </c>
      <c r="Y138" s="1">
        <v>3</v>
      </c>
      <c r="Z138" s="1">
        <v>4</v>
      </c>
      <c r="AA138" s="1">
        <v>3</v>
      </c>
      <c r="AB138" s="1">
        <v>5</v>
      </c>
      <c r="AC138" s="1">
        <v>1</v>
      </c>
      <c r="AD138" s="1">
        <v>2</v>
      </c>
      <c r="AE138" s="1">
        <v>4</v>
      </c>
      <c r="AF138" s="1">
        <v>3</v>
      </c>
      <c r="AG138" s="1">
        <v>2</v>
      </c>
      <c r="AH138" s="1">
        <v>4</v>
      </c>
      <c r="AI138" s="1">
        <v>3</v>
      </c>
      <c r="AJ138" s="1">
        <v>3</v>
      </c>
      <c r="AK138" s="1">
        <v>4</v>
      </c>
      <c r="AL138" s="1">
        <v>3</v>
      </c>
      <c r="AM138" s="1">
        <v>5</v>
      </c>
      <c r="AN138" s="1">
        <v>4</v>
      </c>
      <c r="AO138" s="1">
        <v>4</v>
      </c>
      <c r="AP138" s="1">
        <v>4</v>
      </c>
      <c r="AQ138" s="1">
        <v>5</v>
      </c>
      <c r="AR138" s="2">
        <f t="shared" si="0"/>
        <v>1</v>
      </c>
      <c r="AS138" s="1">
        <v>1</v>
      </c>
      <c r="AT138" s="3">
        <f t="shared" si="1"/>
        <v>5</v>
      </c>
      <c r="AU138" s="1">
        <v>4</v>
      </c>
      <c r="AV138" s="1">
        <v>4</v>
      </c>
      <c r="AW138" s="1">
        <v>4</v>
      </c>
      <c r="AX138" s="1">
        <v>3</v>
      </c>
      <c r="AY138" s="1">
        <v>3</v>
      </c>
      <c r="AZ138" s="1">
        <v>3</v>
      </c>
      <c r="BA138" s="1">
        <v>1</v>
      </c>
      <c r="BB138" s="1">
        <v>2</v>
      </c>
      <c r="BC138" s="1">
        <v>5</v>
      </c>
      <c r="BD138" s="1">
        <v>4</v>
      </c>
      <c r="BE138" s="1">
        <v>5</v>
      </c>
      <c r="BF138" s="1">
        <v>5</v>
      </c>
      <c r="BG138" s="1">
        <v>3</v>
      </c>
      <c r="BH138" s="1">
        <v>3</v>
      </c>
      <c r="BI138" s="1">
        <v>4</v>
      </c>
      <c r="BJ138" s="1">
        <v>5</v>
      </c>
      <c r="BK138" s="1">
        <v>5</v>
      </c>
      <c r="BL138" s="1">
        <v>3</v>
      </c>
      <c r="BM138" s="1">
        <v>5</v>
      </c>
      <c r="BN138" s="1">
        <v>4</v>
      </c>
      <c r="BO138" s="1">
        <v>4</v>
      </c>
      <c r="BP138" s="1">
        <v>2</v>
      </c>
      <c r="BQ138" s="1"/>
      <c r="BR138" s="5">
        <f t="shared" si="11"/>
        <v>25</v>
      </c>
      <c r="BS138" s="6">
        <f t="shared" si="12"/>
        <v>17</v>
      </c>
      <c r="BT138" s="7">
        <f t="shared" si="13"/>
        <v>13</v>
      </c>
      <c r="BU138" s="8">
        <f t="shared" si="14"/>
        <v>30</v>
      </c>
      <c r="BV138">
        <v>25</v>
      </c>
      <c r="BW138">
        <v>17</v>
      </c>
      <c r="BX138">
        <v>13</v>
      </c>
      <c r="BY138">
        <v>30</v>
      </c>
    </row>
    <row r="139" spans="1:77" ht="15.75" customHeight="1" x14ac:dyDescent="0.25">
      <c r="A139" s="17" t="s">
        <v>66</v>
      </c>
      <c r="B139" s="15">
        <v>24</v>
      </c>
      <c r="C139" s="17" t="s">
        <v>67</v>
      </c>
      <c r="D139" s="17" t="s">
        <v>203</v>
      </c>
      <c r="E139" s="17" t="s">
        <v>69</v>
      </c>
      <c r="F139" s="17" t="s">
        <v>70</v>
      </c>
      <c r="G139" s="17" t="s">
        <v>77</v>
      </c>
      <c r="H139" s="17" t="s">
        <v>104</v>
      </c>
      <c r="I139" s="17" t="s">
        <v>77</v>
      </c>
      <c r="Q139" s="17" t="s">
        <v>77</v>
      </c>
      <c r="S139" s="17" t="s">
        <v>77</v>
      </c>
      <c r="X139" s="17" t="s">
        <v>78</v>
      </c>
      <c r="Y139" s="1">
        <v>1</v>
      </c>
      <c r="Z139" s="1">
        <v>5</v>
      </c>
      <c r="AA139" s="1">
        <v>1</v>
      </c>
      <c r="AB139" s="1">
        <v>1</v>
      </c>
      <c r="AC139" s="1">
        <v>2</v>
      </c>
      <c r="AD139" s="1">
        <v>3</v>
      </c>
      <c r="AE139" s="1">
        <v>2</v>
      </c>
      <c r="AF139" s="1">
        <v>4</v>
      </c>
      <c r="AG139" s="1">
        <v>1</v>
      </c>
      <c r="AH139" s="1">
        <v>2</v>
      </c>
      <c r="AI139" s="1">
        <v>2</v>
      </c>
      <c r="AJ139" s="1">
        <v>2</v>
      </c>
      <c r="AK139" s="1">
        <v>4</v>
      </c>
      <c r="AL139" s="1">
        <v>1</v>
      </c>
      <c r="AM139" s="1">
        <v>2</v>
      </c>
      <c r="AN139" s="1">
        <v>3</v>
      </c>
      <c r="AO139" s="1">
        <v>3</v>
      </c>
      <c r="AP139" s="1">
        <v>4</v>
      </c>
      <c r="AQ139" s="1">
        <v>1</v>
      </c>
      <c r="AR139" s="2">
        <f t="shared" si="0"/>
        <v>5</v>
      </c>
      <c r="AS139" s="1">
        <v>1</v>
      </c>
      <c r="AT139" s="3">
        <f t="shared" si="1"/>
        <v>5</v>
      </c>
      <c r="AU139" s="1">
        <v>3</v>
      </c>
      <c r="AV139" s="1">
        <v>1</v>
      </c>
      <c r="AW139" s="1">
        <v>2</v>
      </c>
      <c r="AX139" s="1">
        <v>2</v>
      </c>
      <c r="AY139" s="1">
        <v>2</v>
      </c>
      <c r="AZ139" s="1">
        <v>3</v>
      </c>
      <c r="BA139" s="1">
        <v>3</v>
      </c>
      <c r="BB139" s="1">
        <v>2</v>
      </c>
      <c r="BC139" s="1">
        <v>4</v>
      </c>
      <c r="BD139" s="1">
        <v>3</v>
      </c>
      <c r="BE139" s="1">
        <v>5</v>
      </c>
      <c r="BF139" s="1">
        <v>5</v>
      </c>
      <c r="BG139" s="1">
        <v>3</v>
      </c>
      <c r="BH139" s="1">
        <v>3</v>
      </c>
      <c r="BI139" s="1">
        <v>2</v>
      </c>
      <c r="BJ139" s="1">
        <v>4</v>
      </c>
      <c r="BK139" s="1">
        <v>4</v>
      </c>
      <c r="BL139" s="1">
        <v>4</v>
      </c>
      <c r="BM139" s="1">
        <v>1</v>
      </c>
      <c r="BN139" s="1">
        <v>4</v>
      </c>
      <c r="BO139" s="1">
        <v>2</v>
      </c>
      <c r="BP139" s="1">
        <v>2</v>
      </c>
      <c r="BQ139" s="1"/>
      <c r="BR139" s="5">
        <f t="shared" si="11"/>
        <v>29</v>
      </c>
      <c r="BS139" s="6">
        <f t="shared" si="12"/>
        <v>11</v>
      </c>
      <c r="BT139" s="7">
        <f t="shared" si="13"/>
        <v>12</v>
      </c>
      <c r="BU139" s="8">
        <f t="shared" si="14"/>
        <v>20</v>
      </c>
      <c r="BV139">
        <v>29</v>
      </c>
      <c r="BW139">
        <v>11</v>
      </c>
      <c r="BX139">
        <v>12</v>
      </c>
      <c r="BY139">
        <v>20</v>
      </c>
    </row>
    <row r="140" spans="1:77" ht="15.75" customHeight="1" x14ac:dyDescent="0.25">
      <c r="A140" s="17" t="s">
        <v>79</v>
      </c>
      <c r="B140" s="15">
        <v>19</v>
      </c>
      <c r="C140" s="17" t="s">
        <v>67</v>
      </c>
      <c r="D140" s="17" t="s">
        <v>68</v>
      </c>
      <c r="E140" s="17" t="s">
        <v>69</v>
      </c>
      <c r="F140" s="17" t="s">
        <v>90</v>
      </c>
      <c r="G140" s="17" t="s">
        <v>65</v>
      </c>
      <c r="H140" s="17" t="s">
        <v>104</v>
      </c>
      <c r="I140" s="17" t="s">
        <v>65</v>
      </c>
      <c r="J140" s="17" t="s">
        <v>82</v>
      </c>
      <c r="K140" s="17" t="s">
        <v>242</v>
      </c>
      <c r="L140" s="17">
        <v>5</v>
      </c>
      <c r="M140" s="17" t="s">
        <v>117</v>
      </c>
      <c r="N140" s="1" t="s">
        <v>74</v>
      </c>
      <c r="O140" s="17" t="s">
        <v>75</v>
      </c>
      <c r="P140" s="17" t="s">
        <v>76</v>
      </c>
      <c r="Q140" s="17" t="s">
        <v>65</v>
      </c>
      <c r="R140" s="17" t="s">
        <v>87</v>
      </c>
      <c r="S140" s="17" t="s">
        <v>77</v>
      </c>
      <c r="V140" s="17" t="s">
        <v>97</v>
      </c>
      <c r="W140" s="17" t="s">
        <v>143</v>
      </c>
      <c r="X140" s="17" t="s">
        <v>95</v>
      </c>
      <c r="Y140" s="1">
        <v>3</v>
      </c>
      <c r="Z140" s="1">
        <v>4</v>
      </c>
      <c r="AA140" s="1">
        <v>4</v>
      </c>
      <c r="AB140" s="1">
        <v>4</v>
      </c>
      <c r="AC140" s="1">
        <v>3</v>
      </c>
      <c r="AD140" s="1">
        <v>4</v>
      </c>
      <c r="AE140" s="1">
        <v>2</v>
      </c>
      <c r="AF140" s="1">
        <v>5</v>
      </c>
      <c r="AG140" s="1">
        <v>4</v>
      </c>
      <c r="AH140" s="1">
        <v>5</v>
      </c>
      <c r="AI140" s="1">
        <v>2</v>
      </c>
      <c r="AJ140" s="1">
        <v>4</v>
      </c>
      <c r="AK140" s="1">
        <v>5</v>
      </c>
      <c r="AL140" s="1">
        <v>3</v>
      </c>
      <c r="AM140" s="1">
        <v>2</v>
      </c>
      <c r="AN140" s="1">
        <v>4</v>
      </c>
      <c r="AO140" s="1">
        <v>4</v>
      </c>
      <c r="AP140" s="1">
        <v>4</v>
      </c>
      <c r="AQ140" s="1">
        <v>1</v>
      </c>
      <c r="AR140" s="2">
        <f t="shared" si="0"/>
        <v>5</v>
      </c>
      <c r="AS140" s="1">
        <v>1</v>
      </c>
      <c r="AT140" s="3">
        <f t="shared" si="1"/>
        <v>5</v>
      </c>
      <c r="AU140" s="1">
        <v>4</v>
      </c>
      <c r="AV140" s="1">
        <v>4</v>
      </c>
      <c r="AW140" s="1">
        <v>3</v>
      </c>
      <c r="AX140" s="1">
        <v>4</v>
      </c>
      <c r="AY140" s="1">
        <v>4</v>
      </c>
      <c r="AZ140" s="1">
        <v>3</v>
      </c>
      <c r="BA140" s="1">
        <v>4</v>
      </c>
      <c r="BB140" s="1">
        <v>2</v>
      </c>
      <c r="BC140" s="1">
        <v>5</v>
      </c>
      <c r="BD140" s="1">
        <v>5</v>
      </c>
      <c r="BE140" s="1">
        <v>5</v>
      </c>
      <c r="BF140" s="1">
        <v>2</v>
      </c>
      <c r="BG140" s="1">
        <v>3</v>
      </c>
      <c r="BH140" s="1">
        <v>3</v>
      </c>
      <c r="BI140" s="1">
        <v>4</v>
      </c>
      <c r="BJ140" s="1">
        <v>3</v>
      </c>
      <c r="BK140" s="1">
        <v>2</v>
      </c>
      <c r="BL140" s="1">
        <v>5</v>
      </c>
      <c r="BM140" s="1">
        <v>5</v>
      </c>
      <c r="BN140" s="1">
        <v>3</v>
      </c>
      <c r="BO140" s="1">
        <v>2</v>
      </c>
      <c r="BP140" s="1">
        <v>2</v>
      </c>
      <c r="BQ140" s="1"/>
      <c r="BR140" s="5">
        <f t="shared" si="11"/>
        <v>26</v>
      </c>
      <c r="BS140" s="6">
        <f t="shared" si="12"/>
        <v>19</v>
      </c>
      <c r="BT140" s="7">
        <f t="shared" si="13"/>
        <v>10</v>
      </c>
      <c r="BU140" s="8">
        <f t="shared" si="14"/>
        <v>30</v>
      </c>
      <c r="BV140">
        <v>26</v>
      </c>
      <c r="BW140">
        <v>19</v>
      </c>
      <c r="BX140">
        <v>10</v>
      </c>
      <c r="BY140">
        <v>30</v>
      </c>
    </row>
    <row r="141" spans="1:77" ht="15.75" customHeight="1" x14ac:dyDescent="0.25">
      <c r="A141" s="17" t="s">
        <v>66</v>
      </c>
      <c r="B141" s="15">
        <v>19</v>
      </c>
      <c r="C141" s="17" t="s">
        <v>67</v>
      </c>
      <c r="D141" s="17" t="s">
        <v>89</v>
      </c>
      <c r="E141" s="17" t="s">
        <v>69</v>
      </c>
      <c r="F141" s="17" t="s">
        <v>70</v>
      </c>
      <c r="G141" s="17" t="s">
        <v>65</v>
      </c>
      <c r="H141" s="17" t="s">
        <v>243</v>
      </c>
      <c r="I141" s="17" t="s">
        <v>65</v>
      </c>
      <c r="J141" s="17" t="s">
        <v>105</v>
      </c>
      <c r="K141" s="17" t="s">
        <v>243</v>
      </c>
      <c r="L141" s="17">
        <v>5</v>
      </c>
      <c r="M141" s="17" t="s">
        <v>244</v>
      </c>
      <c r="N141" s="1" t="s">
        <v>74</v>
      </c>
      <c r="O141" s="17" t="s">
        <v>75</v>
      </c>
      <c r="P141" s="17" t="s">
        <v>94</v>
      </c>
      <c r="Q141" s="17" t="s">
        <v>77</v>
      </c>
      <c r="S141" s="17" t="s">
        <v>77</v>
      </c>
      <c r="X141" s="17" t="s">
        <v>88</v>
      </c>
      <c r="Y141" s="1">
        <v>2</v>
      </c>
      <c r="Z141" s="1">
        <v>4</v>
      </c>
      <c r="AA141" s="1">
        <v>5</v>
      </c>
      <c r="AB141" s="1">
        <v>1</v>
      </c>
      <c r="AC141" s="1">
        <v>1</v>
      </c>
      <c r="AD141" s="1">
        <v>3</v>
      </c>
      <c r="AE141" s="1">
        <v>1</v>
      </c>
      <c r="AF141" s="1">
        <v>5</v>
      </c>
      <c r="AG141" s="1">
        <v>4</v>
      </c>
      <c r="AH141" s="1">
        <v>1</v>
      </c>
      <c r="AI141" s="1">
        <v>4</v>
      </c>
      <c r="AJ141" s="1">
        <v>3</v>
      </c>
      <c r="AK141" s="1">
        <v>2</v>
      </c>
      <c r="AL141" s="1">
        <v>1</v>
      </c>
      <c r="AM141" s="1">
        <v>5</v>
      </c>
      <c r="AN141" s="1">
        <v>5</v>
      </c>
      <c r="AO141" s="1">
        <v>3</v>
      </c>
      <c r="AP141" s="1">
        <v>4</v>
      </c>
      <c r="AQ141" s="1">
        <v>5</v>
      </c>
      <c r="AR141" s="2">
        <f t="shared" si="0"/>
        <v>1</v>
      </c>
      <c r="AS141" s="1">
        <v>3</v>
      </c>
      <c r="AT141" s="3">
        <f t="shared" si="1"/>
        <v>3</v>
      </c>
      <c r="AU141" s="1">
        <v>3</v>
      </c>
      <c r="AV141" s="1">
        <v>4</v>
      </c>
      <c r="AW141" s="1">
        <v>1</v>
      </c>
      <c r="AX141" s="1">
        <v>1</v>
      </c>
      <c r="AY141" s="1">
        <v>3</v>
      </c>
      <c r="AZ141" s="1">
        <v>4</v>
      </c>
      <c r="BA141" s="1">
        <v>4</v>
      </c>
      <c r="BB141" s="1">
        <v>1</v>
      </c>
      <c r="BC141" s="1">
        <v>5</v>
      </c>
      <c r="BD141" s="1">
        <v>5</v>
      </c>
      <c r="BE141" s="1">
        <v>3</v>
      </c>
      <c r="BF141" s="1">
        <v>4</v>
      </c>
      <c r="BG141" s="1">
        <v>4</v>
      </c>
      <c r="BH141" s="1">
        <v>4</v>
      </c>
      <c r="BI141" s="1">
        <v>5</v>
      </c>
      <c r="BJ141" s="1">
        <v>5</v>
      </c>
      <c r="BK141" s="1">
        <v>4</v>
      </c>
      <c r="BL141" s="1">
        <v>5</v>
      </c>
      <c r="BM141" s="1">
        <v>1</v>
      </c>
      <c r="BN141" s="1">
        <v>2</v>
      </c>
      <c r="BO141" s="1">
        <v>1</v>
      </c>
      <c r="BP141" s="1">
        <v>4</v>
      </c>
      <c r="BQ141" s="1"/>
      <c r="BR141" s="5">
        <f t="shared" si="11"/>
        <v>23</v>
      </c>
      <c r="BS141" s="6">
        <f t="shared" si="12"/>
        <v>17</v>
      </c>
      <c r="BT141" s="7">
        <f t="shared" si="13"/>
        <v>14</v>
      </c>
      <c r="BU141" s="8">
        <f t="shared" si="14"/>
        <v>19</v>
      </c>
      <c r="BV141">
        <v>23</v>
      </c>
      <c r="BW141">
        <v>17</v>
      </c>
      <c r="BX141">
        <v>14</v>
      </c>
      <c r="BY141">
        <v>19</v>
      </c>
    </row>
    <row r="142" spans="1:77" ht="15.75" customHeight="1" x14ac:dyDescent="0.25">
      <c r="A142" s="17" t="s">
        <v>79</v>
      </c>
      <c r="B142" s="15">
        <v>22</v>
      </c>
      <c r="C142" s="17" t="s">
        <v>67</v>
      </c>
      <c r="D142" s="17" t="s">
        <v>89</v>
      </c>
      <c r="E142" s="17" t="s">
        <v>69</v>
      </c>
      <c r="F142" s="17" t="s">
        <v>81</v>
      </c>
      <c r="G142" s="17" t="s">
        <v>65</v>
      </c>
      <c r="H142" s="17" t="s">
        <v>91</v>
      </c>
      <c r="I142" s="17" t="s">
        <v>65</v>
      </c>
      <c r="J142" s="17" t="s">
        <v>72</v>
      </c>
      <c r="K142" s="17" t="s">
        <v>134</v>
      </c>
      <c r="L142" s="17">
        <v>4</v>
      </c>
      <c r="M142" s="17" t="s">
        <v>73</v>
      </c>
      <c r="N142" s="1" t="s">
        <v>74</v>
      </c>
      <c r="O142" s="17" t="s">
        <v>85</v>
      </c>
      <c r="P142" s="17" t="s">
        <v>86</v>
      </c>
      <c r="Q142" s="17" t="s">
        <v>77</v>
      </c>
      <c r="S142" s="17" t="s">
        <v>77</v>
      </c>
      <c r="X142" s="17" t="s">
        <v>95</v>
      </c>
      <c r="Y142" s="1">
        <v>4</v>
      </c>
      <c r="Z142" s="1">
        <v>2</v>
      </c>
      <c r="AA142" s="1">
        <v>3</v>
      </c>
      <c r="AB142" s="1">
        <v>3</v>
      </c>
      <c r="AC142" s="1">
        <v>2</v>
      </c>
      <c r="AD142" s="1">
        <v>2</v>
      </c>
      <c r="AE142" s="1">
        <v>2</v>
      </c>
      <c r="AF142" s="1">
        <v>4</v>
      </c>
      <c r="AG142" s="1">
        <v>2</v>
      </c>
      <c r="AH142" s="1">
        <v>2</v>
      </c>
      <c r="AI142" s="1">
        <v>2</v>
      </c>
      <c r="AJ142" s="1">
        <v>3</v>
      </c>
      <c r="AK142" s="1">
        <v>3</v>
      </c>
      <c r="AL142" s="1">
        <v>1</v>
      </c>
      <c r="AM142" s="1">
        <v>3</v>
      </c>
      <c r="AN142" s="1">
        <v>2</v>
      </c>
      <c r="AO142" s="1">
        <v>4</v>
      </c>
      <c r="AP142" s="1">
        <v>3</v>
      </c>
      <c r="AQ142" s="1">
        <v>3</v>
      </c>
      <c r="AR142" s="2">
        <f t="shared" si="0"/>
        <v>3</v>
      </c>
      <c r="AS142" s="1">
        <v>1</v>
      </c>
      <c r="AT142" s="3">
        <f t="shared" si="1"/>
        <v>5</v>
      </c>
      <c r="AU142" s="1">
        <v>3</v>
      </c>
      <c r="AV142" s="1">
        <v>3</v>
      </c>
      <c r="AW142" s="1">
        <v>4</v>
      </c>
      <c r="AX142" s="1">
        <v>3</v>
      </c>
      <c r="AY142" s="1">
        <v>4</v>
      </c>
      <c r="AZ142" s="1">
        <v>3</v>
      </c>
      <c r="BA142" s="1">
        <v>4</v>
      </c>
      <c r="BB142" s="1">
        <v>4</v>
      </c>
      <c r="BC142" s="1">
        <v>4</v>
      </c>
      <c r="BD142" s="1">
        <v>4</v>
      </c>
      <c r="BE142" s="1">
        <v>5</v>
      </c>
      <c r="BF142" s="1">
        <v>4</v>
      </c>
      <c r="BG142" s="1">
        <v>4</v>
      </c>
      <c r="BH142" s="1">
        <v>4</v>
      </c>
      <c r="BI142" s="1">
        <v>3</v>
      </c>
      <c r="BJ142" s="1">
        <v>5</v>
      </c>
      <c r="BK142" s="1">
        <v>5</v>
      </c>
      <c r="BL142" s="1">
        <v>3</v>
      </c>
      <c r="BM142" s="1">
        <v>5</v>
      </c>
      <c r="BN142" s="1">
        <v>3</v>
      </c>
      <c r="BO142" s="1">
        <v>4</v>
      </c>
      <c r="BP142" s="1">
        <v>3</v>
      </c>
      <c r="BQ142" s="1"/>
      <c r="BR142" s="5">
        <f t="shared" si="11"/>
        <v>28</v>
      </c>
      <c r="BS142" s="6">
        <f t="shared" si="12"/>
        <v>17</v>
      </c>
      <c r="BT142" s="7">
        <f t="shared" si="13"/>
        <v>13</v>
      </c>
      <c r="BU142" s="8">
        <f t="shared" si="14"/>
        <v>31</v>
      </c>
      <c r="BV142">
        <v>28</v>
      </c>
      <c r="BW142">
        <v>17</v>
      </c>
      <c r="BX142">
        <v>13</v>
      </c>
      <c r="BY142">
        <v>31</v>
      </c>
    </row>
    <row r="143" spans="1:77" ht="15.75" customHeight="1" x14ac:dyDescent="0.25">
      <c r="AR143" s="11"/>
      <c r="AT143" s="12"/>
      <c r="BR143" s="5"/>
      <c r="BS143" s="6"/>
      <c r="BT143" s="7"/>
      <c r="BU143" s="10"/>
    </row>
    <row r="144" spans="1:77" ht="15.75" customHeight="1" x14ac:dyDescent="0.25">
      <c r="AR144" s="11"/>
      <c r="AT144" s="12"/>
      <c r="BR144" s="5"/>
      <c r="BS144" s="6"/>
      <c r="BT144" s="7"/>
      <c r="BU144" s="10"/>
    </row>
    <row r="145" spans="44:73" ht="15.75" customHeight="1" x14ac:dyDescent="0.25">
      <c r="AR145" s="11"/>
      <c r="AT145" s="12"/>
      <c r="BR145" s="13"/>
      <c r="BS145" s="14"/>
      <c r="BT145" s="9"/>
      <c r="BU145" s="10"/>
    </row>
    <row r="146" spans="44:73" ht="15.75" customHeight="1" x14ac:dyDescent="0.25">
      <c r="AR146" s="11"/>
      <c r="AT146" s="12"/>
      <c r="BR146" s="13"/>
      <c r="BS146" s="14"/>
      <c r="BT146" s="9"/>
      <c r="BU146" s="10"/>
    </row>
    <row r="147" spans="44:73" ht="15.75" customHeight="1" x14ac:dyDescent="0.25">
      <c r="AR147" s="11"/>
      <c r="AT147" s="12"/>
      <c r="BR147" s="13"/>
      <c r="BS147" s="14"/>
      <c r="BT147" s="9"/>
      <c r="BU147" s="10"/>
    </row>
    <row r="148" spans="44:73" ht="15.75" customHeight="1" x14ac:dyDescent="0.25">
      <c r="AR148" s="11"/>
      <c r="AT148" s="12"/>
      <c r="BR148" s="13"/>
      <c r="BS148" s="14"/>
      <c r="BT148" s="9"/>
      <c r="BU148" s="10"/>
    </row>
    <row r="149" spans="44:73" ht="15.75" customHeight="1" x14ac:dyDescent="0.25">
      <c r="AR149" s="11"/>
      <c r="AT149" s="12"/>
      <c r="BR149" s="13"/>
      <c r="BS149" s="14"/>
      <c r="BT149" s="9"/>
      <c r="BU149" s="10"/>
    </row>
    <row r="150" spans="44:73" ht="15.75" customHeight="1" x14ac:dyDescent="0.25">
      <c r="AR150" s="11"/>
      <c r="AT150" s="12"/>
      <c r="BR150" s="13"/>
      <c r="BS150" s="14"/>
      <c r="BT150" s="9"/>
      <c r="BU150" s="10"/>
    </row>
    <row r="151" spans="44:73" ht="15.75" customHeight="1" x14ac:dyDescent="0.25">
      <c r="AR151" s="11"/>
      <c r="AT151" s="12"/>
      <c r="BR151" s="13"/>
      <c r="BS151" s="14"/>
      <c r="BT151" s="9"/>
      <c r="BU151" s="10"/>
    </row>
    <row r="152" spans="44:73" ht="15.75" customHeight="1" x14ac:dyDescent="0.25">
      <c r="AR152" s="11"/>
      <c r="AT152" s="12"/>
      <c r="BR152" s="13"/>
      <c r="BS152" s="14"/>
      <c r="BT152" s="9"/>
      <c r="BU152" s="10"/>
    </row>
    <row r="153" spans="44:73" ht="15.75" customHeight="1" x14ac:dyDescent="0.25">
      <c r="AR153" s="11"/>
      <c r="AT153" s="12"/>
      <c r="BR153" s="13"/>
      <c r="BS153" s="14"/>
      <c r="BT153" s="9"/>
      <c r="BU153" s="10"/>
    </row>
    <row r="154" spans="44:73" ht="15.75" customHeight="1" x14ac:dyDescent="0.25">
      <c r="AR154" s="11"/>
      <c r="AT154" s="12"/>
      <c r="BR154" s="13"/>
      <c r="BS154" s="14"/>
      <c r="BT154" s="9"/>
      <c r="BU154" s="10"/>
    </row>
    <row r="155" spans="44:73" ht="15.75" customHeight="1" x14ac:dyDescent="0.25">
      <c r="AR155" s="11"/>
      <c r="AT155" s="12"/>
      <c r="BR155" s="13"/>
      <c r="BS155" s="14"/>
      <c r="BT155" s="9"/>
      <c r="BU155" s="10"/>
    </row>
    <row r="156" spans="44:73" ht="15.75" customHeight="1" x14ac:dyDescent="0.25">
      <c r="AR156" s="11"/>
      <c r="AT156" s="12"/>
      <c r="BR156" s="13"/>
      <c r="BS156" s="14"/>
      <c r="BT156" s="9"/>
      <c r="BU156" s="10"/>
    </row>
    <row r="157" spans="44:73" ht="15.75" customHeight="1" x14ac:dyDescent="0.25">
      <c r="AR157" s="11"/>
      <c r="AT157" s="12"/>
      <c r="BR157" s="13"/>
      <c r="BS157" s="14"/>
      <c r="BT157" s="9"/>
      <c r="BU157" s="10"/>
    </row>
    <row r="158" spans="44:73" ht="15.75" customHeight="1" x14ac:dyDescent="0.25">
      <c r="AR158" s="11"/>
      <c r="AT158" s="12"/>
      <c r="BR158" s="13"/>
      <c r="BS158" s="14"/>
      <c r="BT158" s="9"/>
      <c r="BU158" s="10"/>
    </row>
    <row r="159" spans="44:73" ht="15.75" customHeight="1" x14ac:dyDescent="0.25">
      <c r="AR159" s="11"/>
      <c r="AT159" s="12"/>
      <c r="BR159" s="13"/>
      <c r="BS159" s="14"/>
      <c r="BT159" s="9"/>
      <c r="BU159" s="10"/>
    </row>
    <row r="160" spans="44:73" ht="15.75" customHeight="1" x14ac:dyDescent="0.25">
      <c r="AR160" s="11"/>
      <c r="AT160" s="12"/>
      <c r="BR160" s="13"/>
      <c r="BS160" s="14"/>
      <c r="BT160" s="9"/>
      <c r="BU160" s="10"/>
    </row>
    <row r="161" spans="44:73" ht="15.75" customHeight="1" x14ac:dyDescent="0.25">
      <c r="AR161" s="11"/>
      <c r="AT161" s="12"/>
      <c r="BR161" s="13"/>
      <c r="BS161" s="14"/>
      <c r="BT161" s="9"/>
      <c r="BU161" s="10"/>
    </row>
    <row r="162" spans="44:73" ht="15.75" customHeight="1" x14ac:dyDescent="0.25">
      <c r="AR162" s="11"/>
      <c r="AT162" s="12"/>
      <c r="BR162" s="13"/>
      <c r="BS162" s="14"/>
      <c r="BT162" s="9"/>
      <c r="BU162" s="10"/>
    </row>
    <row r="163" spans="44:73" ht="15.75" customHeight="1" x14ac:dyDescent="0.25">
      <c r="AR163" s="11"/>
      <c r="AT163" s="12"/>
      <c r="BR163" s="13"/>
      <c r="BS163" s="14"/>
      <c r="BT163" s="9"/>
      <c r="BU163" s="10"/>
    </row>
    <row r="164" spans="44:73" ht="15.75" customHeight="1" x14ac:dyDescent="0.25">
      <c r="AR164" s="11"/>
      <c r="AT164" s="12"/>
      <c r="BR164" s="13"/>
      <c r="BS164" s="14"/>
      <c r="BT164" s="9"/>
      <c r="BU164" s="10"/>
    </row>
    <row r="165" spans="44:73" ht="15.75" customHeight="1" x14ac:dyDescent="0.25">
      <c r="AR165" s="11"/>
      <c r="AT165" s="12"/>
      <c r="BR165" s="13"/>
      <c r="BS165" s="14"/>
      <c r="BT165" s="9"/>
      <c r="BU165" s="10"/>
    </row>
    <row r="166" spans="44:73" ht="15.75" customHeight="1" x14ac:dyDescent="0.25">
      <c r="AR166" s="11"/>
      <c r="AT166" s="12"/>
      <c r="BR166" s="13"/>
      <c r="BS166" s="14"/>
      <c r="BT166" s="9"/>
      <c r="BU166" s="10"/>
    </row>
    <row r="167" spans="44:73" ht="15.75" customHeight="1" x14ac:dyDescent="0.25">
      <c r="AR167" s="11"/>
      <c r="AT167" s="12"/>
      <c r="BR167" s="13"/>
      <c r="BS167" s="14"/>
      <c r="BT167" s="9"/>
      <c r="BU167" s="10"/>
    </row>
    <row r="168" spans="44:73" ht="15.75" customHeight="1" x14ac:dyDescent="0.25">
      <c r="AR168" s="11"/>
      <c r="AT168" s="12"/>
      <c r="BR168" s="13"/>
      <c r="BS168" s="14"/>
      <c r="BT168" s="9"/>
      <c r="BU168" s="10"/>
    </row>
    <row r="169" spans="44:73" ht="15.75" customHeight="1" x14ac:dyDescent="0.25">
      <c r="AR169" s="11"/>
      <c r="AT169" s="12"/>
      <c r="BR169" s="13"/>
      <c r="BS169" s="14"/>
      <c r="BT169" s="9"/>
      <c r="BU169" s="10"/>
    </row>
    <row r="170" spans="44:73" ht="15.75" customHeight="1" x14ac:dyDescent="0.25">
      <c r="AR170" s="11"/>
      <c r="AT170" s="12"/>
      <c r="BR170" s="13"/>
      <c r="BS170" s="14"/>
      <c r="BT170" s="9"/>
      <c r="BU170" s="10"/>
    </row>
    <row r="171" spans="44:73" ht="15.75" customHeight="1" x14ac:dyDescent="0.25">
      <c r="AR171" s="11"/>
      <c r="AT171" s="12"/>
      <c r="BR171" s="13"/>
      <c r="BS171" s="14"/>
      <c r="BT171" s="9"/>
      <c r="BU171" s="10"/>
    </row>
    <row r="172" spans="44:73" ht="15.75" customHeight="1" x14ac:dyDescent="0.25">
      <c r="AR172" s="11"/>
      <c r="AT172" s="12"/>
      <c r="BR172" s="13"/>
      <c r="BS172" s="14"/>
      <c r="BT172" s="9"/>
      <c r="BU172" s="10"/>
    </row>
    <row r="173" spans="44:73" ht="15.75" customHeight="1" x14ac:dyDescent="0.25">
      <c r="AR173" s="11"/>
      <c r="AT173" s="12"/>
      <c r="BR173" s="13"/>
      <c r="BS173" s="14"/>
      <c r="BT173" s="9"/>
      <c r="BU173" s="10"/>
    </row>
    <row r="174" spans="44:73" ht="15.75" customHeight="1" x14ac:dyDescent="0.25">
      <c r="AR174" s="11"/>
      <c r="AT174" s="12"/>
      <c r="BR174" s="13"/>
      <c r="BS174" s="14"/>
      <c r="BT174" s="9"/>
      <c r="BU174" s="10"/>
    </row>
    <row r="175" spans="44:73" ht="15.75" customHeight="1" x14ac:dyDescent="0.25">
      <c r="AR175" s="11"/>
      <c r="AT175" s="12"/>
      <c r="BR175" s="13"/>
      <c r="BS175" s="14"/>
      <c r="BT175" s="9"/>
      <c r="BU175" s="10"/>
    </row>
    <row r="176" spans="44:73" ht="15.75" customHeight="1" x14ac:dyDescent="0.25">
      <c r="AR176" s="11"/>
      <c r="AT176" s="12"/>
      <c r="BR176" s="13"/>
      <c r="BS176" s="14"/>
      <c r="BT176" s="9"/>
      <c r="BU176" s="10"/>
    </row>
    <row r="177" spans="44:73" ht="15.75" customHeight="1" x14ac:dyDescent="0.25">
      <c r="AR177" s="11"/>
      <c r="AT177" s="12"/>
      <c r="BR177" s="13"/>
      <c r="BS177" s="14"/>
      <c r="BT177" s="9"/>
      <c r="BU177" s="10"/>
    </row>
    <row r="178" spans="44:73" ht="15.75" customHeight="1" x14ac:dyDescent="0.25">
      <c r="AR178" s="11"/>
      <c r="AT178" s="12"/>
      <c r="BR178" s="13"/>
      <c r="BS178" s="14"/>
      <c r="BT178" s="9"/>
      <c r="BU178" s="10"/>
    </row>
    <row r="179" spans="44:73" ht="15.75" customHeight="1" x14ac:dyDescent="0.25">
      <c r="AR179" s="11"/>
      <c r="AT179" s="12"/>
      <c r="BR179" s="13"/>
      <c r="BS179" s="14"/>
      <c r="BT179" s="9"/>
      <c r="BU179" s="10"/>
    </row>
    <row r="180" spans="44:73" ht="15.75" customHeight="1" x14ac:dyDescent="0.25">
      <c r="AR180" s="11"/>
      <c r="AT180" s="12"/>
      <c r="BR180" s="13"/>
      <c r="BS180" s="14"/>
      <c r="BT180" s="9"/>
      <c r="BU180" s="10"/>
    </row>
    <row r="181" spans="44:73" ht="15.75" customHeight="1" x14ac:dyDescent="0.25">
      <c r="AR181" s="11"/>
      <c r="AT181" s="12"/>
      <c r="BR181" s="13"/>
      <c r="BS181" s="14"/>
      <c r="BT181" s="9"/>
      <c r="BU181" s="10"/>
    </row>
    <row r="182" spans="44:73" ht="15.75" customHeight="1" x14ac:dyDescent="0.25">
      <c r="AR182" s="11"/>
      <c r="AT182" s="12"/>
      <c r="BR182" s="13"/>
      <c r="BS182" s="14"/>
      <c r="BT182" s="9"/>
      <c r="BU182" s="10"/>
    </row>
    <row r="183" spans="44:73" ht="15.75" customHeight="1" x14ac:dyDescent="0.25">
      <c r="AR183" s="11"/>
      <c r="AT183" s="12"/>
      <c r="BR183" s="13"/>
      <c r="BS183" s="14"/>
      <c r="BT183" s="9"/>
      <c r="BU183" s="10"/>
    </row>
    <row r="184" spans="44:73" ht="15.75" customHeight="1" x14ac:dyDescent="0.25">
      <c r="AR184" s="11"/>
      <c r="AT184" s="12"/>
      <c r="BR184" s="13"/>
      <c r="BS184" s="14"/>
      <c r="BT184" s="9"/>
      <c r="BU184" s="10"/>
    </row>
    <row r="185" spans="44:73" ht="15.75" customHeight="1" x14ac:dyDescent="0.25">
      <c r="AR185" s="11"/>
      <c r="AT185" s="12"/>
      <c r="BR185" s="13"/>
      <c r="BS185" s="14"/>
      <c r="BT185" s="9"/>
      <c r="BU185" s="10"/>
    </row>
    <row r="186" spans="44:73" ht="15.75" customHeight="1" x14ac:dyDescent="0.25">
      <c r="AR186" s="11"/>
      <c r="AT186" s="12"/>
      <c r="BR186" s="13"/>
      <c r="BS186" s="14"/>
      <c r="BT186" s="9"/>
      <c r="BU186" s="10"/>
    </row>
    <row r="187" spans="44:73" ht="15.75" customHeight="1" x14ac:dyDescent="0.25">
      <c r="AR187" s="11"/>
      <c r="AT187" s="12"/>
      <c r="BR187" s="13"/>
      <c r="BS187" s="14"/>
      <c r="BT187" s="9"/>
      <c r="BU187" s="10"/>
    </row>
    <row r="188" spans="44:73" ht="15.75" customHeight="1" x14ac:dyDescent="0.25">
      <c r="AR188" s="11"/>
      <c r="AT188" s="12"/>
      <c r="BR188" s="13"/>
      <c r="BS188" s="14"/>
      <c r="BT188" s="9"/>
      <c r="BU188" s="10"/>
    </row>
    <row r="189" spans="44:73" ht="15.75" customHeight="1" x14ac:dyDescent="0.25">
      <c r="AR189" s="11"/>
      <c r="AT189" s="12"/>
      <c r="BR189" s="13"/>
      <c r="BS189" s="14"/>
      <c r="BT189" s="9"/>
      <c r="BU189" s="10"/>
    </row>
    <row r="190" spans="44:73" ht="15.75" customHeight="1" x14ac:dyDescent="0.25">
      <c r="AR190" s="11"/>
      <c r="AT190" s="12"/>
      <c r="BR190" s="13"/>
      <c r="BS190" s="14"/>
      <c r="BT190" s="9"/>
      <c r="BU190" s="10"/>
    </row>
    <row r="191" spans="44:73" ht="15.75" customHeight="1" x14ac:dyDescent="0.25">
      <c r="AR191" s="11"/>
      <c r="AT191" s="12"/>
      <c r="BR191" s="13"/>
      <c r="BS191" s="14"/>
      <c r="BT191" s="9"/>
      <c r="BU191" s="10"/>
    </row>
    <row r="192" spans="44:73" ht="15.75" customHeight="1" x14ac:dyDescent="0.25">
      <c r="AR192" s="11"/>
      <c r="AT192" s="12"/>
      <c r="BR192" s="13"/>
      <c r="BS192" s="14"/>
      <c r="BT192" s="9"/>
      <c r="BU192" s="10"/>
    </row>
    <row r="193" spans="44:73" ht="15.75" customHeight="1" x14ac:dyDescent="0.25">
      <c r="AR193" s="11"/>
      <c r="AT193" s="12"/>
      <c r="BR193" s="13"/>
      <c r="BS193" s="14"/>
      <c r="BT193" s="9"/>
      <c r="BU193" s="10"/>
    </row>
    <row r="194" spans="44:73" ht="15.75" customHeight="1" x14ac:dyDescent="0.25">
      <c r="AR194" s="11"/>
      <c r="AT194" s="12"/>
      <c r="BR194" s="13"/>
      <c r="BS194" s="14"/>
      <c r="BT194" s="9"/>
      <c r="BU194" s="10"/>
    </row>
    <row r="195" spans="44:73" ht="15.75" customHeight="1" x14ac:dyDescent="0.25">
      <c r="AR195" s="11"/>
      <c r="AT195" s="12"/>
      <c r="BR195" s="13"/>
      <c r="BS195" s="14"/>
      <c r="BT195" s="9"/>
      <c r="BU195" s="10"/>
    </row>
    <row r="196" spans="44:73" ht="15.75" customHeight="1" x14ac:dyDescent="0.25">
      <c r="AR196" s="11"/>
      <c r="AT196" s="12"/>
      <c r="BR196" s="13"/>
      <c r="BS196" s="14"/>
      <c r="BT196" s="9"/>
      <c r="BU196" s="10"/>
    </row>
    <row r="197" spans="44:73" ht="15.75" customHeight="1" x14ac:dyDescent="0.25">
      <c r="AR197" s="11"/>
      <c r="AT197" s="12"/>
      <c r="BR197" s="13"/>
      <c r="BS197" s="14"/>
      <c r="BT197" s="9"/>
      <c r="BU197" s="10"/>
    </row>
    <row r="198" spans="44:73" ht="15.75" customHeight="1" x14ac:dyDescent="0.25">
      <c r="AR198" s="11"/>
      <c r="AT198" s="12"/>
      <c r="BR198" s="13"/>
      <c r="BS198" s="14"/>
      <c r="BT198" s="9"/>
      <c r="BU198" s="10"/>
    </row>
    <row r="199" spans="44:73" ht="15.75" customHeight="1" x14ac:dyDescent="0.25">
      <c r="AR199" s="11"/>
      <c r="AT199" s="12"/>
      <c r="BR199" s="13"/>
      <c r="BS199" s="14"/>
      <c r="BT199" s="9"/>
      <c r="BU199" s="10"/>
    </row>
    <row r="200" spans="44:73" ht="15.75" customHeight="1" x14ac:dyDescent="0.25">
      <c r="AR200" s="11"/>
      <c r="AT200" s="12"/>
      <c r="BR200" s="13"/>
      <c r="BS200" s="14"/>
      <c r="BT200" s="9"/>
      <c r="BU200" s="10"/>
    </row>
    <row r="201" spans="44:73" ht="15.75" customHeight="1" x14ac:dyDescent="0.25">
      <c r="AR201" s="11"/>
      <c r="AT201" s="12"/>
      <c r="BR201" s="13"/>
      <c r="BS201" s="14"/>
      <c r="BT201" s="9"/>
      <c r="BU201" s="10"/>
    </row>
    <row r="202" spans="44:73" ht="15.75" customHeight="1" x14ac:dyDescent="0.25">
      <c r="AR202" s="11"/>
      <c r="AT202" s="12"/>
      <c r="BR202" s="13"/>
      <c r="BS202" s="14"/>
      <c r="BT202" s="9"/>
      <c r="BU202" s="10"/>
    </row>
    <row r="203" spans="44:73" ht="15.75" customHeight="1" x14ac:dyDescent="0.25">
      <c r="AR203" s="11"/>
      <c r="AT203" s="12"/>
      <c r="BR203" s="13"/>
      <c r="BS203" s="14"/>
      <c r="BT203" s="9"/>
      <c r="BU203" s="10"/>
    </row>
    <row r="204" spans="44:73" ht="15.75" customHeight="1" x14ac:dyDescent="0.25">
      <c r="AR204" s="11"/>
      <c r="AT204" s="12"/>
      <c r="BR204" s="13"/>
      <c r="BS204" s="14"/>
      <c r="BT204" s="9"/>
      <c r="BU204" s="10"/>
    </row>
    <row r="205" spans="44:73" ht="15.75" customHeight="1" x14ac:dyDescent="0.25">
      <c r="AR205" s="11"/>
      <c r="AT205" s="12"/>
      <c r="BR205" s="13"/>
      <c r="BS205" s="14"/>
      <c r="BT205" s="9"/>
      <c r="BU205" s="10"/>
    </row>
    <row r="206" spans="44:73" ht="15.75" customHeight="1" x14ac:dyDescent="0.25">
      <c r="AR206" s="11"/>
      <c r="AT206" s="12"/>
      <c r="BR206" s="13"/>
      <c r="BS206" s="14"/>
      <c r="BT206" s="9"/>
      <c r="BU206" s="10"/>
    </row>
    <row r="207" spans="44:73" ht="15.75" customHeight="1" x14ac:dyDescent="0.25">
      <c r="AR207" s="11"/>
      <c r="AT207" s="12"/>
      <c r="BR207" s="13"/>
      <c r="BS207" s="14"/>
      <c r="BT207" s="9"/>
      <c r="BU207" s="10"/>
    </row>
    <row r="208" spans="44:73" ht="15.75" customHeight="1" x14ac:dyDescent="0.25">
      <c r="AR208" s="11"/>
      <c r="AT208" s="12"/>
      <c r="BR208" s="13"/>
      <c r="BS208" s="14"/>
      <c r="BT208" s="9"/>
      <c r="BU208" s="10"/>
    </row>
    <row r="209" spans="44:73" ht="15.75" customHeight="1" x14ac:dyDescent="0.25">
      <c r="AR209" s="11"/>
      <c r="AT209" s="12"/>
      <c r="BR209" s="13"/>
      <c r="BS209" s="14"/>
      <c r="BT209" s="9"/>
      <c r="BU209" s="10"/>
    </row>
    <row r="210" spans="44:73" ht="15.75" customHeight="1" x14ac:dyDescent="0.25">
      <c r="AR210" s="11"/>
      <c r="AT210" s="12"/>
      <c r="BR210" s="13"/>
      <c r="BS210" s="14"/>
      <c r="BT210" s="9"/>
      <c r="BU210" s="10"/>
    </row>
    <row r="211" spans="44:73" ht="15.75" customHeight="1" x14ac:dyDescent="0.25">
      <c r="AR211" s="11"/>
      <c r="AT211" s="12"/>
      <c r="BR211" s="13"/>
      <c r="BS211" s="14"/>
      <c r="BT211" s="9"/>
      <c r="BU211" s="10"/>
    </row>
    <row r="212" spans="44:73" ht="15.75" customHeight="1" x14ac:dyDescent="0.25">
      <c r="AR212" s="11"/>
      <c r="AT212" s="12"/>
      <c r="BR212" s="13"/>
      <c r="BS212" s="14"/>
      <c r="BT212" s="9"/>
      <c r="BU212" s="10"/>
    </row>
    <row r="213" spans="44:73" ht="15.75" customHeight="1" x14ac:dyDescent="0.25">
      <c r="AR213" s="11"/>
      <c r="AT213" s="12"/>
      <c r="BR213" s="13"/>
      <c r="BS213" s="14"/>
      <c r="BT213" s="9"/>
      <c r="BU213" s="10"/>
    </row>
    <row r="214" spans="44:73" ht="15.75" customHeight="1" x14ac:dyDescent="0.25">
      <c r="AR214" s="11"/>
      <c r="AT214" s="12"/>
      <c r="BR214" s="13"/>
      <c r="BS214" s="14"/>
      <c r="BT214" s="9"/>
      <c r="BU214" s="10"/>
    </row>
    <row r="215" spans="44:73" ht="15.75" customHeight="1" x14ac:dyDescent="0.25">
      <c r="AR215" s="11"/>
      <c r="AT215" s="12"/>
      <c r="BR215" s="13"/>
      <c r="BS215" s="14"/>
      <c r="BT215" s="9"/>
      <c r="BU215" s="10"/>
    </row>
    <row r="216" spans="44:73" ht="15.75" customHeight="1" x14ac:dyDescent="0.25">
      <c r="AR216" s="11"/>
      <c r="AT216" s="12"/>
      <c r="BR216" s="13"/>
      <c r="BS216" s="14"/>
      <c r="BT216" s="9"/>
      <c r="BU216" s="10"/>
    </row>
    <row r="217" spans="44:73" ht="15.75" customHeight="1" x14ac:dyDescent="0.25">
      <c r="AR217" s="11"/>
      <c r="AT217" s="12"/>
      <c r="BR217" s="13"/>
      <c r="BS217" s="14"/>
      <c r="BT217" s="9"/>
      <c r="BU217" s="10"/>
    </row>
    <row r="218" spans="44:73" ht="15.75" customHeight="1" x14ac:dyDescent="0.25">
      <c r="AR218" s="11"/>
      <c r="AT218" s="12"/>
      <c r="BR218" s="13"/>
      <c r="BS218" s="14"/>
      <c r="BT218" s="9"/>
      <c r="BU218" s="10"/>
    </row>
    <row r="219" spans="44:73" ht="15.75" customHeight="1" x14ac:dyDescent="0.25">
      <c r="AR219" s="11"/>
      <c r="AT219" s="12"/>
      <c r="BR219" s="13"/>
      <c r="BS219" s="14"/>
      <c r="BT219" s="9"/>
      <c r="BU219" s="10"/>
    </row>
    <row r="220" spans="44:73" ht="15.75" customHeight="1" x14ac:dyDescent="0.25">
      <c r="AR220" s="11"/>
      <c r="AT220" s="12"/>
      <c r="BR220" s="13"/>
      <c r="BS220" s="14"/>
      <c r="BT220" s="9"/>
      <c r="BU220" s="10"/>
    </row>
    <row r="221" spans="44:73" ht="15.75" customHeight="1" x14ac:dyDescent="0.25">
      <c r="AR221" s="11"/>
      <c r="AT221" s="12"/>
      <c r="BR221" s="13"/>
      <c r="BS221" s="14"/>
      <c r="BT221" s="9"/>
      <c r="BU221" s="10"/>
    </row>
    <row r="222" spans="44:73" ht="15.75" customHeight="1" x14ac:dyDescent="0.25">
      <c r="AR222" s="11"/>
      <c r="AT222" s="12"/>
      <c r="BR222" s="13"/>
      <c r="BS222" s="14"/>
      <c r="BT222" s="9"/>
      <c r="BU222" s="10"/>
    </row>
    <row r="223" spans="44:73" ht="15.75" customHeight="1" x14ac:dyDescent="0.25">
      <c r="AR223" s="11"/>
      <c r="AT223" s="12"/>
      <c r="BR223" s="13"/>
      <c r="BS223" s="14"/>
      <c r="BT223" s="9"/>
      <c r="BU223" s="10"/>
    </row>
    <row r="224" spans="44:73" ht="15.75" customHeight="1" x14ac:dyDescent="0.25">
      <c r="AR224" s="11"/>
      <c r="AT224" s="12"/>
      <c r="BR224" s="13"/>
      <c r="BS224" s="14"/>
      <c r="BT224" s="9"/>
      <c r="BU224" s="10"/>
    </row>
    <row r="225" spans="44:73" ht="15.75" customHeight="1" x14ac:dyDescent="0.25">
      <c r="AR225" s="11"/>
      <c r="AT225" s="12"/>
      <c r="BR225" s="13"/>
      <c r="BS225" s="14"/>
      <c r="BT225" s="9"/>
      <c r="BU225" s="10"/>
    </row>
    <row r="226" spans="44:73" ht="15.75" customHeight="1" x14ac:dyDescent="0.25">
      <c r="AR226" s="11"/>
      <c r="AT226" s="12"/>
      <c r="BR226" s="13"/>
      <c r="BS226" s="14"/>
      <c r="BT226" s="9"/>
      <c r="BU226" s="10"/>
    </row>
    <row r="227" spans="44:73" ht="15.75" customHeight="1" x14ac:dyDescent="0.25">
      <c r="AR227" s="11"/>
      <c r="AT227" s="12"/>
      <c r="BR227" s="13"/>
      <c r="BS227" s="14"/>
      <c r="BT227" s="9"/>
      <c r="BU227" s="10"/>
    </row>
    <row r="228" spans="44:73" ht="15.75" customHeight="1" x14ac:dyDescent="0.25">
      <c r="AR228" s="11"/>
      <c r="AT228" s="12"/>
      <c r="BR228" s="13"/>
      <c r="BS228" s="14"/>
      <c r="BT228" s="9"/>
      <c r="BU228" s="10"/>
    </row>
    <row r="229" spans="44:73" ht="15.75" customHeight="1" x14ac:dyDescent="0.25">
      <c r="AR229" s="11"/>
      <c r="AT229" s="12"/>
      <c r="BR229" s="13"/>
      <c r="BS229" s="14"/>
      <c r="BT229" s="9"/>
      <c r="BU229" s="10"/>
    </row>
    <row r="230" spans="44:73" ht="15.75" customHeight="1" x14ac:dyDescent="0.25">
      <c r="AR230" s="11"/>
      <c r="AT230" s="12"/>
      <c r="BR230" s="13"/>
      <c r="BS230" s="14"/>
      <c r="BT230" s="9"/>
      <c r="BU230" s="10"/>
    </row>
    <row r="231" spans="44:73" ht="15.75" customHeight="1" x14ac:dyDescent="0.25">
      <c r="AR231" s="11"/>
      <c r="AT231" s="12"/>
      <c r="BR231" s="13"/>
      <c r="BS231" s="14"/>
      <c r="BT231" s="9"/>
      <c r="BU231" s="10"/>
    </row>
    <row r="232" spans="44:73" ht="15.75" customHeight="1" x14ac:dyDescent="0.25">
      <c r="AR232" s="11"/>
      <c r="AT232" s="12"/>
      <c r="BR232" s="13"/>
      <c r="BS232" s="14"/>
      <c r="BT232" s="9"/>
      <c r="BU232" s="10"/>
    </row>
    <row r="233" spans="44:73" ht="15.75" customHeight="1" x14ac:dyDescent="0.25">
      <c r="AR233" s="11"/>
      <c r="AT233" s="12"/>
      <c r="BR233" s="13"/>
      <c r="BS233" s="14"/>
      <c r="BT233" s="9"/>
      <c r="BU233" s="10"/>
    </row>
    <row r="234" spans="44:73" ht="15.75" customHeight="1" x14ac:dyDescent="0.25">
      <c r="AR234" s="11"/>
      <c r="AT234" s="12"/>
      <c r="BR234" s="13"/>
      <c r="BS234" s="14"/>
      <c r="BT234" s="9"/>
      <c r="BU234" s="10"/>
    </row>
    <row r="235" spans="44:73" ht="15.75" customHeight="1" x14ac:dyDescent="0.25">
      <c r="AR235" s="11"/>
      <c r="AT235" s="12"/>
      <c r="BR235" s="13"/>
      <c r="BS235" s="14"/>
      <c r="BT235" s="9"/>
      <c r="BU235" s="10"/>
    </row>
    <row r="236" spans="44:73" ht="15.75" customHeight="1" x14ac:dyDescent="0.25">
      <c r="AR236" s="11"/>
      <c r="AT236" s="12"/>
      <c r="BR236" s="13"/>
      <c r="BS236" s="14"/>
      <c r="BT236" s="9"/>
      <c r="BU236" s="10"/>
    </row>
    <row r="237" spans="44:73" ht="15.75" customHeight="1" x14ac:dyDescent="0.25">
      <c r="AR237" s="11"/>
      <c r="AT237" s="12"/>
      <c r="BR237" s="13"/>
      <c r="BS237" s="14"/>
      <c r="BT237" s="9"/>
      <c r="BU237" s="10"/>
    </row>
    <row r="238" spans="44:73" ht="15.75" customHeight="1" x14ac:dyDescent="0.25">
      <c r="AR238" s="11"/>
      <c r="AT238" s="12"/>
      <c r="BR238" s="13"/>
      <c r="BS238" s="14"/>
      <c r="BT238" s="9"/>
      <c r="BU238" s="10"/>
    </row>
    <row r="239" spans="44:73" ht="15.75" customHeight="1" x14ac:dyDescent="0.25">
      <c r="AR239" s="11"/>
      <c r="AT239" s="12"/>
      <c r="BR239" s="13"/>
      <c r="BS239" s="14"/>
      <c r="BT239" s="9"/>
      <c r="BU239" s="10"/>
    </row>
    <row r="240" spans="44:73" ht="15.75" customHeight="1" x14ac:dyDescent="0.25">
      <c r="AR240" s="11"/>
      <c r="AT240" s="12"/>
      <c r="BR240" s="13"/>
      <c r="BS240" s="14"/>
      <c r="BT240" s="9"/>
      <c r="BU240" s="10"/>
    </row>
    <row r="241" spans="44:73" ht="15.75" customHeight="1" x14ac:dyDescent="0.25">
      <c r="AR241" s="11"/>
      <c r="AT241" s="12"/>
      <c r="BR241" s="13"/>
      <c r="BS241" s="14"/>
      <c r="BT241" s="9"/>
      <c r="BU241" s="10"/>
    </row>
    <row r="242" spans="44:73" ht="15.75" customHeight="1" x14ac:dyDescent="0.25">
      <c r="AR242" s="11"/>
      <c r="AT242" s="12"/>
      <c r="BR242" s="13"/>
      <c r="BS242" s="14"/>
      <c r="BT242" s="9"/>
      <c r="BU242" s="10"/>
    </row>
    <row r="243" spans="44:73" ht="15.75" customHeight="1" x14ac:dyDescent="0.25">
      <c r="AR243" s="11"/>
      <c r="AT243" s="12"/>
      <c r="BR243" s="13"/>
      <c r="BS243" s="14"/>
      <c r="BT243" s="9"/>
      <c r="BU243" s="10"/>
    </row>
    <row r="244" spans="44:73" ht="15.75" customHeight="1" x14ac:dyDescent="0.25">
      <c r="AR244" s="11"/>
      <c r="AT244" s="12"/>
      <c r="BR244" s="13"/>
      <c r="BS244" s="14"/>
      <c r="BT244" s="9"/>
      <c r="BU244" s="10"/>
    </row>
    <row r="245" spans="44:73" ht="15.75" customHeight="1" x14ac:dyDescent="0.25">
      <c r="AR245" s="11"/>
      <c r="AT245" s="12"/>
      <c r="BR245" s="13"/>
      <c r="BS245" s="14"/>
      <c r="BT245" s="9"/>
      <c r="BU245" s="10"/>
    </row>
    <row r="246" spans="44:73" ht="15.75" customHeight="1" x14ac:dyDescent="0.25">
      <c r="AR246" s="11"/>
      <c r="AT246" s="12"/>
      <c r="BR246" s="13"/>
      <c r="BS246" s="14"/>
      <c r="BT246" s="9"/>
      <c r="BU246" s="10"/>
    </row>
    <row r="247" spans="44:73" ht="15.75" customHeight="1" x14ac:dyDescent="0.25">
      <c r="AR247" s="11"/>
      <c r="AT247" s="12"/>
      <c r="BR247" s="13"/>
      <c r="BS247" s="14"/>
      <c r="BT247" s="9"/>
      <c r="BU247" s="10"/>
    </row>
    <row r="248" spans="44:73" ht="15.75" customHeight="1" x14ac:dyDescent="0.25">
      <c r="AR248" s="11"/>
      <c r="AT248" s="12"/>
      <c r="BR248" s="13"/>
      <c r="BS248" s="14"/>
      <c r="BT248" s="9"/>
      <c r="BU248" s="10"/>
    </row>
    <row r="249" spans="44:73" ht="15.75" customHeight="1" x14ac:dyDescent="0.25">
      <c r="AR249" s="11"/>
      <c r="AT249" s="12"/>
      <c r="BR249" s="13"/>
      <c r="BS249" s="14"/>
      <c r="BT249" s="9"/>
      <c r="BU249" s="10"/>
    </row>
    <row r="250" spans="44:73" ht="15.75" customHeight="1" x14ac:dyDescent="0.25">
      <c r="AR250" s="11"/>
      <c r="AT250" s="12"/>
      <c r="BR250" s="13"/>
      <c r="BS250" s="14"/>
      <c r="BT250" s="9"/>
      <c r="BU250" s="10"/>
    </row>
    <row r="251" spans="44:73" ht="15.75" customHeight="1" x14ac:dyDescent="0.25">
      <c r="AR251" s="11"/>
      <c r="AT251" s="12"/>
      <c r="BR251" s="13"/>
      <c r="BS251" s="14"/>
      <c r="BT251" s="9"/>
      <c r="BU251" s="10"/>
    </row>
    <row r="252" spans="44:73" ht="15.75" customHeight="1" x14ac:dyDescent="0.25">
      <c r="AR252" s="11"/>
      <c r="AT252" s="12"/>
      <c r="BR252" s="13"/>
      <c r="BS252" s="14"/>
      <c r="BT252" s="9"/>
      <c r="BU252" s="10"/>
    </row>
    <row r="253" spans="44:73" ht="15.75" customHeight="1" x14ac:dyDescent="0.25">
      <c r="AR253" s="11"/>
      <c r="AT253" s="12"/>
      <c r="BR253" s="13"/>
      <c r="BS253" s="14"/>
      <c r="BT253" s="9"/>
      <c r="BU253" s="10"/>
    </row>
    <row r="254" spans="44:73" ht="15.75" customHeight="1" x14ac:dyDescent="0.25">
      <c r="AR254" s="11"/>
      <c r="AT254" s="12"/>
      <c r="BR254" s="13"/>
      <c r="BS254" s="14"/>
      <c r="BT254" s="9"/>
      <c r="BU254" s="10"/>
    </row>
    <row r="255" spans="44:73" ht="15.75" customHeight="1" x14ac:dyDescent="0.25">
      <c r="AR255" s="11"/>
      <c r="AT255" s="12"/>
      <c r="BR255" s="13"/>
      <c r="BS255" s="14"/>
      <c r="BT255" s="9"/>
      <c r="BU255" s="10"/>
    </row>
    <row r="256" spans="44:73" ht="15.75" customHeight="1" x14ac:dyDescent="0.25">
      <c r="AR256" s="11"/>
      <c r="AT256" s="12"/>
      <c r="BR256" s="13"/>
      <c r="BS256" s="14"/>
      <c r="BT256" s="9"/>
      <c r="BU256" s="10"/>
    </row>
    <row r="257" spans="44:73" ht="15.75" customHeight="1" x14ac:dyDescent="0.25">
      <c r="AR257" s="11"/>
      <c r="AT257" s="12"/>
      <c r="BR257" s="13"/>
      <c r="BS257" s="14"/>
      <c r="BT257" s="9"/>
      <c r="BU257" s="10"/>
    </row>
    <row r="258" spans="44:73" ht="15.75" customHeight="1" x14ac:dyDescent="0.25">
      <c r="AR258" s="11"/>
      <c r="AT258" s="12"/>
      <c r="BR258" s="13"/>
      <c r="BS258" s="14"/>
      <c r="BT258" s="9"/>
      <c r="BU258" s="10"/>
    </row>
    <row r="259" spans="44:73" ht="15.75" customHeight="1" x14ac:dyDescent="0.25">
      <c r="AR259" s="11"/>
      <c r="AT259" s="12"/>
      <c r="BR259" s="13"/>
      <c r="BS259" s="14"/>
      <c r="BT259" s="9"/>
      <c r="BU259" s="10"/>
    </row>
    <row r="260" spans="44:73" ht="15.75" customHeight="1" x14ac:dyDescent="0.25">
      <c r="AR260" s="11"/>
      <c r="AT260" s="12"/>
      <c r="BR260" s="13"/>
      <c r="BS260" s="14"/>
      <c r="BT260" s="9"/>
      <c r="BU260" s="10"/>
    </row>
    <row r="261" spans="44:73" ht="15.75" customHeight="1" x14ac:dyDescent="0.25">
      <c r="AR261" s="11"/>
      <c r="AT261" s="12"/>
      <c r="BR261" s="13"/>
      <c r="BS261" s="14"/>
      <c r="BT261" s="9"/>
      <c r="BU261" s="10"/>
    </row>
    <row r="262" spans="44:73" ht="15.75" customHeight="1" x14ac:dyDescent="0.25">
      <c r="AR262" s="11"/>
      <c r="AT262" s="12"/>
      <c r="BR262" s="13"/>
      <c r="BS262" s="14"/>
      <c r="BT262" s="9"/>
      <c r="BU262" s="10"/>
    </row>
    <row r="263" spans="44:73" ht="15.75" customHeight="1" x14ac:dyDescent="0.25">
      <c r="AR263" s="11"/>
      <c r="AT263" s="12"/>
      <c r="BR263" s="13"/>
      <c r="BS263" s="14"/>
      <c r="BT263" s="9"/>
      <c r="BU263" s="10"/>
    </row>
    <row r="264" spans="44:73" ht="15.75" customHeight="1" x14ac:dyDescent="0.25">
      <c r="AR264" s="11"/>
      <c r="AT264" s="12"/>
      <c r="BR264" s="13"/>
      <c r="BS264" s="14"/>
      <c r="BT264" s="9"/>
      <c r="BU264" s="10"/>
    </row>
    <row r="265" spans="44:73" ht="15.75" customHeight="1" x14ac:dyDescent="0.25">
      <c r="AR265" s="11"/>
      <c r="AT265" s="12"/>
      <c r="BR265" s="13"/>
      <c r="BS265" s="14"/>
      <c r="BT265" s="9"/>
      <c r="BU265" s="10"/>
    </row>
    <row r="266" spans="44:73" ht="15.75" customHeight="1" x14ac:dyDescent="0.25">
      <c r="AR266" s="11"/>
      <c r="AT266" s="12"/>
      <c r="BR266" s="13"/>
      <c r="BS266" s="14"/>
      <c r="BT266" s="9"/>
      <c r="BU266" s="10"/>
    </row>
    <row r="267" spans="44:73" ht="15.75" customHeight="1" x14ac:dyDescent="0.25">
      <c r="AR267" s="11"/>
      <c r="AT267" s="12"/>
      <c r="BR267" s="13"/>
      <c r="BS267" s="14"/>
      <c r="BT267" s="9"/>
      <c r="BU267" s="10"/>
    </row>
    <row r="268" spans="44:73" ht="15.75" customHeight="1" x14ac:dyDescent="0.25">
      <c r="AR268" s="11"/>
      <c r="AT268" s="12"/>
      <c r="BR268" s="13"/>
      <c r="BS268" s="14"/>
      <c r="BT268" s="9"/>
      <c r="BU268" s="10"/>
    </row>
    <row r="269" spans="44:73" ht="15.75" customHeight="1" x14ac:dyDescent="0.25">
      <c r="AR269" s="11"/>
      <c r="AT269" s="12"/>
      <c r="BR269" s="13"/>
      <c r="BS269" s="14"/>
      <c r="BT269" s="9"/>
      <c r="BU269" s="10"/>
    </row>
    <row r="270" spans="44:73" ht="15.75" customHeight="1" x14ac:dyDescent="0.25">
      <c r="AR270" s="11"/>
      <c r="AT270" s="12"/>
      <c r="BR270" s="13"/>
      <c r="BS270" s="14"/>
      <c r="BT270" s="9"/>
      <c r="BU270" s="10"/>
    </row>
    <row r="271" spans="44:73" ht="15.75" customHeight="1" x14ac:dyDescent="0.25">
      <c r="AR271" s="11"/>
      <c r="AT271" s="12"/>
      <c r="BR271" s="13"/>
      <c r="BS271" s="14"/>
      <c r="BT271" s="9"/>
      <c r="BU271" s="10"/>
    </row>
    <row r="272" spans="44:73" ht="15.75" customHeight="1" x14ac:dyDescent="0.25">
      <c r="AR272" s="11"/>
      <c r="AT272" s="12"/>
      <c r="BR272" s="13"/>
      <c r="BS272" s="14"/>
      <c r="BT272" s="9"/>
      <c r="BU272" s="10"/>
    </row>
    <row r="273" spans="44:73" ht="15.75" customHeight="1" x14ac:dyDescent="0.25">
      <c r="AR273" s="11"/>
      <c r="AT273" s="12"/>
      <c r="BR273" s="13"/>
      <c r="BS273" s="14"/>
      <c r="BT273" s="9"/>
      <c r="BU273" s="10"/>
    </row>
    <row r="274" spans="44:73" ht="15.75" customHeight="1" x14ac:dyDescent="0.25">
      <c r="AR274" s="11"/>
      <c r="AT274" s="12"/>
      <c r="BR274" s="13"/>
      <c r="BS274" s="14"/>
      <c r="BT274" s="9"/>
      <c r="BU274" s="10"/>
    </row>
    <row r="275" spans="44:73" ht="15.75" customHeight="1" x14ac:dyDescent="0.25">
      <c r="AR275" s="11"/>
      <c r="AT275" s="12"/>
      <c r="BR275" s="13"/>
      <c r="BS275" s="14"/>
      <c r="BT275" s="9"/>
      <c r="BU275" s="10"/>
    </row>
    <row r="276" spans="44:73" ht="15.75" customHeight="1" x14ac:dyDescent="0.25">
      <c r="AR276" s="11"/>
      <c r="AT276" s="12"/>
      <c r="BR276" s="13"/>
      <c r="BS276" s="14"/>
      <c r="BT276" s="9"/>
      <c r="BU276" s="10"/>
    </row>
    <row r="277" spans="44:73" ht="15.75" customHeight="1" x14ac:dyDescent="0.25">
      <c r="AR277" s="11"/>
      <c r="AT277" s="12"/>
      <c r="BR277" s="13"/>
      <c r="BS277" s="14"/>
      <c r="BT277" s="9"/>
      <c r="BU277" s="10"/>
    </row>
    <row r="278" spans="44:73" ht="15.75" customHeight="1" x14ac:dyDescent="0.25">
      <c r="AR278" s="11"/>
      <c r="AT278" s="12"/>
      <c r="BR278" s="13"/>
      <c r="BS278" s="14"/>
      <c r="BT278" s="9"/>
      <c r="BU278" s="10"/>
    </row>
    <row r="279" spans="44:73" ht="15.75" customHeight="1" x14ac:dyDescent="0.25">
      <c r="AR279" s="11"/>
      <c r="AT279" s="12"/>
      <c r="BR279" s="13"/>
      <c r="BS279" s="14"/>
      <c r="BT279" s="9"/>
      <c r="BU279" s="10"/>
    </row>
    <row r="280" spans="44:73" ht="15.75" customHeight="1" x14ac:dyDescent="0.25">
      <c r="AR280" s="11"/>
      <c r="AT280" s="12"/>
      <c r="BR280" s="13"/>
      <c r="BS280" s="14"/>
      <c r="BT280" s="9"/>
      <c r="BU280" s="10"/>
    </row>
    <row r="281" spans="44:73" ht="15.75" customHeight="1" x14ac:dyDescent="0.25">
      <c r="AR281" s="11"/>
      <c r="AT281" s="12"/>
      <c r="BR281" s="13"/>
      <c r="BS281" s="14"/>
      <c r="BT281" s="9"/>
      <c r="BU281" s="10"/>
    </row>
    <row r="282" spans="44:73" ht="15.75" customHeight="1" x14ac:dyDescent="0.25">
      <c r="AR282" s="11"/>
      <c r="AT282" s="12"/>
      <c r="BR282" s="13"/>
      <c r="BS282" s="14"/>
      <c r="BT282" s="9"/>
      <c r="BU282" s="10"/>
    </row>
    <row r="283" spans="44:73" ht="15.75" customHeight="1" x14ac:dyDescent="0.25">
      <c r="AR283" s="11"/>
      <c r="AT283" s="12"/>
      <c r="BR283" s="13"/>
      <c r="BS283" s="14"/>
      <c r="BT283" s="9"/>
      <c r="BU283" s="10"/>
    </row>
    <row r="284" spans="44:73" ht="15.75" customHeight="1" x14ac:dyDescent="0.25">
      <c r="AR284" s="11"/>
      <c r="AT284" s="12"/>
      <c r="BR284" s="13"/>
      <c r="BS284" s="14"/>
      <c r="BT284" s="9"/>
      <c r="BU284" s="10"/>
    </row>
    <row r="285" spans="44:73" ht="15.75" customHeight="1" x14ac:dyDescent="0.25">
      <c r="AR285" s="11"/>
      <c r="AT285" s="12"/>
      <c r="BR285" s="13"/>
      <c r="BS285" s="14"/>
      <c r="BT285" s="9"/>
      <c r="BU285" s="10"/>
    </row>
    <row r="286" spans="44:73" ht="15.75" customHeight="1" x14ac:dyDescent="0.25">
      <c r="AR286" s="11"/>
      <c r="AT286" s="12"/>
      <c r="BR286" s="13"/>
      <c r="BS286" s="14"/>
      <c r="BT286" s="9"/>
      <c r="BU286" s="10"/>
    </row>
    <row r="287" spans="44:73" ht="15.75" customHeight="1" x14ac:dyDescent="0.25">
      <c r="AR287" s="11"/>
      <c r="AT287" s="12"/>
      <c r="BR287" s="13"/>
      <c r="BS287" s="14"/>
      <c r="BT287" s="9"/>
      <c r="BU287" s="10"/>
    </row>
    <row r="288" spans="44:73" ht="15.75" customHeight="1" x14ac:dyDescent="0.25">
      <c r="AR288" s="11"/>
      <c r="AT288" s="12"/>
      <c r="BR288" s="13"/>
      <c r="BS288" s="14"/>
      <c r="BT288" s="9"/>
      <c r="BU288" s="10"/>
    </row>
    <row r="289" spans="44:73" ht="15.75" customHeight="1" x14ac:dyDescent="0.25">
      <c r="AR289" s="11"/>
      <c r="AT289" s="12"/>
      <c r="BR289" s="13"/>
      <c r="BS289" s="14"/>
      <c r="BT289" s="9"/>
      <c r="BU289" s="10"/>
    </row>
    <row r="290" spans="44:73" ht="15.75" customHeight="1" x14ac:dyDescent="0.25">
      <c r="AR290" s="11"/>
      <c r="AT290" s="12"/>
      <c r="BR290" s="13"/>
      <c r="BS290" s="14"/>
      <c r="BT290" s="9"/>
      <c r="BU290" s="10"/>
    </row>
    <row r="291" spans="44:73" ht="15.75" customHeight="1" x14ac:dyDescent="0.25">
      <c r="AR291" s="11"/>
      <c r="AT291" s="12"/>
      <c r="BR291" s="13"/>
      <c r="BS291" s="14"/>
      <c r="BT291" s="9"/>
      <c r="BU291" s="10"/>
    </row>
    <row r="292" spans="44:73" ht="15.75" customHeight="1" x14ac:dyDescent="0.25">
      <c r="AR292" s="11"/>
      <c r="AT292" s="12"/>
      <c r="BR292" s="13"/>
      <c r="BS292" s="14"/>
      <c r="BT292" s="9"/>
      <c r="BU292" s="10"/>
    </row>
    <row r="293" spans="44:73" ht="15.75" customHeight="1" x14ac:dyDescent="0.25">
      <c r="AR293" s="11"/>
      <c r="AT293" s="12"/>
      <c r="BR293" s="13"/>
      <c r="BS293" s="14"/>
      <c r="BT293" s="9"/>
      <c r="BU293" s="10"/>
    </row>
    <row r="294" spans="44:73" ht="15.75" customHeight="1" x14ac:dyDescent="0.25">
      <c r="AR294" s="11"/>
      <c r="AT294" s="12"/>
      <c r="BR294" s="13"/>
      <c r="BS294" s="14"/>
      <c r="BT294" s="9"/>
      <c r="BU294" s="10"/>
    </row>
    <row r="295" spans="44:73" ht="15.75" customHeight="1" x14ac:dyDescent="0.25">
      <c r="AR295" s="11"/>
      <c r="AT295" s="12"/>
      <c r="BR295" s="13"/>
      <c r="BS295" s="14"/>
      <c r="BT295" s="9"/>
      <c r="BU295" s="10"/>
    </row>
    <row r="296" spans="44:73" ht="15.75" customHeight="1" x14ac:dyDescent="0.25">
      <c r="AR296" s="11"/>
      <c r="AT296" s="12"/>
      <c r="BR296" s="13"/>
      <c r="BS296" s="14"/>
      <c r="BT296" s="9"/>
      <c r="BU296" s="10"/>
    </row>
    <row r="297" spans="44:73" ht="15.75" customHeight="1" x14ac:dyDescent="0.25">
      <c r="AR297" s="11"/>
      <c r="AT297" s="12"/>
      <c r="BR297" s="13"/>
      <c r="BS297" s="14"/>
      <c r="BT297" s="9"/>
      <c r="BU297" s="10"/>
    </row>
    <row r="298" spans="44:73" ht="15.75" customHeight="1" x14ac:dyDescent="0.25">
      <c r="AR298" s="11"/>
      <c r="AT298" s="12"/>
      <c r="BR298" s="13"/>
      <c r="BS298" s="14"/>
      <c r="BT298" s="9"/>
      <c r="BU298" s="10"/>
    </row>
    <row r="299" spans="44:73" ht="15.75" customHeight="1" x14ac:dyDescent="0.25">
      <c r="AR299" s="11"/>
      <c r="AT299" s="12"/>
      <c r="BR299" s="13"/>
      <c r="BS299" s="14"/>
      <c r="BT299" s="9"/>
      <c r="BU299" s="10"/>
    </row>
    <row r="300" spans="44:73" ht="15.75" customHeight="1" x14ac:dyDescent="0.25">
      <c r="AR300" s="11"/>
      <c r="AT300" s="12"/>
      <c r="BR300" s="13"/>
      <c r="BS300" s="14"/>
      <c r="BT300" s="9"/>
      <c r="BU300" s="10"/>
    </row>
    <row r="301" spans="44:73" ht="15.75" customHeight="1" x14ac:dyDescent="0.25">
      <c r="AR301" s="11"/>
      <c r="AT301" s="12"/>
      <c r="BR301" s="13"/>
      <c r="BS301" s="14"/>
      <c r="BT301" s="9"/>
      <c r="BU301" s="10"/>
    </row>
    <row r="302" spans="44:73" ht="15.75" customHeight="1" x14ac:dyDescent="0.25">
      <c r="AR302" s="11"/>
      <c r="AT302" s="12"/>
      <c r="BR302" s="13"/>
      <c r="BS302" s="14"/>
      <c r="BT302" s="9"/>
      <c r="BU302" s="10"/>
    </row>
    <row r="303" spans="44:73" ht="15.75" customHeight="1" x14ac:dyDescent="0.25">
      <c r="AR303" s="11"/>
      <c r="AT303" s="12"/>
      <c r="BR303" s="13"/>
      <c r="BS303" s="14"/>
      <c r="BT303" s="9"/>
      <c r="BU303" s="10"/>
    </row>
    <row r="304" spans="44:73" ht="15.75" customHeight="1" x14ac:dyDescent="0.25">
      <c r="AR304" s="11"/>
      <c r="AT304" s="12"/>
      <c r="BR304" s="13"/>
      <c r="BS304" s="14"/>
      <c r="BT304" s="9"/>
      <c r="BU304" s="10"/>
    </row>
    <row r="305" spans="44:73" ht="15.75" customHeight="1" x14ac:dyDescent="0.25">
      <c r="AR305" s="11"/>
      <c r="AT305" s="12"/>
      <c r="BR305" s="13"/>
      <c r="BS305" s="14"/>
      <c r="BT305" s="9"/>
      <c r="BU305" s="10"/>
    </row>
    <row r="306" spans="44:73" ht="15.75" customHeight="1" x14ac:dyDescent="0.25">
      <c r="AR306" s="11"/>
      <c r="AT306" s="12"/>
      <c r="BR306" s="13"/>
      <c r="BS306" s="14"/>
      <c r="BT306" s="9"/>
      <c r="BU306" s="10"/>
    </row>
    <row r="307" spans="44:73" ht="15.75" customHeight="1" x14ac:dyDescent="0.25">
      <c r="AR307" s="11"/>
      <c r="AT307" s="12"/>
      <c r="BR307" s="13"/>
      <c r="BS307" s="14"/>
      <c r="BT307" s="9"/>
      <c r="BU307" s="10"/>
    </row>
    <row r="308" spans="44:73" ht="15.75" customHeight="1" x14ac:dyDescent="0.25">
      <c r="AR308" s="11"/>
      <c r="AT308" s="12"/>
      <c r="BR308" s="13"/>
      <c r="BS308" s="14"/>
      <c r="BT308" s="9"/>
      <c r="BU308" s="10"/>
    </row>
    <row r="309" spans="44:73" ht="15.75" customHeight="1" x14ac:dyDescent="0.25">
      <c r="AR309" s="11"/>
      <c r="AT309" s="12"/>
      <c r="BR309" s="13"/>
      <c r="BS309" s="14"/>
      <c r="BT309" s="9"/>
      <c r="BU309" s="10"/>
    </row>
    <row r="310" spans="44:73" ht="15.75" customHeight="1" x14ac:dyDescent="0.25">
      <c r="AR310" s="11"/>
      <c r="AT310" s="12"/>
      <c r="BR310" s="13"/>
      <c r="BS310" s="14"/>
      <c r="BT310" s="9"/>
      <c r="BU310" s="10"/>
    </row>
    <row r="311" spans="44:73" ht="15.75" customHeight="1" x14ac:dyDescent="0.25">
      <c r="AR311" s="11"/>
      <c r="AT311" s="12"/>
      <c r="BR311" s="13"/>
      <c r="BS311" s="14"/>
      <c r="BT311" s="9"/>
      <c r="BU311" s="10"/>
    </row>
    <row r="312" spans="44:73" ht="15.75" customHeight="1" x14ac:dyDescent="0.25">
      <c r="AR312" s="11"/>
      <c r="AT312" s="12"/>
      <c r="BR312" s="13"/>
      <c r="BS312" s="14"/>
      <c r="BT312" s="9"/>
      <c r="BU312" s="10"/>
    </row>
    <row r="313" spans="44:73" ht="15.75" customHeight="1" x14ac:dyDescent="0.25">
      <c r="AR313" s="11"/>
      <c r="AT313" s="12"/>
      <c r="BR313" s="13"/>
      <c r="BS313" s="14"/>
      <c r="BT313" s="9"/>
      <c r="BU313" s="10"/>
    </row>
    <row r="314" spans="44:73" ht="15.75" customHeight="1" x14ac:dyDescent="0.25">
      <c r="AR314" s="11"/>
      <c r="AT314" s="12"/>
      <c r="BR314" s="13"/>
      <c r="BS314" s="14"/>
      <c r="BT314" s="9"/>
      <c r="BU314" s="10"/>
    </row>
    <row r="315" spans="44:73" ht="15.75" customHeight="1" x14ac:dyDescent="0.25">
      <c r="AR315" s="11"/>
      <c r="AT315" s="12"/>
      <c r="BR315" s="13"/>
      <c r="BS315" s="14"/>
      <c r="BT315" s="9"/>
      <c r="BU315" s="10"/>
    </row>
    <row r="316" spans="44:73" ht="15.75" customHeight="1" x14ac:dyDescent="0.25">
      <c r="AR316" s="11"/>
      <c r="AT316" s="12"/>
      <c r="BR316" s="13"/>
      <c r="BS316" s="14"/>
      <c r="BT316" s="9"/>
      <c r="BU316" s="10"/>
    </row>
    <row r="317" spans="44:73" ht="15.75" customHeight="1" x14ac:dyDescent="0.25">
      <c r="AR317" s="11"/>
      <c r="AT317" s="12"/>
      <c r="BR317" s="13"/>
      <c r="BS317" s="14"/>
      <c r="BT317" s="9"/>
      <c r="BU317" s="10"/>
    </row>
    <row r="318" spans="44:73" ht="15.75" customHeight="1" x14ac:dyDescent="0.25">
      <c r="AR318" s="11"/>
      <c r="AT318" s="12"/>
      <c r="BR318" s="13"/>
      <c r="BS318" s="14"/>
      <c r="BT318" s="9"/>
      <c r="BU318" s="10"/>
    </row>
    <row r="319" spans="44:73" ht="15.75" customHeight="1" x14ac:dyDescent="0.25">
      <c r="AR319" s="11"/>
      <c r="AT319" s="12"/>
      <c r="BR319" s="13"/>
      <c r="BS319" s="14"/>
      <c r="BT319" s="9"/>
      <c r="BU319" s="10"/>
    </row>
    <row r="320" spans="44:73" ht="15.75" customHeight="1" x14ac:dyDescent="0.25">
      <c r="AR320" s="11"/>
      <c r="AT320" s="12"/>
      <c r="BR320" s="13"/>
      <c r="BS320" s="14"/>
      <c r="BT320" s="9"/>
      <c r="BU320" s="10"/>
    </row>
    <row r="321" spans="44:73" ht="15.75" customHeight="1" x14ac:dyDescent="0.25">
      <c r="AR321" s="11"/>
      <c r="AT321" s="12"/>
      <c r="BR321" s="13"/>
      <c r="BS321" s="14"/>
      <c r="BT321" s="9"/>
      <c r="BU321" s="10"/>
    </row>
    <row r="322" spans="44:73" ht="15.75" customHeight="1" x14ac:dyDescent="0.25">
      <c r="AR322" s="11"/>
      <c r="AT322" s="12"/>
      <c r="BR322" s="13"/>
      <c r="BS322" s="14"/>
      <c r="BT322" s="9"/>
      <c r="BU322" s="10"/>
    </row>
    <row r="323" spans="44:73" ht="15.75" customHeight="1" x14ac:dyDescent="0.25">
      <c r="AR323" s="11"/>
      <c r="AT323" s="12"/>
      <c r="BR323" s="13"/>
      <c r="BS323" s="14"/>
      <c r="BT323" s="9"/>
      <c r="BU323" s="10"/>
    </row>
    <row r="324" spans="44:73" ht="15.75" customHeight="1" x14ac:dyDescent="0.25">
      <c r="AR324" s="11"/>
      <c r="AT324" s="12"/>
      <c r="BR324" s="13"/>
      <c r="BS324" s="14"/>
      <c r="BT324" s="9"/>
      <c r="BU324" s="10"/>
    </row>
    <row r="325" spans="44:73" ht="15.75" customHeight="1" x14ac:dyDescent="0.25">
      <c r="AR325" s="11"/>
      <c r="AT325" s="12"/>
      <c r="BR325" s="13"/>
      <c r="BS325" s="14"/>
      <c r="BT325" s="9"/>
      <c r="BU325" s="10"/>
    </row>
    <row r="326" spans="44:73" ht="15.75" customHeight="1" x14ac:dyDescent="0.25">
      <c r="AR326" s="11"/>
      <c r="AT326" s="12"/>
      <c r="BR326" s="13"/>
      <c r="BS326" s="14"/>
      <c r="BT326" s="9"/>
      <c r="BU326" s="10"/>
    </row>
    <row r="327" spans="44:73" ht="15.75" customHeight="1" x14ac:dyDescent="0.25">
      <c r="AR327" s="11"/>
      <c r="AT327" s="12"/>
      <c r="BR327" s="13"/>
      <c r="BS327" s="14"/>
      <c r="BT327" s="9"/>
      <c r="BU327" s="10"/>
    </row>
    <row r="328" spans="44:73" ht="15.75" customHeight="1" x14ac:dyDescent="0.25">
      <c r="AR328" s="11"/>
      <c r="AT328" s="12"/>
      <c r="BR328" s="13"/>
      <c r="BS328" s="14"/>
      <c r="BT328" s="9"/>
      <c r="BU328" s="10"/>
    </row>
    <row r="329" spans="44:73" ht="15.75" customHeight="1" x14ac:dyDescent="0.25">
      <c r="AR329" s="11"/>
      <c r="AT329" s="12"/>
      <c r="BR329" s="13"/>
      <c r="BS329" s="14"/>
      <c r="BT329" s="9"/>
      <c r="BU329" s="10"/>
    </row>
    <row r="330" spans="44:73" ht="15.75" customHeight="1" x14ac:dyDescent="0.25">
      <c r="AR330" s="11"/>
      <c r="AT330" s="12"/>
      <c r="BR330" s="13"/>
      <c r="BS330" s="14"/>
      <c r="BT330" s="9"/>
      <c r="BU330" s="10"/>
    </row>
    <row r="331" spans="44:73" ht="15.75" customHeight="1" x14ac:dyDescent="0.25">
      <c r="AR331" s="11"/>
      <c r="AT331" s="12"/>
      <c r="BR331" s="13"/>
      <c r="BS331" s="14"/>
      <c r="BT331" s="9"/>
      <c r="BU331" s="10"/>
    </row>
    <row r="332" spans="44:73" ht="15.75" customHeight="1" x14ac:dyDescent="0.25">
      <c r="AR332" s="11"/>
      <c r="AT332" s="12"/>
      <c r="BR332" s="13"/>
      <c r="BS332" s="14"/>
      <c r="BT332" s="9"/>
      <c r="BU332" s="10"/>
    </row>
    <row r="333" spans="44:73" ht="15.75" customHeight="1" x14ac:dyDescent="0.25">
      <c r="AR333" s="11"/>
      <c r="AT333" s="12"/>
      <c r="BR333" s="13"/>
      <c r="BS333" s="14"/>
      <c r="BT333" s="9"/>
      <c r="BU333" s="10"/>
    </row>
    <row r="334" spans="44:73" ht="15.75" customHeight="1" x14ac:dyDescent="0.25">
      <c r="AR334" s="11"/>
      <c r="AT334" s="12"/>
      <c r="BR334" s="13"/>
      <c r="BS334" s="14"/>
      <c r="BT334" s="9"/>
      <c r="BU334" s="10"/>
    </row>
    <row r="335" spans="44:73" ht="15.75" customHeight="1" x14ac:dyDescent="0.25">
      <c r="AR335" s="11"/>
      <c r="AT335" s="12"/>
      <c r="BR335" s="13"/>
      <c r="BS335" s="14"/>
      <c r="BT335" s="9"/>
      <c r="BU335" s="10"/>
    </row>
    <row r="336" spans="44:73" ht="15.75" customHeight="1" x14ac:dyDescent="0.25">
      <c r="AR336" s="11"/>
      <c r="AT336" s="12"/>
      <c r="BR336" s="13"/>
      <c r="BS336" s="14"/>
      <c r="BT336" s="9"/>
      <c r="BU336" s="10"/>
    </row>
    <row r="337" spans="44:73" ht="15.75" customHeight="1" x14ac:dyDescent="0.25">
      <c r="AR337" s="11"/>
      <c r="AT337" s="12"/>
      <c r="BR337" s="13"/>
      <c r="BS337" s="14"/>
      <c r="BT337" s="9"/>
      <c r="BU337" s="10"/>
    </row>
    <row r="338" spans="44:73" ht="15.75" customHeight="1" x14ac:dyDescent="0.25">
      <c r="AR338" s="11"/>
      <c r="AT338" s="12"/>
      <c r="BR338" s="13"/>
      <c r="BS338" s="14"/>
      <c r="BT338" s="9"/>
      <c r="BU338" s="10"/>
    </row>
    <row r="339" spans="44:73" ht="15.75" customHeight="1" x14ac:dyDescent="0.25">
      <c r="AR339" s="11"/>
      <c r="AT339" s="12"/>
      <c r="BR339" s="13"/>
      <c r="BS339" s="14"/>
      <c r="BT339" s="9"/>
      <c r="BU339" s="10"/>
    </row>
    <row r="340" spans="44:73" ht="15.75" customHeight="1" x14ac:dyDescent="0.25">
      <c r="AR340" s="11"/>
      <c r="AT340" s="12"/>
      <c r="BR340" s="13"/>
      <c r="BS340" s="14"/>
      <c r="BT340" s="9"/>
      <c r="BU340" s="10"/>
    </row>
    <row r="341" spans="44:73" ht="15.75" customHeight="1" x14ac:dyDescent="0.25">
      <c r="AR341" s="11"/>
      <c r="AT341" s="12"/>
      <c r="BR341" s="13"/>
      <c r="BS341" s="14"/>
      <c r="BT341" s="9"/>
      <c r="BU341" s="10"/>
    </row>
    <row r="342" spans="44:73" ht="15.75" customHeight="1" x14ac:dyDescent="0.25">
      <c r="AR342" s="11"/>
      <c r="AT342" s="12"/>
      <c r="BR342" s="13"/>
      <c r="BS342" s="14"/>
      <c r="BT342" s="9"/>
      <c r="BU342" s="10"/>
    </row>
    <row r="343" spans="44:73" ht="15.75" customHeight="1" x14ac:dyDescent="0.25">
      <c r="AR343" s="11"/>
      <c r="AT343" s="12"/>
      <c r="BR343" s="13"/>
      <c r="BS343" s="14"/>
      <c r="BT343" s="9"/>
      <c r="BU343" s="10"/>
    </row>
    <row r="344" spans="44:73" ht="15.75" customHeight="1" x14ac:dyDescent="0.25">
      <c r="AR344" s="11"/>
      <c r="AT344" s="12"/>
      <c r="BR344" s="13"/>
      <c r="BS344" s="14"/>
      <c r="BT344" s="9"/>
      <c r="BU344" s="10"/>
    </row>
    <row r="345" spans="44:73" ht="15.75" customHeight="1" x14ac:dyDescent="0.25">
      <c r="AR345" s="11"/>
      <c r="AT345" s="12"/>
      <c r="BR345" s="13"/>
      <c r="BS345" s="14"/>
      <c r="BT345" s="9"/>
      <c r="BU345" s="10"/>
    </row>
    <row r="346" spans="44:73" ht="15.75" customHeight="1" x14ac:dyDescent="0.25">
      <c r="AR346" s="11"/>
      <c r="AT346" s="12"/>
      <c r="BR346" s="13"/>
      <c r="BS346" s="14"/>
      <c r="BT346" s="9"/>
      <c r="BU346" s="10"/>
    </row>
    <row r="347" spans="44:73" ht="15.75" customHeight="1" x14ac:dyDescent="0.25">
      <c r="AR347" s="11"/>
      <c r="AT347" s="12"/>
      <c r="BR347" s="13"/>
      <c r="BS347" s="14"/>
      <c r="BT347" s="9"/>
      <c r="BU347" s="10"/>
    </row>
    <row r="348" spans="44:73" ht="15.75" customHeight="1" x14ac:dyDescent="0.25">
      <c r="AR348" s="11"/>
      <c r="AT348" s="12"/>
      <c r="BR348" s="13"/>
      <c r="BS348" s="14"/>
      <c r="BT348" s="9"/>
      <c r="BU348" s="10"/>
    </row>
    <row r="349" spans="44:73" ht="15.75" customHeight="1" x14ac:dyDescent="0.25">
      <c r="AR349" s="11"/>
      <c r="AT349" s="12"/>
      <c r="BR349" s="13"/>
      <c r="BS349" s="14"/>
      <c r="BT349" s="9"/>
      <c r="BU349" s="10"/>
    </row>
    <row r="350" spans="44:73" ht="15.75" customHeight="1" x14ac:dyDescent="0.25">
      <c r="AR350" s="11"/>
      <c r="AT350" s="12"/>
      <c r="BR350" s="13"/>
      <c r="BS350" s="14"/>
      <c r="BT350" s="9"/>
      <c r="BU350" s="10"/>
    </row>
    <row r="351" spans="44:73" ht="15.75" customHeight="1" x14ac:dyDescent="0.25">
      <c r="AR351" s="11"/>
      <c r="AT351" s="12"/>
      <c r="BR351" s="13"/>
      <c r="BS351" s="14"/>
      <c r="BT351" s="9"/>
      <c r="BU351" s="10"/>
    </row>
    <row r="352" spans="44:73" ht="15.75" customHeight="1" x14ac:dyDescent="0.25">
      <c r="AR352" s="11"/>
      <c r="AT352" s="12"/>
      <c r="BR352" s="13"/>
      <c r="BS352" s="14"/>
      <c r="BT352" s="9"/>
      <c r="BU352" s="10"/>
    </row>
    <row r="353" spans="44:73" ht="15.75" customHeight="1" x14ac:dyDescent="0.25">
      <c r="AR353" s="11"/>
      <c r="AT353" s="12"/>
      <c r="BR353" s="13"/>
      <c r="BS353" s="14"/>
      <c r="BT353" s="9"/>
      <c r="BU353" s="10"/>
    </row>
    <row r="354" spans="44:73" ht="15.75" customHeight="1" x14ac:dyDescent="0.25">
      <c r="AR354" s="11"/>
      <c r="AT354" s="12"/>
      <c r="BR354" s="13"/>
      <c r="BS354" s="14"/>
      <c r="BT354" s="9"/>
      <c r="BU354" s="10"/>
    </row>
    <row r="355" spans="44:73" ht="15.75" customHeight="1" x14ac:dyDescent="0.25">
      <c r="AR355" s="11"/>
      <c r="AT355" s="12"/>
      <c r="BR355" s="13"/>
      <c r="BS355" s="14"/>
      <c r="BT355" s="9"/>
      <c r="BU355" s="10"/>
    </row>
    <row r="356" spans="44:73" ht="15.75" customHeight="1" x14ac:dyDescent="0.25">
      <c r="AR356" s="11"/>
      <c r="AT356" s="12"/>
      <c r="BR356" s="13"/>
      <c r="BS356" s="14"/>
      <c r="BT356" s="9"/>
      <c r="BU356" s="10"/>
    </row>
    <row r="357" spans="44:73" ht="15.75" customHeight="1" x14ac:dyDescent="0.25">
      <c r="AR357" s="11"/>
      <c r="AT357" s="12"/>
      <c r="BR357" s="13"/>
      <c r="BS357" s="14"/>
      <c r="BT357" s="9"/>
      <c r="BU357" s="10"/>
    </row>
    <row r="358" spans="44:73" ht="15.75" customHeight="1" x14ac:dyDescent="0.25">
      <c r="AR358" s="11"/>
      <c r="AT358" s="12"/>
      <c r="BR358" s="13"/>
      <c r="BS358" s="14"/>
      <c r="BT358" s="9"/>
      <c r="BU358" s="10"/>
    </row>
    <row r="359" spans="44:73" ht="15.75" customHeight="1" x14ac:dyDescent="0.25">
      <c r="AR359" s="11"/>
      <c r="AT359" s="12"/>
      <c r="BR359" s="13"/>
      <c r="BS359" s="14"/>
      <c r="BT359" s="9"/>
      <c r="BU359" s="10"/>
    </row>
    <row r="360" spans="44:73" ht="15.75" customHeight="1" x14ac:dyDescent="0.25">
      <c r="AR360" s="11"/>
      <c r="AT360" s="12"/>
      <c r="BR360" s="13"/>
      <c r="BS360" s="14"/>
      <c r="BT360" s="9"/>
      <c r="BU360" s="10"/>
    </row>
    <row r="361" spans="44:73" ht="15.75" customHeight="1" x14ac:dyDescent="0.25">
      <c r="AR361" s="11"/>
      <c r="AT361" s="12"/>
      <c r="BR361" s="13"/>
      <c r="BS361" s="14"/>
      <c r="BT361" s="9"/>
      <c r="BU361" s="10"/>
    </row>
    <row r="362" spans="44:73" ht="15.75" customHeight="1" x14ac:dyDescent="0.25">
      <c r="AR362" s="11"/>
      <c r="AT362" s="12"/>
      <c r="BR362" s="13"/>
      <c r="BS362" s="14"/>
      <c r="BT362" s="9"/>
      <c r="BU362" s="10"/>
    </row>
    <row r="363" spans="44:73" ht="15.75" customHeight="1" x14ac:dyDescent="0.25">
      <c r="AR363" s="11"/>
      <c r="AT363" s="12"/>
      <c r="BR363" s="13"/>
      <c r="BS363" s="14"/>
      <c r="BT363" s="9"/>
      <c r="BU363" s="10"/>
    </row>
    <row r="364" spans="44:73" ht="15.75" customHeight="1" x14ac:dyDescent="0.25">
      <c r="AR364" s="11"/>
      <c r="AT364" s="12"/>
      <c r="BR364" s="13"/>
      <c r="BS364" s="14"/>
      <c r="BT364" s="9"/>
      <c r="BU364" s="10"/>
    </row>
    <row r="365" spans="44:73" ht="15.75" customHeight="1" x14ac:dyDescent="0.25">
      <c r="AR365" s="11"/>
      <c r="AT365" s="12"/>
      <c r="BR365" s="13"/>
      <c r="BS365" s="14"/>
      <c r="BT365" s="9"/>
      <c r="BU365" s="10"/>
    </row>
    <row r="366" spans="44:73" ht="15.75" customHeight="1" x14ac:dyDescent="0.25">
      <c r="AR366" s="11"/>
      <c r="AT366" s="12"/>
      <c r="BR366" s="13"/>
      <c r="BS366" s="14"/>
      <c r="BT366" s="9"/>
      <c r="BU366" s="10"/>
    </row>
    <row r="367" spans="44:73" ht="15.75" customHeight="1" x14ac:dyDescent="0.25">
      <c r="AR367" s="11"/>
      <c r="AT367" s="12"/>
      <c r="BR367" s="13"/>
      <c r="BS367" s="14"/>
      <c r="BT367" s="9"/>
      <c r="BU367" s="10"/>
    </row>
    <row r="368" spans="44:73" ht="15.75" customHeight="1" x14ac:dyDescent="0.25">
      <c r="AR368" s="11"/>
      <c r="AT368" s="12"/>
      <c r="BR368" s="13"/>
      <c r="BS368" s="14"/>
      <c r="BT368" s="9"/>
      <c r="BU368" s="10"/>
    </row>
    <row r="369" spans="44:73" ht="15.75" customHeight="1" x14ac:dyDescent="0.25">
      <c r="AR369" s="11"/>
      <c r="AT369" s="12"/>
      <c r="BR369" s="13"/>
      <c r="BS369" s="14"/>
      <c r="BT369" s="9"/>
      <c r="BU369" s="10"/>
    </row>
    <row r="370" spans="44:73" ht="15.75" customHeight="1" x14ac:dyDescent="0.25">
      <c r="AR370" s="11"/>
      <c r="AT370" s="12"/>
      <c r="BR370" s="13"/>
      <c r="BS370" s="14"/>
      <c r="BT370" s="9"/>
      <c r="BU370" s="10"/>
    </row>
    <row r="371" spans="44:73" ht="15.75" customHeight="1" x14ac:dyDescent="0.25">
      <c r="AR371" s="11"/>
      <c r="AT371" s="12"/>
      <c r="BR371" s="13"/>
      <c r="BS371" s="14"/>
      <c r="BT371" s="9"/>
      <c r="BU371" s="10"/>
    </row>
    <row r="372" spans="44:73" ht="15.75" customHeight="1" x14ac:dyDescent="0.25">
      <c r="AR372" s="11"/>
      <c r="AT372" s="12"/>
      <c r="BR372" s="13"/>
      <c r="BS372" s="14"/>
      <c r="BT372" s="9"/>
      <c r="BU372" s="10"/>
    </row>
    <row r="373" spans="44:73" ht="15.75" customHeight="1" x14ac:dyDescent="0.25">
      <c r="AR373" s="11"/>
      <c r="AT373" s="12"/>
      <c r="BR373" s="13"/>
      <c r="BS373" s="14"/>
      <c r="BT373" s="9"/>
      <c r="BU373" s="10"/>
    </row>
    <row r="374" spans="44:73" ht="15.75" customHeight="1" x14ac:dyDescent="0.25">
      <c r="AR374" s="11"/>
      <c r="AT374" s="12"/>
      <c r="BR374" s="13"/>
      <c r="BS374" s="14"/>
      <c r="BT374" s="9"/>
      <c r="BU374" s="10"/>
    </row>
    <row r="375" spans="44:73" ht="15.75" customHeight="1" x14ac:dyDescent="0.25">
      <c r="AR375" s="11"/>
      <c r="AT375" s="12"/>
      <c r="BR375" s="13"/>
      <c r="BS375" s="14"/>
      <c r="BT375" s="9"/>
      <c r="BU375" s="10"/>
    </row>
    <row r="376" spans="44:73" ht="15.75" customHeight="1" x14ac:dyDescent="0.25">
      <c r="AR376" s="11"/>
      <c r="AT376" s="12"/>
      <c r="BR376" s="13"/>
      <c r="BS376" s="14"/>
      <c r="BT376" s="9"/>
      <c r="BU376" s="10"/>
    </row>
    <row r="377" spans="44:73" ht="15.75" customHeight="1" x14ac:dyDescent="0.25">
      <c r="AR377" s="11"/>
      <c r="AT377" s="12"/>
      <c r="BR377" s="13"/>
      <c r="BS377" s="14"/>
      <c r="BT377" s="9"/>
      <c r="BU377" s="10"/>
    </row>
    <row r="378" spans="44:73" ht="15.75" customHeight="1" x14ac:dyDescent="0.25">
      <c r="AR378" s="11"/>
      <c r="AT378" s="12"/>
      <c r="BR378" s="13"/>
      <c r="BS378" s="14"/>
      <c r="BT378" s="9"/>
      <c r="BU378" s="10"/>
    </row>
    <row r="379" spans="44:73" ht="15.75" customHeight="1" x14ac:dyDescent="0.25">
      <c r="AR379" s="11"/>
      <c r="AT379" s="12"/>
      <c r="BR379" s="13"/>
      <c r="BS379" s="14"/>
      <c r="BT379" s="9"/>
      <c r="BU379" s="10"/>
    </row>
    <row r="380" spans="44:73" ht="15.75" customHeight="1" x14ac:dyDescent="0.25">
      <c r="AR380" s="11"/>
      <c r="AT380" s="12"/>
      <c r="BR380" s="13"/>
      <c r="BS380" s="14"/>
      <c r="BT380" s="9"/>
      <c r="BU380" s="10"/>
    </row>
    <row r="381" spans="44:73" ht="15.75" customHeight="1" x14ac:dyDescent="0.25">
      <c r="AR381" s="11"/>
      <c r="AT381" s="12"/>
      <c r="BR381" s="13"/>
      <c r="BS381" s="14"/>
      <c r="BT381" s="9"/>
      <c r="BU381" s="10"/>
    </row>
    <row r="382" spans="44:73" ht="15.75" customHeight="1" x14ac:dyDescent="0.25">
      <c r="AR382" s="11"/>
      <c r="AT382" s="12"/>
      <c r="BR382" s="13"/>
      <c r="BS382" s="14"/>
      <c r="BT382" s="9"/>
      <c r="BU382" s="10"/>
    </row>
    <row r="383" spans="44:73" ht="15.75" customHeight="1" x14ac:dyDescent="0.25">
      <c r="AR383" s="11"/>
      <c r="AT383" s="12"/>
      <c r="BR383" s="13"/>
      <c r="BS383" s="14"/>
      <c r="BT383" s="9"/>
      <c r="BU383" s="10"/>
    </row>
    <row r="384" spans="44:73" ht="15.75" customHeight="1" x14ac:dyDescent="0.25">
      <c r="AR384" s="11"/>
      <c r="AT384" s="12"/>
      <c r="BR384" s="13"/>
      <c r="BS384" s="14"/>
      <c r="BT384" s="9"/>
      <c r="BU384" s="10"/>
    </row>
    <row r="385" spans="44:73" ht="15.75" customHeight="1" x14ac:dyDescent="0.25">
      <c r="AR385" s="11"/>
      <c r="AT385" s="12"/>
      <c r="BR385" s="13"/>
      <c r="BS385" s="14"/>
      <c r="BT385" s="9"/>
      <c r="BU385" s="10"/>
    </row>
    <row r="386" spans="44:73" ht="15.75" customHeight="1" x14ac:dyDescent="0.25">
      <c r="AR386" s="11"/>
      <c r="AT386" s="12"/>
      <c r="BR386" s="13"/>
      <c r="BS386" s="14"/>
      <c r="BT386" s="9"/>
      <c r="BU386" s="10"/>
    </row>
    <row r="387" spans="44:73" ht="15.75" customHeight="1" x14ac:dyDescent="0.25">
      <c r="AR387" s="11"/>
      <c r="AT387" s="12"/>
      <c r="BR387" s="13"/>
      <c r="BS387" s="14"/>
      <c r="BT387" s="9"/>
      <c r="BU387" s="10"/>
    </row>
    <row r="388" spans="44:73" ht="15.75" customHeight="1" x14ac:dyDescent="0.25">
      <c r="AR388" s="11"/>
      <c r="AT388" s="12"/>
      <c r="BR388" s="13"/>
      <c r="BS388" s="14"/>
      <c r="BT388" s="9"/>
      <c r="BU388" s="10"/>
    </row>
    <row r="389" spans="44:73" ht="15.75" customHeight="1" x14ac:dyDescent="0.25">
      <c r="AR389" s="11"/>
      <c r="AT389" s="12"/>
      <c r="BR389" s="13"/>
      <c r="BS389" s="14"/>
      <c r="BT389" s="9"/>
      <c r="BU389" s="10"/>
    </row>
    <row r="390" spans="44:73" ht="15.75" customHeight="1" x14ac:dyDescent="0.25">
      <c r="AR390" s="11"/>
      <c r="AT390" s="12"/>
      <c r="BR390" s="13"/>
      <c r="BS390" s="14"/>
      <c r="BT390" s="9"/>
      <c r="BU390" s="10"/>
    </row>
    <row r="391" spans="44:73" ht="15.75" customHeight="1" x14ac:dyDescent="0.25">
      <c r="AR391" s="11"/>
      <c r="AT391" s="12"/>
      <c r="BR391" s="13"/>
      <c r="BS391" s="14"/>
      <c r="BT391" s="9"/>
      <c r="BU391" s="10"/>
    </row>
    <row r="392" spans="44:73" ht="15.75" customHeight="1" x14ac:dyDescent="0.25">
      <c r="AR392" s="11"/>
      <c r="AT392" s="12"/>
      <c r="BR392" s="13"/>
      <c r="BS392" s="14"/>
      <c r="BT392" s="9"/>
      <c r="BU392" s="10"/>
    </row>
    <row r="393" spans="44:73" ht="15.75" customHeight="1" x14ac:dyDescent="0.25">
      <c r="AR393" s="11"/>
      <c r="AT393" s="12"/>
      <c r="BR393" s="13"/>
      <c r="BS393" s="14"/>
      <c r="BT393" s="9"/>
      <c r="BU393" s="10"/>
    </row>
    <row r="394" spans="44:73" ht="15.75" customHeight="1" x14ac:dyDescent="0.25">
      <c r="AR394" s="11"/>
      <c r="AT394" s="12"/>
      <c r="BR394" s="13"/>
      <c r="BS394" s="14"/>
      <c r="BT394" s="9"/>
      <c r="BU394" s="10"/>
    </row>
    <row r="395" spans="44:73" ht="15.75" customHeight="1" x14ac:dyDescent="0.25">
      <c r="AR395" s="11"/>
      <c r="AT395" s="12"/>
      <c r="BR395" s="13"/>
      <c r="BS395" s="14"/>
      <c r="BT395" s="9"/>
      <c r="BU395" s="10"/>
    </row>
    <row r="396" spans="44:73" ht="15.75" customHeight="1" x14ac:dyDescent="0.25">
      <c r="AR396" s="11"/>
      <c r="AT396" s="12"/>
      <c r="BR396" s="13"/>
      <c r="BS396" s="14"/>
      <c r="BT396" s="9"/>
      <c r="BU396" s="10"/>
    </row>
    <row r="397" spans="44:73" ht="15.75" customHeight="1" x14ac:dyDescent="0.25">
      <c r="AR397" s="11"/>
      <c r="AT397" s="12"/>
      <c r="BR397" s="13"/>
      <c r="BS397" s="14"/>
      <c r="BT397" s="9"/>
      <c r="BU397" s="10"/>
    </row>
    <row r="398" spans="44:73" ht="15.75" customHeight="1" x14ac:dyDescent="0.25">
      <c r="AR398" s="11"/>
      <c r="AT398" s="12"/>
      <c r="BR398" s="13"/>
      <c r="BS398" s="14"/>
      <c r="BT398" s="9"/>
      <c r="BU398" s="10"/>
    </row>
    <row r="399" spans="44:73" ht="15.75" customHeight="1" x14ac:dyDescent="0.25">
      <c r="AR399" s="11"/>
      <c r="AT399" s="12"/>
      <c r="BR399" s="13"/>
      <c r="BS399" s="14"/>
      <c r="BT399" s="9"/>
      <c r="BU399" s="10"/>
    </row>
    <row r="400" spans="44:73" ht="15.75" customHeight="1" x14ac:dyDescent="0.25">
      <c r="AR400" s="11"/>
      <c r="AT400" s="12"/>
      <c r="BR400" s="13"/>
      <c r="BS400" s="14"/>
      <c r="BT400" s="9"/>
      <c r="BU400" s="10"/>
    </row>
    <row r="401" spans="44:73" ht="15.75" customHeight="1" x14ac:dyDescent="0.25">
      <c r="AR401" s="11"/>
      <c r="AT401" s="12"/>
      <c r="BR401" s="13"/>
      <c r="BS401" s="14"/>
      <c r="BT401" s="9"/>
      <c r="BU401" s="10"/>
    </row>
    <row r="402" spans="44:73" ht="15.75" customHeight="1" x14ac:dyDescent="0.25">
      <c r="AR402" s="11"/>
      <c r="AT402" s="12"/>
      <c r="BR402" s="13"/>
      <c r="BS402" s="14"/>
      <c r="BT402" s="9"/>
      <c r="BU402" s="10"/>
    </row>
    <row r="403" spans="44:73" ht="15.75" customHeight="1" x14ac:dyDescent="0.25">
      <c r="AR403" s="11"/>
      <c r="AT403" s="12"/>
      <c r="BR403" s="13"/>
      <c r="BS403" s="14"/>
      <c r="BT403" s="9"/>
      <c r="BU403" s="10"/>
    </row>
    <row r="404" spans="44:73" ht="15.75" customHeight="1" x14ac:dyDescent="0.25">
      <c r="AR404" s="11"/>
      <c r="AT404" s="12"/>
      <c r="BR404" s="13"/>
      <c r="BS404" s="14"/>
      <c r="BT404" s="9"/>
      <c r="BU404" s="10"/>
    </row>
    <row r="405" spans="44:73" ht="15.75" customHeight="1" x14ac:dyDescent="0.25">
      <c r="AR405" s="11"/>
      <c r="AT405" s="12"/>
      <c r="BR405" s="13"/>
      <c r="BS405" s="14"/>
      <c r="BT405" s="9"/>
      <c r="BU405" s="10"/>
    </row>
    <row r="406" spans="44:73" ht="15.75" customHeight="1" x14ac:dyDescent="0.25">
      <c r="AR406" s="11"/>
      <c r="AT406" s="12"/>
      <c r="BR406" s="13"/>
      <c r="BS406" s="14"/>
      <c r="BT406" s="9"/>
      <c r="BU406" s="10"/>
    </row>
    <row r="407" spans="44:73" ht="15.75" customHeight="1" x14ac:dyDescent="0.25">
      <c r="AR407" s="11"/>
      <c r="AT407" s="12"/>
      <c r="BR407" s="13"/>
      <c r="BS407" s="14"/>
      <c r="BT407" s="9"/>
      <c r="BU407" s="10"/>
    </row>
    <row r="408" spans="44:73" ht="15.75" customHeight="1" x14ac:dyDescent="0.25">
      <c r="AR408" s="11"/>
      <c r="AT408" s="12"/>
      <c r="BR408" s="13"/>
      <c r="BS408" s="14"/>
      <c r="BT408" s="9"/>
      <c r="BU408" s="10"/>
    </row>
    <row r="409" spans="44:73" ht="15.75" customHeight="1" x14ac:dyDescent="0.25">
      <c r="AR409" s="11"/>
      <c r="AT409" s="12"/>
      <c r="BR409" s="13"/>
      <c r="BS409" s="14"/>
      <c r="BT409" s="9"/>
      <c r="BU409" s="10"/>
    </row>
    <row r="410" spans="44:73" ht="15.75" customHeight="1" x14ac:dyDescent="0.25">
      <c r="AR410" s="11"/>
      <c r="AT410" s="12"/>
      <c r="BR410" s="13"/>
      <c r="BS410" s="14"/>
      <c r="BT410" s="9"/>
      <c r="BU410" s="10"/>
    </row>
    <row r="411" spans="44:73" ht="15.75" customHeight="1" x14ac:dyDescent="0.25">
      <c r="AR411" s="11"/>
      <c r="AT411" s="12"/>
      <c r="BR411" s="13"/>
      <c r="BS411" s="14"/>
      <c r="BT411" s="9"/>
      <c r="BU411" s="10"/>
    </row>
    <row r="412" spans="44:73" ht="15.75" customHeight="1" x14ac:dyDescent="0.25">
      <c r="AR412" s="11"/>
      <c r="AT412" s="12"/>
      <c r="BR412" s="13"/>
      <c r="BS412" s="14"/>
      <c r="BT412" s="9"/>
      <c r="BU412" s="10"/>
    </row>
    <row r="413" spans="44:73" ht="15.75" customHeight="1" x14ac:dyDescent="0.25">
      <c r="AR413" s="11"/>
      <c r="AT413" s="12"/>
      <c r="BR413" s="13"/>
      <c r="BS413" s="14"/>
      <c r="BT413" s="9"/>
      <c r="BU413" s="10"/>
    </row>
    <row r="414" spans="44:73" ht="15.75" customHeight="1" x14ac:dyDescent="0.25">
      <c r="AR414" s="11"/>
      <c r="AT414" s="12"/>
      <c r="BR414" s="13"/>
      <c r="BS414" s="14"/>
      <c r="BT414" s="9"/>
      <c r="BU414" s="10"/>
    </row>
    <row r="415" spans="44:73" ht="15.75" customHeight="1" x14ac:dyDescent="0.25">
      <c r="AR415" s="11"/>
      <c r="AT415" s="12"/>
      <c r="BR415" s="13"/>
      <c r="BS415" s="14"/>
      <c r="BT415" s="9"/>
      <c r="BU415" s="10"/>
    </row>
    <row r="416" spans="44:73" ht="15.75" customHeight="1" x14ac:dyDescent="0.25">
      <c r="AR416" s="11"/>
      <c r="AT416" s="12"/>
      <c r="BR416" s="13"/>
      <c r="BS416" s="14"/>
      <c r="BT416" s="9"/>
      <c r="BU416" s="10"/>
    </row>
    <row r="417" spans="44:73" ht="15.75" customHeight="1" x14ac:dyDescent="0.25">
      <c r="AR417" s="11"/>
      <c r="AT417" s="12"/>
      <c r="BR417" s="13"/>
      <c r="BS417" s="14"/>
      <c r="BT417" s="9"/>
      <c r="BU417" s="10"/>
    </row>
    <row r="418" spans="44:73" ht="15.75" customHeight="1" x14ac:dyDescent="0.25">
      <c r="AR418" s="11"/>
      <c r="AT418" s="12"/>
      <c r="BR418" s="13"/>
      <c r="BS418" s="14"/>
      <c r="BT418" s="9"/>
      <c r="BU418" s="10"/>
    </row>
    <row r="419" spans="44:73" ht="15.75" customHeight="1" x14ac:dyDescent="0.25">
      <c r="AR419" s="11"/>
      <c r="AT419" s="12"/>
      <c r="BR419" s="13"/>
      <c r="BS419" s="14"/>
      <c r="BT419" s="9"/>
      <c r="BU419" s="10"/>
    </row>
    <row r="420" spans="44:73" ht="15.75" customHeight="1" x14ac:dyDescent="0.25">
      <c r="AR420" s="11"/>
      <c r="AT420" s="12"/>
      <c r="BR420" s="13"/>
      <c r="BS420" s="14"/>
      <c r="BT420" s="9"/>
      <c r="BU420" s="10"/>
    </row>
    <row r="421" spans="44:73" ht="15.75" customHeight="1" x14ac:dyDescent="0.25">
      <c r="AR421" s="11"/>
      <c r="AT421" s="12"/>
      <c r="BR421" s="13"/>
      <c r="BS421" s="14"/>
      <c r="BT421" s="9"/>
      <c r="BU421" s="10"/>
    </row>
    <row r="422" spans="44:73" ht="15.75" customHeight="1" x14ac:dyDescent="0.25">
      <c r="AR422" s="11"/>
      <c r="AT422" s="12"/>
      <c r="BR422" s="13"/>
      <c r="BS422" s="14"/>
      <c r="BT422" s="9"/>
      <c r="BU422" s="10"/>
    </row>
    <row r="423" spans="44:73" ht="15.75" customHeight="1" x14ac:dyDescent="0.25">
      <c r="AR423" s="11"/>
      <c r="AT423" s="12"/>
      <c r="BR423" s="13"/>
      <c r="BS423" s="14"/>
      <c r="BT423" s="9"/>
      <c r="BU423" s="10"/>
    </row>
    <row r="424" spans="44:73" ht="15.75" customHeight="1" x14ac:dyDescent="0.25">
      <c r="AR424" s="11"/>
      <c r="AT424" s="12"/>
      <c r="BR424" s="13"/>
      <c r="BS424" s="14"/>
      <c r="BT424" s="9"/>
      <c r="BU424" s="10"/>
    </row>
    <row r="425" spans="44:73" ht="15.75" customHeight="1" x14ac:dyDescent="0.25">
      <c r="AR425" s="11"/>
      <c r="AT425" s="12"/>
      <c r="BR425" s="13"/>
      <c r="BS425" s="14"/>
      <c r="BT425" s="9"/>
      <c r="BU425" s="10"/>
    </row>
    <row r="426" spans="44:73" ht="15.75" customHeight="1" x14ac:dyDescent="0.25">
      <c r="AR426" s="11"/>
      <c r="AT426" s="12"/>
      <c r="BR426" s="13"/>
      <c r="BS426" s="14"/>
      <c r="BT426" s="9"/>
      <c r="BU426" s="10"/>
    </row>
    <row r="427" spans="44:73" ht="15.75" customHeight="1" x14ac:dyDescent="0.25">
      <c r="AR427" s="11"/>
      <c r="AT427" s="12"/>
      <c r="BR427" s="13"/>
      <c r="BS427" s="14"/>
      <c r="BT427" s="9"/>
      <c r="BU427" s="10"/>
    </row>
    <row r="428" spans="44:73" ht="15.75" customHeight="1" x14ac:dyDescent="0.25">
      <c r="AR428" s="11"/>
      <c r="AT428" s="12"/>
      <c r="BR428" s="13"/>
      <c r="BS428" s="14"/>
      <c r="BT428" s="9"/>
      <c r="BU428" s="10"/>
    </row>
    <row r="429" spans="44:73" ht="15.75" customHeight="1" x14ac:dyDescent="0.25">
      <c r="AR429" s="11"/>
      <c r="AT429" s="12"/>
      <c r="BR429" s="13"/>
      <c r="BS429" s="14"/>
      <c r="BT429" s="9"/>
      <c r="BU429" s="10"/>
    </row>
    <row r="430" spans="44:73" ht="15.75" customHeight="1" x14ac:dyDescent="0.25">
      <c r="AR430" s="11"/>
      <c r="AT430" s="12"/>
      <c r="BR430" s="13"/>
      <c r="BS430" s="14"/>
      <c r="BT430" s="9"/>
      <c r="BU430" s="10"/>
    </row>
    <row r="431" spans="44:73" ht="15.75" customHeight="1" x14ac:dyDescent="0.25">
      <c r="AR431" s="11"/>
      <c r="AT431" s="12"/>
      <c r="BR431" s="13"/>
      <c r="BS431" s="14"/>
      <c r="BT431" s="9"/>
      <c r="BU431" s="10"/>
    </row>
    <row r="432" spans="44:73" ht="15.75" customHeight="1" x14ac:dyDescent="0.25">
      <c r="AR432" s="11"/>
      <c r="AT432" s="12"/>
      <c r="BR432" s="13"/>
      <c r="BS432" s="14"/>
      <c r="BT432" s="9"/>
      <c r="BU432" s="10"/>
    </row>
    <row r="433" spans="44:73" ht="15.75" customHeight="1" x14ac:dyDescent="0.25">
      <c r="AR433" s="11"/>
      <c r="AT433" s="12"/>
      <c r="BR433" s="13"/>
      <c r="BS433" s="14"/>
      <c r="BT433" s="9"/>
      <c r="BU433" s="10"/>
    </row>
    <row r="434" spans="44:73" ht="15.75" customHeight="1" x14ac:dyDescent="0.25">
      <c r="AR434" s="11"/>
      <c r="AT434" s="12"/>
      <c r="BR434" s="13"/>
      <c r="BS434" s="14"/>
      <c r="BT434" s="9"/>
      <c r="BU434" s="10"/>
    </row>
    <row r="435" spans="44:73" ht="15.75" customHeight="1" x14ac:dyDescent="0.25">
      <c r="AR435" s="11"/>
      <c r="AT435" s="12"/>
      <c r="BR435" s="13"/>
      <c r="BS435" s="14"/>
      <c r="BT435" s="9"/>
      <c r="BU435" s="10"/>
    </row>
    <row r="436" spans="44:73" ht="15.75" customHeight="1" x14ac:dyDescent="0.25">
      <c r="AR436" s="11"/>
      <c r="AT436" s="12"/>
      <c r="BR436" s="13"/>
      <c r="BS436" s="14"/>
      <c r="BT436" s="9"/>
      <c r="BU436" s="10"/>
    </row>
    <row r="437" spans="44:73" ht="15.75" customHeight="1" x14ac:dyDescent="0.25">
      <c r="AR437" s="11"/>
      <c r="AT437" s="12"/>
      <c r="BR437" s="13"/>
      <c r="BS437" s="14"/>
      <c r="BT437" s="9"/>
      <c r="BU437" s="10"/>
    </row>
    <row r="438" spans="44:73" ht="15.75" customHeight="1" x14ac:dyDescent="0.25">
      <c r="AR438" s="11"/>
      <c r="AT438" s="12"/>
      <c r="BR438" s="13"/>
      <c r="BS438" s="14"/>
      <c r="BT438" s="9"/>
      <c r="BU438" s="10"/>
    </row>
    <row r="439" spans="44:73" ht="15.75" customHeight="1" x14ac:dyDescent="0.25">
      <c r="AR439" s="11"/>
      <c r="AT439" s="12"/>
      <c r="BR439" s="13"/>
      <c r="BS439" s="14"/>
      <c r="BT439" s="9"/>
      <c r="BU439" s="10"/>
    </row>
    <row r="440" spans="44:73" ht="15.75" customHeight="1" x14ac:dyDescent="0.25">
      <c r="AR440" s="11"/>
      <c r="AT440" s="12"/>
      <c r="BR440" s="13"/>
      <c r="BS440" s="14"/>
      <c r="BT440" s="9"/>
      <c r="BU440" s="10"/>
    </row>
    <row r="441" spans="44:73" ht="15.75" customHeight="1" x14ac:dyDescent="0.25">
      <c r="AR441" s="11"/>
      <c r="AT441" s="12"/>
      <c r="BR441" s="13"/>
      <c r="BS441" s="14"/>
      <c r="BT441" s="9"/>
      <c r="BU441" s="10"/>
    </row>
    <row r="442" spans="44:73" ht="15.75" customHeight="1" x14ac:dyDescent="0.25">
      <c r="AR442" s="11"/>
      <c r="AT442" s="12"/>
      <c r="BR442" s="13"/>
      <c r="BS442" s="14"/>
      <c r="BT442" s="9"/>
      <c r="BU442" s="10"/>
    </row>
    <row r="443" spans="44:73" ht="15.75" customHeight="1" x14ac:dyDescent="0.25">
      <c r="AR443" s="11"/>
      <c r="AT443" s="12"/>
      <c r="BR443" s="13"/>
      <c r="BS443" s="14"/>
      <c r="BT443" s="9"/>
      <c r="BU443" s="10"/>
    </row>
    <row r="444" spans="44:73" ht="15.75" customHeight="1" x14ac:dyDescent="0.25">
      <c r="AR444" s="11"/>
      <c r="AT444" s="12"/>
      <c r="BR444" s="13"/>
      <c r="BS444" s="14"/>
      <c r="BT444" s="9"/>
      <c r="BU444" s="10"/>
    </row>
    <row r="445" spans="44:73" ht="15.75" customHeight="1" x14ac:dyDescent="0.25">
      <c r="AR445" s="11"/>
      <c r="AT445" s="12"/>
      <c r="BR445" s="13"/>
      <c r="BS445" s="14"/>
      <c r="BT445" s="9"/>
      <c r="BU445" s="10"/>
    </row>
    <row r="446" spans="44:73" ht="15.75" customHeight="1" x14ac:dyDescent="0.25">
      <c r="AR446" s="11"/>
      <c r="AT446" s="12"/>
      <c r="BR446" s="13"/>
      <c r="BS446" s="14"/>
      <c r="BT446" s="9"/>
      <c r="BU446" s="10"/>
    </row>
    <row r="447" spans="44:73" ht="15.75" customHeight="1" x14ac:dyDescent="0.25">
      <c r="AR447" s="11"/>
      <c r="AT447" s="12"/>
      <c r="BR447" s="13"/>
      <c r="BS447" s="14"/>
      <c r="BT447" s="9"/>
      <c r="BU447" s="10"/>
    </row>
    <row r="448" spans="44:73" ht="15.75" customHeight="1" x14ac:dyDescent="0.25">
      <c r="AR448" s="11"/>
      <c r="AT448" s="12"/>
      <c r="BR448" s="13"/>
      <c r="BS448" s="14"/>
      <c r="BT448" s="9"/>
      <c r="BU448" s="10"/>
    </row>
    <row r="449" spans="44:73" ht="15.75" customHeight="1" x14ac:dyDescent="0.25">
      <c r="AR449" s="11"/>
      <c r="AT449" s="12"/>
      <c r="BR449" s="13"/>
      <c r="BS449" s="14"/>
      <c r="BT449" s="9"/>
      <c r="BU449" s="10"/>
    </row>
    <row r="450" spans="44:73" ht="15.75" customHeight="1" x14ac:dyDescent="0.25">
      <c r="AR450" s="11"/>
      <c r="AT450" s="12"/>
      <c r="BR450" s="13"/>
      <c r="BS450" s="14"/>
      <c r="BT450" s="9"/>
      <c r="BU450" s="10"/>
    </row>
    <row r="451" spans="44:73" ht="15.75" customHeight="1" x14ac:dyDescent="0.25">
      <c r="AR451" s="11"/>
      <c r="AT451" s="12"/>
      <c r="BR451" s="13"/>
      <c r="BS451" s="14"/>
      <c r="BT451" s="9"/>
      <c r="BU451" s="10"/>
    </row>
    <row r="452" spans="44:73" ht="15.75" customHeight="1" x14ac:dyDescent="0.25">
      <c r="AR452" s="11"/>
      <c r="AT452" s="12"/>
      <c r="BR452" s="13"/>
      <c r="BS452" s="14"/>
      <c r="BT452" s="9"/>
      <c r="BU452" s="10"/>
    </row>
    <row r="453" spans="44:73" ht="15.75" customHeight="1" x14ac:dyDescent="0.25">
      <c r="AR453" s="11"/>
      <c r="AT453" s="12"/>
      <c r="BR453" s="13"/>
      <c r="BS453" s="14"/>
      <c r="BT453" s="9"/>
      <c r="BU453" s="10"/>
    </row>
    <row r="454" spans="44:73" ht="15.75" customHeight="1" x14ac:dyDescent="0.25">
      <c r="AR454" s="11"/>
      <c r="AT454" s="12"/>
      <c r="BR454" s="13"/>
      <c r="BS454" s="14"/>
      <c r="BT454" s="9"/>
      <c r="BU454" s="10"/>
    </row>
    <row r="455" spans="44:73" ht="15.75" customHeight="1" x14ac:dyDescent="0.25">
      <c r="AR455" s="11"/>
      <c r="AT455" s="12"/>
      <c r="BR455" s="13"/>
      <c r="BS455" s="14"/>
      <c r="BT455" s="9"/>
      <c r="BU455" s="10"/>
    </row>
    <row r="456" spans="44:73" ht="15.75" customHeight="1" x14ac:dyDescent="0.25">
      <c r="AR456" s="11"/>
      <c r="AT456" s="12"/>
      <c r="BR456" s="13"/>
      <c r="BS456" s="14"/>
      <c r="BT456" s="9"/>
      <c r="BU456" s="10"/>
    </row>
    <row r="457" spans="44:73" ht="15.75" customHeight="1" x14ac:dyDescent="0.25">
      <c r="AR457" s="11"/>
      <c r="AT457" s="12"/>
      <c r="BR457" s="13"/>
      <c r="BS457" s="14"/>
      <c r="BT457" s="9"/>
      <c r="BU457" s="10"/>
    </row>
    <row r="458" spans="44:73" ht="15.75" customHeight="1" x14ac:dyDescent="0.25">
      <c r="AR458" s="11"/>
      <c r="AT458" s="12"/>
      <c r="BR458" s="13"/>
      <c r="BS458" s="14"/>
      <c r="BT458" s="9"/>
      <c r="BU458" s="10"/>
    </row>
    <row r="459" spans="44:73" ht="15.75" customHeight="1" x14ac:dyDescent="0.25">
      <c r="AR459" s="11"/>
      <c r="AT459" s="12"/>
      <c r="BR459" s="13"/>
      <c r="BS459" s="14"/>
      <c r="BT459" s="9"/>
      <c r="BU459" s="10"/>
    </row>
    <row r="460" spans="44:73" ht="15.75" customHeight="1" x14ac:dyDescent="0.25">
      <c r="AR460" s="11"/>
      <c r="AT460" s="12"/>
      <c r="BR460" s="13"/>
      <c r="BS460" s="14"/>
      <c r="BT460" s="9"/>
      <c r="BU460" s="10"/>
    </row>
    <row r="461" spans="44:73" ht="15.75" customHeight="1" x14ac:dyDescent="0.25">
      <c r="AR461" s="11"/>
      <c r="AT461" s="12"/>
      <c r="BR461" s="13"/>
      <c r="BS461" s="14"/>
      <c r="BT461" s="9"/>
      <c r="BU461" s="10"/>
    </row>
    <row r="462" spans="44:73" ht="15.75" customHeight="1" x14ac:dyDescent="0.25">
      <c r="AR462" s="11"/>
      <c r="AT462" s="12"/>
      <c r="BR462" s="13"/>
      <c r="BS462" s="14"/>
      <c r="BT462" s="9"/>
      <c r="BU462" s="10"/>
    </row>
    <row r="463" spans="44:73" ht="15.75" customHeight="1" x14ac:dyDescent="0.25">
      <c r="AR463" s="11"/>
      <c r="AT463" s="12"/>
      <c r="BR463" s="13"/>
      <c r="BS463" s="14"/>
      <c r="BT463" s="9"/>
      <c r="BU463" s="10"/>
    </row>
    <row r="464" spans="44:73" ht="15.75" customHeight="1" x14ac:dyDescent="0.25">
      <c r="AR464" s="11"/>
      <c r="AT464" s="12"/>
      <c r="BR464" s="13"/>
      <c r="BS464" s="14"/>
      <c r="BT464" s="9"/>
      <c r="BU464" s="10"/>
    </row>
    <row r="465" spans="44:73" ht="15.75" customHeight="1" x14ac:dyDescent="0.25">
      <c r="AR465" s="11"/>
      <c r="AT465" s="12"/>
      <c r="BR465" s="13"/>
      <c r="BS465" s="14"/>
      <c r="BT465" s="9"/>
      <c r="BU465" s="10"/>
    </row>
    <row r="466" spans="44:73" ht="15.75" customHeight="1" x14ac:dyDescent="0.25">
      <c r="AR466" s="11"/>
      <c r="AT466" s="12"/>
      <c r="BR466" s="13"/>
      <c r="BS466" s="14"/>
      <c r="BT466" s="9"/>
      <c r="BU466" s="10"/>
    </row>
    <row r="467" spans="44:73" ht="15.75" customHeight="1" x14ac:dyDescent="0.25">
      <c r="AR467" s="11"/>
      <c r="AT467" s="12"/>
      <c r="BR467" s="13"/>
      <c r="BS467" s="14"/>
      <c r="BT467" s="9"/>
      <c r="BU467" s="10"/>
    </row>
    <row r="468" spans="44:73" ht="15.75" customHeight="1" x14ac:dyDescent="0.25">
      <c r="AR468" s="11"/>
      <c r="AT468" s="12"/>
      <c r="BR468" s="13"/>
      <c r="BS468" s="14"/>
      <c r="BT468" s="9"/>
      <c r="BU468" s="10"/>
    </row>
    <row r="469" spans="44:73" ht="15.75" customHeight="1" x14ac:dyDescent="0.25">
      <c r="AR469" s="11"/>
      <c r="AT469" s="12"/>
      <c r="BR469" s="13"/>
      <c r="BS469" s="14"/>
      <c r="BT469" s="9"/>
      <c r="BU469" s="10"/>
    </row>
    <row r="470" spans="44:73" ht="15.75" customHeight="1" x14ac:dyDescent="0.25">
      <c r="AR470" s="11"/>
      <c r="AT470" s="12"/>
      <c r="BR470" s="13"/>
      <c r="BS470" s="14"/>
      <c r="BT470" s="9"/>
      <c r="BU470" s="10"/>
    </row>
    <row r="471" spans="44:73" ht="15.75" customHeight="1" x14ac:dyDescent="0.25">
      <c r="AR471" s="11"/>
      <c r="AT471" s="12"/>
      <c r="BR471" s="13"/>
      <c r="BS471" s="14"/>
      <c r="BT471" s="9"/>
      <c r="BU471" s="10"/>
    </row>
    <row r="472" spans="44:73" ht="15.75" customHeight="1" x14ac:dyDescent="0.25">
      <c r="AR472" s="11"/>
      <c r="AT472" s="12"/>
      <c r="BR472" s="13"/>
      <c r="BS472" s="14"/>
      <c r="BT472" s="9"/>
      <c r="BU472" s="10"/>
    </row>
    <row r="473" spans="44:73" ht="15.75" customHeight="1" x14ac:dyDescent="0.25">
      <c r="AR473" s="11"/>
      <c r="AT473" s="12"/>
      <c r="BR473" s="13"/>
      <c r="BS473" s="14"/>
      <c r="BT473" s="9"/>
      <c r="BU473" s="10"/>
    </row>
    <row r="474" spans="44:73" ht="15.75" customHeight="1" x14ac:dyDescent="0.25">
      <c r="AR474" s="11"/>
      <c r="AT474" s="12"/>
      <c r="BR474" s="13"/>
      <c r="BS474" s="14"/>
      <c r="BT474" s="9"/>
      <c r="BU474" s="10"/>
    </row>
    <row r="475" spans="44:73" ht="15.75" customHeight="1" x14ac:dyDescent="0.25">
      <c r="AR475" s="11"/>
      <c r="AT475" s="12"/>
      <c r="BR475" s="13"/>
      <c r="BS475" s="14"/>
      <c r="BT475" s="9"/>
      <c r="BU475" s="10"/>
    </row>
    <row r="476" spans="44:73" ht="15.75" customHeight="1" x14ac:dyDescent="0.25">
      <c r="AR476" s="11"/>
      <c r="AT476" s="12"/>
      <c r="BR476" s="13"/>
      <c r="BS476" s="14"/>
      <c r="BT476" s="9"/>
      <c r="BU476" s="10"/>
    </row>
    <row r="477" spans="44:73" ht="15.75" customHeight="1" x14ac:dyDescent="0.25">
      <c r="AR477" s="11"/>
      <c r="AT477" s="12"/>
      <c r="BR477" s="13"/>
      <c r="BS477" s="14"/>
      <c r="BT477" s="9"/>
      <c r="BU477" s="10"/>
    </row>
    <row r="478" spans="44:73" ht="15.75" customHeight="1" x14ac:dyDescent="0.25">
      <c r="AR478" s="11"/>
      <c r="AT478" s="12"/>
      <c r="BR478" s="13"/>
      <c r="BS478" s="14"/>
      <c r="BT478" s="9"/>
      <c r="BU478" s="10"/>
    </row>
    <row r="479" spans="44:73" ht="15.75" customHeight="1" x14ac:dyDescent="0.25">
      <c r="AR479" s="11"/>
      <c r="AT479" s="12"/>
      <c r="BR479" s="13"/>
      <c r="BS479" s="14"/>
      <c r="BT479" s="9"/>
      <c r="BU479" s="10"/>
    </row>
    <row r="480" spans="44:73" ht="15.75" customHeight="1" x14ac:dyDescent="0.25">
      <c r="AR480" s="11"/>
      <c r="AT480" s="12"/>
      <c r="BR480" s="13"/>
      <c r="BS480" s="14"/>
      <c r="BT480" s="9"/>
      <c r="BU480" s="10"/>
    </row>
    <row r="481" spans="44:73" ht="15.75" customHeight="1" x14ac:dyDescent="0.25">
      <c r="AR481" s="11"/>
      <c r="AT481" s="12"/>
      <c r="BR481" s="13"/>
      <c r="BS481" s="14"/>
      <c r="BT481" s="9"/>
      <c r="BU481" s="10"/>
    </row>
    <row r="482" spans="44:73" ht="15.75" customHeight="1" x14ac:dyDescent="0.25">
      <c r="AR482" s="11"/>
      <c r="AT482" s="12"/>
      <c r="BR482" s="13"/>
      <c r="BS482" s="14"/>
      <c r="BT482" s="9"/>
      <c r="BU482" s="10"/>
    </row>
    <row r="483" spans="44:73" ht="15.75" customHeight="1" x14ac:dyDescent="0.25">
      <c r="AR483" s="11"/>
      <c r="AT483" s="12"/>
      <c r="BR483" s="13"/>
      <c r="BS483" s="14"/>
      <c r="BT483" s="9"/>
      <c r="BU483" s="10"/>
    </row>
    <row r="484" spans="44:73" ht="15.75" customHeight="1" x14ac:dyDescent="0.25">
      <c r="AR484" s="11"/>
      <c r="AT484" s="12"/>
      <c r="BR484" s="13"/>
      <c r="BS484" s="14"/>
      <c r="BT484" s="9"/>
      <c r="BU484" s="10"/>
    </row>
    <row r="485" spans="44:73" ht="15.75" customHeight="1" x14ac:dyDescent="0.25">
      <c r="AR485" s="11"/>
      <c r="AT485" s="12"/>
      <c r="BR485" s="13"/>
      <c r="BS485" s="14"/>
      <c r="BT485" s="9"/>
      <c r="BU485" s="10"/>
    </row>
    <row r="486" spans="44:73" ht="15.75" customHeight="1" x14ac:dyDescent="0.25">
      <c r="AR486" s="11"/>
      <c r="AT486" s="12"/>
      <c r="BR486" s="13"/>
      <c r="BS486" s="14"/>
      <c r="BT486" s="9"/>
      <c r="BU486" s="10"/>
    </row>
    <row r="487" spans="44:73" ht="15.75" customHeight="1" x14ac:dyDescent="0.25">
      <c r="AR487" s="11"/>
      <c r="AT487" s="12"/>
      <c r="BR487" s="13"/>
      <c r="BS487" s="14"/>
      <c r="BT487" s="9"/>
      <c r="BU487" s="10"/>
    </row>
    <row r="488" spans="44:73" ht="15.75" customHeight="1" x14ac:dyDescent="0.25">
      <c r="AR488" s="11"/>
      <c r="AT488" s="12"/>
      <c r="BR488" s="13"/>
      <c r="BS488" s="14"/>
      <c r="BT488" s="9"/>
      <c r="BU488" s="10"/>
    </row>
    <row r="489" spans="44:73" ht="15.75" customHeight="1" x14ac:dyDescent="0.25">
      <c r="AR489" s="11"/>
      <c r="AT489" s="12"/>
      <c r="BR489" s="13"/>
      <c r="BS489" s="14"/>
      <c r="BT489" s="9"/>
      <c r="BU489" s="10"/>
    </row>
    <row r="490" spans="44:73" ht="15.75" customHeight="1" x14ac:dyDescent="0.25">
      <c r="AR490" s="11"/>
      <c r="AT490" s="12"/>
      <c r="BR490" s="13"/>
      <c r="BS490" s="14"/>
      <c r="BT490" s="9"/>
      <c r="BU490" s="10"/>
    </row>
    <row r="491" spans="44:73" ht="15.75" customHeight="1" x14ac:dyDescent="0.25">
      <c r="AR491" s="11"/>
      <c r="AT491" s="12"/>
      <c r="BR491" s="13"/>
      <c r="BS491" s="14"/>
      <c r="BT491" s="9"/>
      <c r="BU491" s="10"/>
    </row>
    <row r="492" spans="44:73" ht="15.75" customHeight="1" x14ac:dyDescent="0.25">
      <c r="AR492" s="11"/>
      <c r="AT492" s="12"/>
      <c r="BR492" s="13"/>
      <c r="BS492" s="14"/>
      <c r="BT492" s="9"/>
      <c r="BU492" s="10"/>
    </row>
    <row r="493" spans="44:73" ht="15.75" customHeight="1" x14ac:dyDescent="0.25">
      <c r="AR493" s="11"/>
      <c r="AT493" s="12"/>
      <c r="BR493" s="13"/>
      <c r="BS493" s="14"/>
      <c r="BT493" s="9"/>
      <c r="BU493" s="10"/>
    </row>
    <row r="494" spans="44:73" ht="15.75" customHeight="1" x14ac:dyDescent="0.25">
      <c r="AR494" s="11"/>
      <c r="AT494" s="12"/>
      <c r="BR494" s="13"/>
      <c r="BS494" s="14"/>
      <c r="BT494" s="9"/>
      <c r="BU494" s="10"/>
    </row>
    <row r="495" spans="44:73" ht="15.75" customHeight="1" x14ac:dyDescent="0.25">
      <c r="AR495" s="11"/>
      <c r="AT495" s="12"/>
      <c r="BR495" s="13"/>
      <c r="BS495" s="14"/>
      <c r="BT495" s="9"/>
      <c r="BU495" s="10"/>
    </row>
    <row r="496" spans="44:73" ht="15.75" customHeight="1" x14ac:dyDescent="0.25">
      <c r="AR496" s="11"/>
      <c r="AT496" s="12"/>
      <c r="BR496" s="13"/>
      <c r="BS496" s="14"/>
      <c r="BT496" s="9"/>
      <c r="BU496" s="10"/>
    </row>
    <row r="497" spans="44:73" ht="15.75" customHeight="1" x14ac:dyDescent="0.25">
      <c r="AR497" s="11"/>
      <c r="AT497" s="12"/>
      <c r="BR497" s="13"/>
      <c r="BS497" s="14"/>
      <c r="BT497" s="9"/>
      <c r="BU497" s="10"/>
    </row>
    <row r="498" spans="44:73" ht="15.75" customHeight="1" x14ac:dyDescent="0.25">
      <c r="AR498" s="11"/>
      <c r="AT498" s="12"/>
      <c r="BR498" s="13"/>
      <c r="BS498" s="14"/>
      <c r="BT498" s="9"/>
      <c r="BU498" s="10"/>
    </row>
    <row r="499" spans="44:73" ht="15.75" customHeight="1" x14ac:dyDescent="0.25">
      <c r="AR499" s="11"/>
      <c r="AT499" s="12"/>
      <c r="BR499" s="13"/>
      <c r="BS499" s="14"/>
      <c r="BT499" s="9"/>
      <c r="BU499" s="10"/>
    </row>
    <row r="500" spans="44:73" ht="15.75" customHeight="1" x14ac:dyDescent="0.25">
      <c r="AR500" s="11"/>
      <c r="AT500" s="12"/>
      <c r="BR500" s="13"/>
      <c r="BS500" s="14"/>
      <c r="BT500" s="9"/>
      <c r="BU500" s="10"/>
    </row>
    <row r="501" spans="44:73" ht="15.75" customHeight="1" x14ac:dyDescent="0.25">
      <c r="AR501" s="11"/>
      <c r="AT501" s="12"/>
      <c r="BR501" s="13"/>
      <c r="BS501" s="14"/>
      <c r="BT501" s="9"/>
      <c r="BU501" s="10"/>
    </row>
    <row r="502" spans="44:73" ht="15.75" customHeight="1" x14ac:dyDescent="0.25">
      <c r="AR502" s="11"/>
      <c r="AT502" s="12"/>
      <c r="BR502" s="13"/>
      <c r="BS502" s="14"/>
      <c r="BT502" s="9"/>
      <c r="BU502" s="10"/>
    </row>
    <row r="503" spans="44:73" ht="15.75" customHeight="1" x14ac:dyDescent="0.25">
      <c r="AR503" s="11"/>
      <c r="AT503" s="12"/>
      <c r="BR503" s="13"/>
      <c r="BS503" s="14"/>
      <c r="BT503" s="9"/>
      <c r="BU503" s="10"/>
    </row>
    <row r="504" spans="44:73" ht="15.75" customHeight="1" x14ac:dyDescent="0.25">
      <c r="AR504" s="11"/>
      <c r="AT504" s="12"/>
      <c r="BR504" s="13"/>
      <c r="BS504" s="14"/>
      <c r="BT504" s="9"/>
      <c r="BU504" s="10"/>
    </row>
    <row r="505" spans="44:73" ht="15.75" customHeight="1" x14ac:dyDescent="0.25">
      <c r="AR505" s="11"/>
      <c r="AT505" s="12"/>
      <c r="BR505" s="13"/>
      <c r="BS505" s="14"/>
      <c r="BT505" s="9"/>
      <c r="BU505" s="10"/>
    </row>
    <row r="506" spans="44:73" ht="15.75" customHeight="1" x14ac:dyDescent="0.25">
      <c r="AR506" s="11"/>
      <c r="AT506" s="12"/>
      <c r="BR506" s="13"/>
      <c r="BS506" s="14"/>
      <c r="BT506" s="9"/>
      <c r="BU506" s="10"/>
    </row>
    <row r="507" spans="44:73" ht="15.75" customHeight="1" x14ac:dyDescent="0.25">
      <c r="AR507" s="11"/>
      <c r="AT507" s="12"/>
      <c r="BR507" s="13"/>
      <c r="BS507" s="14"/>
      <c r="BT507" s="9"/>
      <c r="BU507" s="10"/>
    </row>
    <row r="508" spans="44:73" ht="15.75" customHeight="1" x14ac:dyDescent="0.25">
      <c r="AR508" s="11"/>
      <c r="AT508" s="12"/>
      <c r="BR508" s="13"/>
      <c r="BS508" s="14"/>
      <c r="BT508" s="9"/>
      <c r="BU508" s="10"/>
    </row>
    <row r="509" spans="44:73" ht="15.75" customHeight="1" x14ac:dyDescent="0.25">
      <c r="AR509" s="11"/>
      <c r="AT509" s="12"/>
      <c r="BR509" s="13"/>
      <c r="BS509" s="14"/>
      <c r="BT509" s="9"/>
      <c r="BU509" s="10"/>
    </row>
    <row r="510" spans="44:73" ht="15.75" customHeight="1" x14ac:dyDescent="0.25">
      <c r="AR510" s="11"/>
      <c r="AT510" s="12"/>
      <c r="BR510" s="13"/>
      <c r="BS510" s="14"/>
      <c r="BT510" s="9"/>
      <c r="BU510" s="10"/>
    </row>
    <row r="511" spans="44:73" ht="15.75" customHeight="1" x14ac:dyDescent="0.25">
      <c r="AR511" s="11"/>
      <c r="AT511" s="12"/>
      <c r="BR511" s="13"/>
      <c r="BS511" s="14"/>
      <c r="BT511" s="9"/>
      <c r="BU511" s="10"/>
    </row>
    <row r="512" spans="44:73" ht="15.75" customHeight="1" x14ac:dyDescent="0.25">
      <c r="AR512" s="11"/>
      <c r="AT512" s="12"/>
      <c r="BR512" s="13"/>
      <c r="BS512" s="14"/>
      <c r="BT512" s="9"/>
      <c r="BU512" s="10"/>
    </row>
    <row r="513" spans="44:73" ht="15.75" customHeight="1" x14ac:dyDescent="0.25">
      <c r="AR513" s="11"/>
      <c r="AT513" s="12"/>
      <c r="BR513" s="13"/>
      <c r="BS513" s="14"/>
      <c r="BT513" s="9"/>
      <c r="BU513" s="10"/>
    </row>
    <row r="514" spans="44:73" ht="15.75" customHeight="1" x14ac:dyDescent="0.25">
      <c r="AR514" s="11"/>
      <c r="AT514" s="12"/>
      <c r="BR514" s="13"/>
      <c r="BS514" s="14"/>
      <c r="BT514" s="9"/>
      <c r="BU514" s="10"/>
    </row>
    <row r="515" spans="44:73" ht="15.75" customHeight="1" x14ac:dyDescent="0.25">
      <c r="AR515" s="11"/>
      <c r="AT515" s="12"/>
      <c r="BR515" s="13"/>
      <c r="BS515" s="14"/>
      <c r="BT515" s="9"/>
      <c r="BU515" s="10"/>
    </row>
    <row r="516" spans="44:73" ht="15.75" customHeight="1" x14ac:dyDescent="0.25">
      <c r="AR516" s="11"/>
      <c r="AT516" s="12"/>
      <c r="BR516" s="13"/>
      <c r="BS516" s="14"/>
      <c r="BT516" s="9"/>
      <c r="BU516" s="10"/>
    </row>
    <row r="517" spans="44:73" ht="15.75" customHeight="1" x14ac:dyDescent="0.25">
      <c r="AR517" s="11"/>
      <c r="AT517" s="12"/>
      <c r="BR517" s="13"/>
      <c r="BS517" s="14"/>
      <c r="BT517" s="9"/>
      <c r="BU517" s="10"/>
    </row>
    <row r="518" spans="44:73" ht="15.75" customHeight="1" x14ac:dyDescent="0.25">
      <c r="AR518" s="11"/>
      <c r="AT518" s="12"/>
      <c r="BR518" s="13"/>
      <c r="BS518" s="14"/>
      <c r="BT518" s="9"/>
      <c r="BU518" s="10"/>
    </row>
    <row r="519" spans="44:73" ht="15.75" customHeight="1" x14ac:dyDescent="0.25">
      <c r="AR519" s="11"/>
      <c r="AT519" s="12"/>
      <c r="BR519" s="13"/>
      <c r="BS519" s="14"/>
      <c r="BT519" s="9"/>
      <c r="BU519" s="10"/>
    </row>
    <row r="520" spans="44:73" ht="15.75" customHeight="1" x14ac:dyDescent="0.25">
      <c r="AR520" s="11"/>
      <c r="AT520" s="12"/>
      <c r="BR520" s="13"/>
      <c r="BS520" s="14"/>
      <c r="BT520" s="9"/>
      <c r="BU520" s="10"/>
    </row>
    <row r="521" spans="44:73" ht="15.75" customHeight="1" x14ac:dyDescent="0.25">
      <c r="AR521" s="11"/>
      <c r="AT521" s="12"/>
      <c r="BR521" s="13"/>
      <c r="BS521" s="14"/>
      <c r="BT521" s="9"/>
      <c r="BU521" s="10"/>
    </row>
    <row r="522" spans="44:73" ht="15.75" customHeight="1" x14ac:dyDescent="0.25">
      <c r="AR522" s="11"/>
      <c r="AT522" s="12"/>
      <c r="BR522" s="13"/>
      <c r="BS522" s="14"/>
      <c r="BT522" s="9"/>
      <c r="BU522" s="10"/>
    </row>
    <row r="523" spans="44:73" ht="15.75" customHeight="1" x14ac:dyDescent="0.25">
      <c r="AR523" s="11"/>
      <c r="AT523" s="12"/>
      <c r="BR523" s="13"/>
      <c r="BS523" s="14"/>
      <c r="BT523" s="9"/>
      <c r="BU523" s="10"/>
    </row>
    <row r="524" spans="44:73" ht="15.75" customHeight="1" x14ac:dyDescent="0.25">
      <c r="AR524" s="11"/>
      <c r="AT524" s="12"/>
      <c r="BR524" s="13"/>
      <c r="BS524" s="14"/>
      <c r="BT524" s="9"/>
      <c r="BU524" s="10"/>
    </row>
    <row r="525" spans="44:73" ht="15.75" customHeight="1" x14ac:dyDescent="0.25">
      <c r="AR525" s="11"/>
      <c r="AT525" s="12"/>
      <c r="BR525" s="13"/>
      <c r="BS525" s="14"/>
      <c r="BT525" s="9"/>
      <c r="BU525" s="10"/>
    </row>
    <row r="526" spans="44:73" ht="15.75" customHeight="1" x14ac:dyDescent="0.25">
      <c r="AR526" s="11"/>
      <c r="AT526" s="12"/>
      <c r="BR526" s="13"/>
      <c r="BS526" s="14"/>
      <c r="BT526" s="9"/>
      <c r="BU526" s="10"/>
    </row>
    <row r="527" spans="44:73" ht="15.75" customHeight="1" x14ac:dyDescent="0.25">
      <c r="AR527" s="11"/>
      <c r="AT527" s="12"/>
      <c r="BR527" s="13"/>
      <c r="BS527" s="14"/>
      <c r="BT527" s="9"/>
      <c r="BU527" s="10"/>
    </row>
    <row r="528" spans="44:73" ht="15.75" customHeight="1" x14ac:dyDescent="0.25">
      <c r="AR528" s="11"/>
      <c r="AT528" s="12"/>
      <c r="BR528" s="13"/>
      <c r="BS528" s="14"/>
      <c r="BT528" s="9"/>
      <c r="BU528" s="10"/>
    </row>
    <row r="529" spans="44:73" ht="15.75" customHeight="1" x14ac:dyDescent="0.25">
      <c r="AR529" s="11"/>
      <c r="AT529" s="12"/>
      <c r="BR529" s="13"/>
      <c r="BS529" s="14"/>
      <c r="BT529" s="9"/>
      <c r="BU529" s="10"/>
    </row>
    <row r="530" spans="44:73" ht="15.75" customHeight="1" x14ac:dyDescent="0.25">
      <c r="AR530" s="11"/>
      <c r="AT530" s="12"/>
      <c r="BR530" s="13"/>
      <c r="BS530" s="14"/>
      <c r="BT530" s="9"/>
      <c r="BU530" s="10"/>
    </row>
    <row r="531" spans="44:73" ht="15.75" customHeight="1" x14ac:dyDescent="0.25">
      <c r="AR531" s="11"/>
      <c r="AT531" s="12"/>
      <c r="BR531" s="13"/>
      <c r="BS531" s="14"/>
      <c r="BT531" s="9"/>
      <c r="BU531" s="10"/>
    </row>
    <row r="532" spans="44:73" ht="15.75" customHeight="1" x14ac:dyDescent="0.25">
      <c r="AR532" s="11"/>
      <c r="AT532" s="12"/>
      <c r="BR532" s="13"/>
      <c r="BS532" s="14"/>
      <c r="BT532" s="9"/>
      <c r="BU532" s="10"/>
    </row>
    <row r="533" spans="44:73" ht="15.75" customHeight="1" x14ac:dyDescent="0.25">
      <c r="AR533" s="11"/>
      <c r="AT533" s="12"/>
      <c r="BR533" s="13"/>
      <c r="BS533" s="14"/>
      <c r="BT533" s="9"/>
      <c r="BU533" s="10"/>
    </row>
    <row r="534" spans="44:73" ht="15.75" customHeight="1" x14ac:dyDescent="0.25">
      <c r="AR534" s="11"/>
      <c r="AT534" s="12"/>
      <c r="BR534" s="13"/>
      <c r="BS534" s="14"/>
      <c r="BT534" s="9"/>
      <c r="BU534" s="10"/>
    </row>
    <row r="535" spans="44:73" ht="15.75" customHeight="1" x14ac:dyDescent="0.25">
      <c r="AR535" s="11"/>
      <c r="AT535" s="12"/>
      <c r="BR535" s="13"/>
      <c r="BS535" s="14"/>
      <c r="BT535" s="9"/>
      <c r="BU535" s="10"/>
    </row>
    <row r="536" spans="44:73" ht="15.75" customHeight="1" x14ac:dyDescent="0.25">
      <c r="AR536" s="11"/>
      <c r="AT536" s="12"/>
      <c r="BR536" s="13"/>
      <c r="BS536" s="14"/>
      <c r="BT536" s="9"/>
      <c r="BU536" s="10"/>
    </row>
    <row r="537" spans="44:73" ht="15.75" customHeight="1" x14ac:dyDescent="0.25">
      <c r="AR537" s="11"/>
      <c r="AT537" s="12"/>
      <c r="BR537" s="13"/>
      <c r="BS537" s="14"/>
      <c r="BT537" s="9"/>
      <c r="BU537" s="10"/>
    </row>
    <row r="538" spans="44:73" ht="15.75" customHeight="1" x14ac:dyDescent="0.25">
      <c r="AR538" s="11"/>
      <c r="AT538" s="12"/>
      <c r="BR538" s="13"/>
      <c r="BS538" s="14"/>
      <c r="BT538" s="9"/>
      <c r="BU538" s="10"/>
    </row>
    <row r="539" spans="44:73" ht="15.75" customHeight="1" x14ac:dyDescent="0.25">
      <c r="AR539" s="11"/>
      <c r="AT539" s="12"/>
      <c r="BR539" s="13"/>
      <c r="BS539" s="14"/>
      <c r="BT539" s="9"/>
      <c r="BU539" s="10"/>
    </row>
    <row r="540" spans="44:73" ht="15.75" customHeight="1" x14ac:dyDescent="0.25">
      <c r="AR540" s="11"/>
      <c r="AT540" s="12"/>
      <c r="BR540" s="13"/>
      <c r="BS540" s="14"/>
      <c r="BT540" s="9"/>
      <c r="BU540" s="10"/>
    </row>
    <row r="541" spans="44:73" ht="15.75" customHeight="1" x14ac:dyDescent="0.25">
      <c r="AR541" s="11"/>
      <c r="AT541" s="12"/>
      <c r="BR541" s="13"/>
      <c r="BS541" s="14"/>
      <c r="BT541" s="9"/>
      <c r="BU541" s="10"/>
    </row>
    <row r="542" spans="44:73" ht="15.75" customHeight="1" x14ac:dyDescent="0.25">
      <c r="AR542" s="11"/>
      <c r="AT542" s="12"/>
      <c r="BR542" s="13"/>
      <c r="BS542" s="14"/>
      <c r="BT542" s="9"/>
      <c r="BU542" s="10"/>
    </row>
    <row r="543" spans="44:73" ht="15.75" customHeight="1" x14ac:dyDescent="0.25">
      <c r="AR543" s="11"/>
      <c r="AT543" s="12"/>
      <c r="BR543" s="13"/>
      <c r="BS543" s="14"/>
      <c r="BT543" s="9"/>
      <c r="BU543" s="10"/>
    </row>
    <row r="544" spans="44:73" ht="15.75" customHeight="1" x14ac:dyDescent="0.25">
      <c r="AR544" s="11"/>
      <c r="AT544" s="12"/>
      <c r="BR544" s="13"/>
      <c r="BS544" s="14"/>
      <c r="BT544" s="9"/>
      <c r="BU544" s="10"/>
    </row>
    <row r="545" spans="44:73" ht="15.75" customHeight="1" x14ac:dyDescent="0.25">
      <c r="AR545" s="11"/>
      <c r="AT545" s="12"/>
      <c r="BR545" s="13"/>
      <c r="BS545" s="14"/>
      <c r="BT545" s="9"/>
      <c r="BU545" s="10"/>
    </row>
    <row r="546" spans="44:73" ht="15.75" customHeight="1" x14ac:dyDescent="0.25">
      <c r="AR546" s="11"/>
      <c r="AT546" s="12"/>
      <c r="BR546" s="13"/>
      <c r="BS546" s="14"/>
      <c r="BT546" s="9"/>
      <c r="BU546" s="10"/>
    </row>
    <row r="547" spans="44:73" ht="15.75" customHeight="1" x14ac:dyDescent="0.25">
      <c r="AR547" s="11"/>
      <c r="AT547" s="12"/>
      <c r="BR547" s="13"/>
      <c r="BS547" s="14"/>
      <c r="BT547" s="9"/>
      <c r="BU547" s="10"/>
    </row>
    <row r="548" spans="44:73" ht="15.75" customHeight="1" x14ac:dyDescent="0.25">
      <c r="AR548" s="11"/>
      <c r="AT548" s="12"/>
      <c r="BR548" s="13"/>
      <c r="BS548" s="14"/>
      <c r="BT548" s="9"/>
      <c r="BU548" s="10"/>
    </row>
    <row r="549" spans="44:73" ht="15.75" customHeight="1" x14ac:dyDescent="0.25">
      <c r="AR549" s="11"/>
      <c r="AT549" s="12"/>
      <c r="BR549" s="13"/>
      <c r="BS549" s="14"/>
      <c r="BT549" s="9"/>
      <c r="BU549" s="10"/>
    </row>
    <row r="550" spans="44:73" ht="15.75" customHeight="1" x14ac:dyDescent="0.25">
      <c r="AR550" s="11"/>
      <c r="AT550" s="12"/>
      <c r="BR550" s="13"/>
      <c r="BS550" s="14"/>
      <c r="BT550" s="9"/>
      <c r="BU550" s="10"/>
    </row>
    <row r="551" spans="44:73" ht="15.75" customHeight="1" x14ac:dyDescent="0.25">
      <c r="AR551" s="11"/>
      <c r="AT551" s="12"/>
      <c r="BR551" s="13"/>
      <c r="BS551" s="14"/>
      <c r="BT551" s="9"/>
      <c r="BU551" s="10"/>
    </row>
    <row r="552" spans="44:73" ht="15.75" customHeight="1" x14ac:dyDescent="0.25">
      <c r="AR552" s="11"/>
      <c r="AT552" s="12"/>
      <c r="BR552" s="13"/>
      <c r="BS552" s="14"/>
      <c r="BT552" s="9"/>
      <c r="BU552" s="10"/>
    </row>
    <row r="553" spans="44:73" ht="15.75" customHeight="1" x14ac:dyDescent="0.25">
      <c r="AR553" s="11"/>
      <c r="AT553" s="12"/>
      <c r="BR553" s="13"/>
      <c r="BS553" s="14"/>
      <c r="BT553" s="9"/>
      <c r="BU553" s="10"/>
    </row>
    <row r="554" spans="44:73" ht="15.75" customHeight="1" x14ac:dyDescent="0.25">
      <c r="AR554" s="11"/>
      <c r="AT554" s="12"/>
      <c r="BR554" s="13"/>
      <c r="BS554" s="14"/>
      <c r="BT554" s="9"/>
      <c r="BU554" s="10"/>
    </row>
    <row r="555" spans="44:73" ht="15.75" customHeight="1" x14ac:dyDescent="0.25">
      <c r="AR555" s="11"/>
      <c r="AT555" s="12"/>
      <c r="BR555" s="13"/>
      <c r="BS555" s="14"/>
      <c r="BT555" s="9"/>
      <c r="BU555" s="10"/>
    </row>
    <row r="556" spans="44:73" ht="15.75" customHeight="1" x14ac:dyDescent="0.25">
      <c r="AR556" s="11"/>
      <c r="AT556" s="12"/>
      <c r="BR556" s="13"/>
      <c r="BS556" s="14"/>
      <c r="BT556" s="9"/>
      <c r="BU556" s="10"/>
    </row>
    <row r="557" spans="44:73" ht="15.75" customHeight="1" x14ac:dyDescent="0.25">
      <c r="AR557" s="11"/>
      <c r="AT557" s="12"/>
      <c r="BR557" s="13"/>
      <c r="BS557" s="14"/>
      <c r="BT557" s="9"/>
      <c r="BU557" s="10"/>
    </row>
    <row r="558" spans="44:73" ht="15.75" customHeight="1" x14ac:dyDescent="0.25">
      <c r="AR558" s="11"/>
      <c r="AT558" s="12"/>
      <c r="BR558" s="13"/>
      <c r="BS558" s="14"/>
      <c r="BT558" s="9"/>
      <c r="BU558" s="10"/>
    </row>
    <row r="559" spans="44:73" ht="15.75" customHeight="1" x14ac:dyDescent="0.25">
      <c r="AR559" s="11"/>
      <c r="AT559" s="12"/>
      <c r="BR559" s="13"/>
      <c r="BS559" s="14"/>
      <c r="BT559" s="9"/>
      <c r="BU559" s="10"/>
    </row>
    <row r="560" spans="44:73" ht="15.75" customHeight="1" x14ac:dyDescent="0.25">
      <c r="AR560" s="11"/>
      <c r="AT560" s="12"/>
      <c r="BR560" s="13"/>
      <c r="BS560" s="14"/>
      <c r="BT560" s="9"/>
      <c r="BU560" s="10"/>
    </row>
    <row r="561" spans="44:73" ht="15.75" customHeight="1" x14ac:dyDescent="0.25">
      <c r="AR561" s="11"/>
      <c r="AT561" s="12"/>
      <c r="BR561" s="13"/>
      <c r="BS561" s="14"/>
      <c r="BT561" s="9"/>
      <c r="BU561" s="10"/>
    </row>
    <row r="562" spans="44:73" ht="15.75" customHeight="1" x14ac:dyDescent="0.25">
      <c r="AR562" s="11"/>
      <c r="AT562" s="12"/>
      <c r="BR562" s="13"/>
      <c r="BS562" s="14"/>
      <c r="BT562" s="9"/>
      <c r="BU562" s="10"/>
    </row>
    <row r="563" spans="44:73" ht="15.75" customHeight="1" x14ac:dyDescent="0.25">
      <c r="AR563" s="11"/>
      <c r="AT563" s="12"/>
      <c r="BR563" s="13"/>
      <c r="BS563" s="14"/>
      <c r="BT563" s="9"/>
      <c r="BU563" s="10"/>
    </row>
    <row r="564" spans="44:73" ht="15.75" customHeight="1" x14ac:dyDescent="0.25">
      <c r="AR564" s="11"/>
      <c r="AT564" s="12"/>
      <c r="BR564" s="13"/>
      <c r="BS564" s="14"/>
      <c r="BT564" s="9"/>
      <c r="BU564" s="10"/>
    </row>
    <row r="565" spans="44:73" ht="15.75" customHeight="1" x14ac:dyDescent="0.25">
      <c r="AR565" s="11"/>
      <c r="AT565" s="12"/>
      <c r="BR565" s="13"/>
      <c r="BS565" s="14"/>
      <c r="BT565" s="9"/>
      <c r="BU565" s="10"/>
    </row>
    <row r="566" spans="44:73" ht="15.75" customHeight="1" x14ac:dyDescent="0.25">
      <c r="AR566" s="11"/>
      <c r="AT566" s="12"/>
      <c r="BR566" s="13"/>
      <c r="BS566" s="14"/>
      <c r="BT566" s="9"/>
      <c r="BU566" s="10"/>
    </row>
    <row r="567" spans="44:73" ht="15.75" customHeight="1" x14ac:dyDescent="0.25">
      <c r="AR567" s="11"/>
      <c r="AT567" s="12"/>
      <c r="BR567" s="13"/>
      <c r="BS567" s="14"/>
      <c r="BT567" s="9"/>
      <c r="BU567" s="10"/>
    </row>
    <row r="568" spans="44:73" ht="15.75" customHeight="1" x14ac:dyDescent="0.25">
      <c r="AR568" s="11"/>
      <c r="AT568" s="12"/>
      <c r="BR568" s="13"/>
      <c r="BS568" s="14"/>
      <c r="BT568" s="9"/>
      <c r="BU568" s="10"/>
    </row>
    <row r="569" spans="44:73" ht="15.75" customHeight="1" x14ac:dyDescent="0.25">
      <c r="AR569" s="11"/>
      <c r="AT569" s="12"/>
      <c r="BR569" s="13"/>
      <c r="BS569" s="14"/>
      <c r="BT569" s="9"/>
      <c r="BU569" s="10"/>
    </row>
    <row r="570" spans="44:73" ht="15.75" customHeight="1" x14ac:dyDescent="0.25">
      <c r="AR570" s="11"/>
      <c r="AT570" s="12"/>
      <c r="BR570" s="13"/>
      <c r="BS570" s="14"/>
      <c r="BT570" s="9"/>
      <c r="BU570" s="10"/>
    </row>
    <row r="571" spans="44:73" ht="15.75" customHeight="1" x14ac:dyDescent="0.25">
      <c r="AR571" s="11"/>
      <c r="AT571" s="12"/>
      <c r="BR571" s="13"/>
      <c r="BS571" s="14"/>
      <c r="BT571" s="9"/>
      <c r="BU571" s="10"/>
    </row>
    <row r="572" spans="44:73" ht="15.75" customHeight="1" x14ac:dyDescent="0.25">
      <c r="AR572" s="11"/>
      <c r="AT572" s="12"/>
      <c r="BR572" s="13"/>
      <c r="BS572" s="14"/>
      <c r="BT572" s="9"/>
      <c r="BU572" s="10"/>
    </row>
    <row r="573" spans="44:73" ht="15.75" customHeight="1" x14ac:dyDescent="0.25">
      <c r="AR573" s="11"/>
      <c r="AT573" s="12"/>
      <c r="BR573" s="13"/>
      <c r="BS573" s="14"/>
      <c r="BT573" s="9"/>
      <c r="BU573" s="10"/>
    </row>
    <row r="574" spans="44:73" ht="15.75" customHeight="1" x14ac:dyDescent="0.25">
      <c r="AR574" s="11"/>
      <c r="AT574" s="12"/>
      <c r="BR574" s="13"/>
      <c r="BS574" s="14"/>
      <c r="BT574" s="9"/>
      <c r="BU574" s="10"/>
    </row>
    <row r="575" spans="44:73" ht="15.75" customHeight="1" x14ac:dyDescent="0.25">
      <c r="AR575" s="11"/>
      <c r="AT575" s="12"/>
      <c r="BR575" s="13"/>
      <c r="BS575" s="14"/>
      <c r="BT575" s="9"/>
      <c r="BU575" s="10"/>
    </row>
    <row r="576" spans="44:73" ht="15.75" customHeight="1" x14ac:dyDescent="0.25">
      <c r="AR576" s="11"/>
      <c r="AT576" s="12"/>
      <c r="BR576" s="13"/>
      <c r="BS576" s="14"/>
      <c r="BT576" s="9"/>
      <c r="BU576" s="10"/>
    </row>
    <row r="577" spans="44:73" ht="15.75" customHeight="1" x14ac:dyDescent="0.25">
      <c r="AR577" s="11"/>
      <c r="AT577" s="12"/>
      <c r="BR577" s="13"/>
      <c r="BS577" s="14"/>
      <c r="BT577" s="9"/>
      <c r="BU577" s="10"/>
    </row>
    <row r="578" spans="44:73" ht="15.75" customHeight="1" x14ac:dyDescent="0.25">
      <c r="AR578" s="11"/>
      <c r="AT578" s="12"/>
      <c r="BR578" s="13"/>
      <c r="BS578" s="14"/>
      <c r="BT578" s="9"/>
      <c r="BU578" s="10"/>
    </row>
    <row r="579" spans="44:73" ht="15.75" customHeight="1" x14ac:dyDescent="0.25">
      <c r="AR579" s="11"/>
      <c r="AT579" s="12"/>
      <c r="BR579" s="13"/>
      <c r="BS579" s="14"/>
      <c r="BT579" s="9"/>
      <c r="BU579" s="10"/>
    </row>
    <row r="580" spans="44:73" ht="15.75" customHeight="1" x14ac:dyDescent="0.25">
      <c r="AR580" s="11"/>
      <c r="AT580" s="12"/>
      <c r="BR580" s="13"/>
      <c r="BS580" s="14"/>
      <c r="BT580" s="9"/>
      <c r="BU580" s="10"/>
    </row>
    <row r="581" spans="44:73" ht="15.75" customHeight="1" x14ac:dyDescent="0.25">
      <c r="AR581" s="11"/>
      <c r="AT581" s="12"/>
      <c r="BR581" s="13"/>
      <c r="BS581" s="14"/>
      <c r="BT581" s="9"/>
      <c r="BU581" s="10"/>
    </row>
    <row r="582" spans="44:73" ht="15.75" customHeight="1" x14ac:dyDescent="0.25">
      <c r="AR582" s="11"/>
      <c r="AT582" s="12"/>
      <c r="BR582" s="13"/>
      <c r="BS582" s="14"/>
      <c r="BT582" s="9"/>
      <c r="BU582" s="10"/>
    </row>
    <row r="583" spans="44:73" ht="15.75" customHeight="1" x14ac:dyDescent="0.25">
      <c r="AR583" s="11"/>
      <c r="AT583" s="12"/>
      <c r="BR583" s="13"/>
      <c r="BS583" s="14"/>
      <c r="BT583" s="9"/>
      <c r="BU583" s="10"/>
    </row>
    <row r="584" spans="44:73" ht="15.75" customHeight="1" x14ac:dyDescent="0.25">
      <c r="AR584" s="11"/>
      <c r="AT584" s="12"/>
      <c r="BR584" s="13"/>
      <c r="BS584" s="14"/>
      <c r="BT584" s="9"/>
      <c r="BU584" s="10"/>
    </row>
    <row r="585" spans="44:73" ht="15.75" customHeight="1" x14ac:dyDescent="0.25">
      <c r="AR585" s="11"/>
      <c r="AT585" s="12"/>
      <c r="BR585" s="13"/>
      <c r="BS585" s="14"/>
      <c r="BT585" s="9"/>
      <c r="BU585" s="10"/>
    </row>
    <row r="586" spans="44:73" ht="15.75" customHeight="1" x14ac:dyDescent="0.25">
      <c r="AR586" s="11"/>
      <c r="AT586" s="12"/>
      <c r="BR586" s="13"/>
      <c r="BS586" s="14"/>
      <c r="BT586" s="9"/>
      <c r="BU586" s="10"/>
    </row>
    <row r="587" spans="44:73" ht="15.75" customHeight="1" x14ac:dyDescent="0.25">
      <c r="AR587" s="11"/>
      <c r="AT587" s="12"/>
      <c r="BR587" s="13"/>
      <c r="BS587" s="14"/>
      <c r="BT587" s="9"/>
      <c r="BU587" s="10"/>
    </row>
    <row r="588" spans="44:73" ht="15.75" customHeight="1" x14ac:dyDescent="0.25">
      <c r="AR588" s="11"/>
      <c r="AT588" s="12"/>
      <c r="BR588" s="13"/>
      <c r="BS588" s="14"/>
      <c r="BT588" s="9"/>
      <c r="BU588" s="10"/>
    </row>
    <row r="589" spans="44:73" ht="15.75" customHeight="1" x14ac:dyDescent="0.25">
      <c r="AR589" s="11"/>
      <c r="AT589" s="12"/>
      <c r="BR589" s="13"/>
      <c r="BS589" s="14"/>
      <c r="BT589" s="9"/>
      <c r="BU589" s="10"/>
    </row>
    <row r="590" spans="44:73" ht="15.75" customHeight="1" x14ac:dyDescent="0.25">
      <c r="AR590" s="11"/>
      <c r="AT590" s="12"/>
      <c r="BR590" s="13"/>
      <c r="BS590" s="14"/>
      <c r="BT590" s="9"/>
      <c r="BU590" s="10"/>
    </row>
    <row r="591" spans="44:73" ht="15.75" customHeight="1" x14ac:dyDescent="0.25">
      <c r="AR591" s="11"/>
      <c r="AT591" s="12"/>
      <c r="BR591" s="13"/>
      <c r="BS591" s="14"/>
      <c r="BT591" s="9"/>
      <c r="BU591" s="10"/>
    </row>
    <row r="592" spans="44:73" ht="15.75" customHeight="1" x14ac:dyDescent="0.25">
      <c r="AR592" s="11"/>
      <c r="AT592" s="12"/>
      <c r="BR592" s="13"/>
      <c r="BS592" s="14"/>
      <c r="BT592" s="9"/>
      <c r="BU592" s="10"/>
    </row>
    <row r="593" spans="44:73" ht="15.75" customHeight="1" x14ac:dyDescent="0.25">
      <c r="AR593" s="11"/>
      <c r="AT593" s="12"/>
      <c r="BR593" s="13"/>
      <c r="BS593" s="14"/>
      <c r="BT593" s="9"/>
      <c r="BU593" s="10"/>
    </row>
    <row r="594" spans="44:73" ht="15.75" customHeight="1" x14ac:dyDescent="0.25">
      <c r="AR594" s="11"/>
      <c r="AT594" s="12"/>
      <c r="BR594" s="13"/>
      <c r="BS594" s="14"/>
      <c r="BT594" s="9"/>
      <c r="BU594" s="10"/>
    </row>
    <row r="595" spans="44:73" ht="15.75" customHeight="1" x14ac:dyDescent="0.25">
      <c r="AR595" s="11"/>
      <c r="AT595" s="12"/>
      <c r="BR595" s="13"/>
      <c r="BS595" s="14"/>
      <c r="BT595" s="9"/>
      <c r="BU595" s="10"/>
    </row>
    <row r="596" spans="44:73" ht="15.75" customHeight="1" x14ac:dyDescent="0.25">
      <c r="AR596" s="11"/>
      <c r="AT596" s="12"/>
      <c r="BR596" s="13"/>
      <c r="BS596" s="14"/>
      <c r="BT596" s="9"/>
      <c r="BU596" s="10"/>
    </row>
    <row r="597" spans="44:73" ht="15.75" customHeight="1" x14ac:dyDescent="0.25">
      <c r="AR597" s="11"/>
      <c r="AT597" s="12"/>
      <c r="BR597" s="13"/>
      <c r="BS597" s="14"/>
      <c r="BT597" s="9"/>
      <c r="BU597" s="10"/>
    </row>
    <row r="598" spans="44:73" ht="15.75" customHeight="1" x14ac:dyDescent="0.25">
      <c r="AR598" s="11"/>
      <c r="AT598" s="12"/>
      <c r="BR598" s="13"/>
      <c r="BS598" s="14"/>
      <c r="BT598" s="9"/>
      <c r="BU598" s="10"/>
    </row>
    <row r="599" spans="44:73" ht="15.75" customHeight="1" x14ac:dyDescent="0.25">
      <c r="AR599" s="11"/>
      <c r="AT599" s="12"/>
      <c r="BR599" s="13"/>
      <c r="BS599" s="14"/>
      <c r="BT599" s="9"/>
      <c r="BU599" s="10"/>
    </row>
    <row r="600" spans="44:73" ht="15.75" customHeight="1" x14ac:dyDescent="0.25">
      <c r="AR600" s="11"/>
      <c r="AT600" s="12"/>
      <c r="BR600" s="13"/>
      <c r="BS600" s="14"/>
      <c r="BT600" s="9"/>
      <c r="BU600" s="10"/>
    </row>
    <row r="601" spans="44:73" ht="15.75" customHeight="1" x14ac:dyDescent="0.25">
      <c r="AR601" s="11"/>
      <c r="AT601" s="12"/>
      <c r="BR601" s="13"/>
      <c r="BS601" s="14"/>
      <c r="BT601" s="9"/>
      <c r="BU601" s="10"/>
    </row>
    <row r="602" spans="44:73" ht="15.75" customHeight="1" x14ac:dyDescent="0.25">
      <c r="AR602" s="11"/>
      <c r="AT602" s="12"/>
      <c r="BR602" s="13"/>
      <c r="BS602" s="14"/>
      <c r="BT602" s="9"/>
      <c r="BU602" s="10"/>
    </row>
    <row r="603" spans="44:73" ht="15.75" customHeight="1" x14ac:dyDescent="0.25">
      <c r="AR603" s="11"/>
      <c r="AT603" s="12"/>
      <c r="BR603" s="13"/>
      <c r="BS603" s="14"/>
      <c r="BT603" s="9"/>
      <c r="BU603" s="10"/>
    </row>
    <row r="604" spans="44:73" ht="15.75" customHeight="1" x14ac:dyDescent="0.25">
      <c r="AR604" s="11"/>
      <c r="AT604" s="12"/>
      <c r="BR604" s="13"/>
      <c r="BS604" s="14"/>
      <c r="BT604" s="9"/>
      <c r="BU604" s="10"/>
    </row>
    <row r="605" spans="44:73" ht="15.75" customHeight="1" x14ac:dyDescent="0.25">
      <c r="AR605" s="11"/>
      <c r="AT605" s="12"/>
      <c r="BR605" s="13"/>
      <c r="BS605" s="14"/>
      <c r="BT605" s="9"/>
      <c r="BU605" s="10"/>
    </row>
    <row r="606" spans="44:73" ht="15.75" customHeight="1" x14ac:dyDescent="0.25">
      <c r="AR606" s="11"/>
      <c r="AT606" s="12"/>
      <c r="BR606" s="13"/>
      <c r="BS606" s="14"/>
      <c r="BT606" s="9"/>
      <c r="BU606" s="10"/>
    </row>
    <row r="607" spans="44:73" ht="15.75" customHeight="1" x14ac:dyDescent="0.25">
      <c r="AR607" s="11"/>
      <c r="AT607" s="12"/>
      <c r="BR607" s="13"/>
      <c r="BS607" s="14"/>
      <c r="BT607" s="9"/>
      <c r="BU607" s="10"/>
    </row>
    <row r="608" spans="44:73" ht="15.75" customHeight="1" x14ac:dyDescent="0.25">
      <c r="AR608" s="11"/>
      <c r="AT608" s="12"/>
      <c r="BR608" s="13"/>
      <c r="BS608" s="14"/>
      <c r="BT608" s="9"/>
      <c r="BU608" s="10"/>
    </row>
    <row r="609" spans="44:73" ht="15.75" customHeight="1" x14ac:dyDescent="0.25">
      <c r="AR609" s="11"/>
      <c r="AT609" s="12"/>
      <c r="BR609" s="13"/>
      <c r="BS609" s="14"/>
      <c r="BT609" s="9"/>
      <c r="BU609" s="10"/>
    </row>
    <row r="610" spans="44:73" ht="15.75" customHeight="1" x14ac:dyDescent="0.25">
      <c r="AR610" s="11"/>
      <c r="AT610" s="12"/>
      <c r="BR610" s="13"/>
      <c r="BS610" s="14"/>
      <c r="BT610" s="9"/>
      <c r="BU610" s="10"/>
    </row>
    <row r="611" spans="44:73" ht="15.75" customHeight="1" x14ac:dyDescent="0.25">
      <c r="AR611" s="11"/>
      <c r="AT611" s="12"/>
      <c r="BR611" s="13"/>
      <c r="BS611" s="14"/>
      <c r="BT611" s="9"/>
      <c r="BU611" s="10"/>
    </row>
    <row r="612" spans="44:73" ht="15.75" customHeight="1" x14ac:dyDescent="0.25">
      <c r="AR612" s="11"/>
      <c r="AT612" s="12"/>
      <c r="BR612" s="13"/>
      <c r="BS612" s="14"/>
      <c r="BT612" s="9"/>
      <c r="BU612" s="10"/>
    </row>
    <row r="613" spans="44:73" ht="15.75" customHeight="1" x14ac:dyDescent="0.25">
      <c r="AR613" s="11"/>
      <c r="AT613" s="12"/>
      <c r="BR613" s="13"/>
      <c r="BS613" s="14"/>
      <c r="BT613" s="9"/>
      <c r="BU613" s="10"/>
    </row>
    <row r="614" spans="44:73" ht="15.75" customHeight="1" x14ac:dyDescent="0.25">
      <c r="AR614" s="11"/>
      <c r="AT614" s="12"/>
      <c r="BR614" s="13"/>
      <c r="BS614" s="14"/>
      <c r="BT614" s="9"/>
      <c r="BU614" s="10"/>
    </row>
    <row r="615" spans="44:73" ht="15.75" customHeight="1" x14ac:dyDescent="0.25">
      <c r="AR615" s="11"/>
      <c r="AT615" s="12"/>
      <c r="BR615" s="13"/>
      <c r="BS615" s="14"/>
      <c r="BT615" s="9"/>
      <c r="BU615" s="10"/>
    </row>
    <row r="616" spans="44:73" ht="15.75" customHeight="1" x14ac:dyDescent="0.25">
      <c r="AR616" s="11"/>
      <c r="AT616" s="12"/>
      <c r="BR616" s="13"/>
      <c r="BS616" s="14"/>
      <c r="BT616" s="9"/>
      <c r="BU616" s="10"/>
    </row>
    <row r="617" spans="44:73" ht="15.75" customHeight="1" x14ac:dyDescent="0.25">
      <c r="AR617" s="11"/>
      <c r="AT617" s="12"/>
      <c r="BR617" s="13"/>
      <c r="BS617" s="14"/>
      <c r="BT617" s="9"/>
      <c r="BU617" s="10"/>
    </row>
    <row r="618" spans="44:73" ht="15.75" customHeight="1" x14ac:dyDescent="0.25">
      <c r="AR618" s="11"/>
      <c r="AT618" s="12"/>
      <c r="BR618" s="13"/>
      <c r="BS618" s="14"/>
      <c r="BT618" s="9"/>
      <c r="BU618" s="10"/>
    </row>
    <row r="619" spans="44:73" ht="15.75" customHeight="1" x14ac:dyDescent="0.25">
      <c r="AR619" s="11"/>
      <c r="AT619" s="12"/>
      <c r="BR619" s="13"/>
      <c r="BS619" s="14"/>
      <c r="BT619" s="9"/>
      <c r="BU619" s="10"/>
    </row>
    <row r="620" spans="44:73" ht="15.75" customHeight="1" x14ac:dyDescent="0.25">
      <c r="AR620" s="11"/>
      <c r="AT620" s="12"/>
      <c r="BR620" s="13"/>
      <c r="BS620" s="14"/>
      <c r="BT620" s="9"/>
      <c r="BU620" s="10"/>
    </row>
    <row r="621" spans="44:73" ht="15.75" customHeight="1" x14ac:dyDescent="0.25">
      <c r="AR621" s="11"/>
      <c r="AT621" s="12"/>
      <c r="BR621" s="13"/>
      <c r="BS621" s="14"/>
      <c r="BT621" s="9"/>
      <c r="BU621" s="10"/>
    </row>
    <row r="622" spans="44:73" ht="15.75" customHeight="1" x14ac:dyDescent="0.25">
      <c r="AR622" s="11"/>
      <c r="AT622" s="12"/>
      <c r="BR622" s="13"/>
      <c r="BS622" s="14"/>
      <c r="BT622" s="9"/>
      <c r="BU622" s="10"/>
    </row>
    <row r="623" spans="44:73" ht="15.75" customHeight="1" x14ac:dyDescent="0.25">
      <c r="AR623" s="11"/>
      <c r="AT623" s="12"/>
      <c r="BR623" s="13"/>
      <c r="BS623" s="14"/>
      <c r="BT623" s="9"/>
      <c r="BU623" s="10"/>
    </row>
    <row r="624" spans="44:73" ht="15.75" customHeight="1" x14ac:dyDescent="0.25">
      <c r="AR624" s="11"/>
      <c r="AT624" s="12"/>
      <c r="BR624" s="13"/>
      <c r="BS624" s="14"/>
      <c r="BT624" s="9"/>
      <c r="BU624" s="10"/>
    </row>
    <row r="625" spans="44:73" ht="15.75" customHeight="1" x14ac:dyDescent="0.25">
      <c r="AR625" s="11"/>
      <c r="AT625" s="12"/>
      <c r="BR625" s="13"/>
      <c r="BS625" s="14"/>
      <c r="BT625" s="9"/>
      <c r="BU625" s="10"/>
    </row>
    <row r="626" spans="44:73" ht="15.75" customHeight="1" x14ac:dyDescent="0.25">
      <c r="AR626" s="11"/>
      <c r="AT626" s="12"/>
      <c r="BR626" s="13"/>
      <c r="BS626" s="14"/>
      <c r="BT626" s="9"/>
      <c r="BU626" s="10"/>
    </row>
    <row r="627" spans="44:73" ht="15.75" customHeight="1" x14ac:dyDescent="0.25">
      <c r="AR627" s="11"/>
      <c r="AT627" s="12"/>
      <c r="BR627" s="13"/>
      <c r="BS627" s="14"/>
      <c r="BT627" s="9"/>
      <c r="BU627" s="10"/>
    </row>
    <row r="628" spans="44:73" ht="15.75" customHeight="1" x14ac:dyDescent="0.25">
      <c r="AR628" s="11"/>
      <c r="AT628" s="12"/>
      <c r="BR628" s="13"/>
      <c r="BS628" s="14"/>
      <c r="BT628" s="9"/>
      <c r="BU628" s="10"/>
    </row>
    <row r="629" spans="44:73" ht="15.75" customHeight="1" x14ac:dyDescent="0.25">
      <c r="AR629" s="11"/>
      <c r="AT629" s="12"/>
      <c r="BR629" s="13"/>
      <c r="BS629" s="14"/>
      <c r="BT629" s="9"/>
      <c r="BU629" s="10"/>
    </row>
    <row r="630" spans="44:73" ht="15.75" customHeight="1" x14ac:dyDescent="0.25">
      <c r="AR630" s="11"/>
      <c r="AT630" s="12"/>
      <c r="BR630" s="13"/>
      <c r="BS630" s="14"/>
      <c r="BT630" s="9"/>
      <c r="BU630" s="10"/>
    </row>
    <row r="631" spans="44:73" ht="15.75" customHeight="1" x14ac:dyDescent="0.25">
      <c r="AR631" s="11"/>
      <c r="AT631" s="12"/>
      <c r="BR631" s="13"/>
      <c r="BS631" s="14"/>
      <c r="BT631" s="9"/>
      <c r="BU631" s="10"/>
    </row>
    <row r="632" spans="44:73" ht="15.75" customHeight="1" x14ac:dyDescent="0.25">
      <c r="AR632" s="11"/>
      <c r="AT632" s="12"/>
      <c r="BR632" s="13"/>
      <c r="BS632" s="14"/>
      <c r="BT632" s="9"/>
      <c r="BU632" s="10"/>
    </row>
    <row r="633" spans="44:73" ht="15.75" customHeight="1" x14ac:dyDescent="0.25">
      <c r="AR633" s="11"/>
      <c r="AT633" s="12"/>
      <c r="BR633" s="13"/>
      <c r="BS633" s="14"/>
      <c r="BT633" s="9"/>
      <c r="BU633" s="10"/>
    </row>
    <row r="634" spans="44:73" ht="15.75" customHeight="1" x14ac:dyDescent="0.25">
      <c r="AR634" s="11"/>
      <c r="AT634" s="12"/>
      <c r="BR634" s="13"/>
      <c r="BS634" s="14"/>
      <c r="BT634" s="9"/>
      <c r="BU634" s="10"/>
    </row>
    <row r="635" spans="44:73" ht="15.75" customHeight="1" x14ac:dyDescent="0.25">
      <c r="AR635" s="11"/>
      <c r="AT635" s="12"/>
      <c r="BR635" s="13"/>
      <c r="BS635" s="14"/>
      <c r="BT635" s="9"/>
      <c r="BU635" s="10"/>
    </row>
    <row r="636" spans="44:73" ht="15.75" customHeight="1" x14ac:dyDescent="0.25">
      <c r="AR636" s="11"/>
      <c r="AT636" s="12"/>
      <c r="BR636" s="13"/>
      <c r="BS636" s="14"/>
      <c r="BT636" s="9"/>
      <c r="BU636" s="10"/>
    </row>
    <row r="637" spans="44:73" ht="15.75" customHeight="1" x14ac:dyDescent="0.25">
      <c r="AR637" s="11"/>
      <c r="AT637" s="12"/>
      <c r="BR637" s="13"/>
      <c r="BS637" s="14"/>
      <c r="BT637" s="9"/>
      <c r="BU637" s="10"/>
    </row>
    <row r="638" spans="44:73" ht="15.75" customHeight="1" x14ac:dyDescent="0.25">
      <c r="AR638" s="11"/>
      <c r="AT638" s="12"/>
      <c r="BR638" s="13"/>
      <c r="BS638" s="14"/>
      <c r="BT638" s="9"/>
      <c r="BU638" s="10"/>
    </row>
    <row r="639" spans="44:73" ht="15.75" customHeight="1" x14ac:dyDescent="0.25">
      <c r="AR639" s="11"/>
      <c r="AT639" s="12"/>
      <c r="BR639" s="13"/>
      <c r="BS639" s="14"/>
      <c r="BT639" s="9"/>
      <c r="BU639" s="10"/>
    </row>
    <row r="640" spans="44:73" ht="15.75" customHeight="1" x14ac:dyDescent="0.25">
      <c r="AR640" s="11"/>
      <c r="AT640" s="12"/>
      <c r="BR640" s="13"/>
      <c r="BS640" s="14"/>
      <c r="BT640" s="9"/>
      <c r="BU640" s="10"/>
    </row>
    <row r="641" spans="44:73" ht="15.75" customHeight="1" x14ac:dyDescent="0.25">
      <c r="AR641" s="11"/>
      <c r="AT641" s="12"/>
      <c r="BR641" s="13"/>
      <c r="BS641" s="14"/>
      <c r="BT641" s="9"/>
      <c r="BU641" s="10"/>
    </row>
    <row r="642" spans="44:73" ht="15.75" customHeight="1" x14ac:dyDescent="0.25">
      <c r="AR642" s="11"/>
      <c r="AT642" s="12"/>
      <c r="BR642" s="13"/>
      <c r="BS642" s="14"/>
      <c r="BT642" s="9"/>
      <c r="BU642" s="10"/>
    </row>
    <row r="643" spans="44:73" ht="15.75" customHeight="1" x14ac:dyDescent="0.25">
      <c r="AR643" s="11"/>
      <c r="AT643" s="12"/>
      <c r="BR643" s="13"/>
      <c r="BS643" s="14"/>
      <c r="BT643" s="9"/>
      <c r="BU643" s="10"/>
    </row>
    <row r="644" spans="44:73" ht="15.75" customHeight="1" x14ac:dyDescent="0.25">
      <c r="AR644" s="11"/>
      <c r="AT644" s="12"/>
      <c r="BR644" s="13"/>
      <c r="BS644" s="14"/>
      <c r="BT644" s="9"/>
      <c r="BU644" s="10"/>
    </row>
    <row r="645" spans="44:73" ht="15.75" customHeight="1" x14ac:dyDescent="0.25">
      <c r="AR645" s="11"/>
      <c r="AT645" s="12"/>
      <c r="BR645" s="13"/>
      <c r="BS645" s="14"/>
      <c r="BT645" s="9"/>
      <c r="BU645" s="10"/>
    </row>
    <row r="646" spans="44:73" ht="15.75" customHeight="1" x14ac:dyDescent="0.25">
      <c r="AR646" s="11"/>
      <c r="AT646" s="12"/>
      <c r="BR646" s="13"/>
      <c r="BS646" s="14"/>
      <c r="BT646" s="9"/>
      <c r="BU646" s="10"/>
    </row>
    <row r="647" spans="44:73" ht="15.75" customHeight="1" x14ac:dyDescent="0.25">
      <c r="AR647" s="11"/>
      <c r="AT647" s="12"/>
      <c r="BR647" s="13"/>
      <c r="BS647" s="14"/>
      <c r="BT647" s="9"/>
      <c r="BU647" s="10"/>
    </row>
    <row r="648" spans="44:73" ht="15.75" customHeight="1" x14ac:dyDescent="0.25">
      <c r="AR648" s="11"/>
      <c r="AT648" s="12"/>
      <c r="BR648" s="13"/>
      <c r="BS648" s="14"/>
      <c r="BT648" s="9"/>
      <c r="BU648" s="10"/>
    </row>
    <row r="649" spans="44:73" ht="15.75" customHeight="1" x14ac:dyDescent="0.25">
      <c r="AR649" s="11"/>
      <c r="AT649" s="12"/>
      <c r="BR649" s="13"/>
      <c r="BS649" s="14"/>
      <c r="BT649" s="9"/>
      <c r="BU649" s="10"/>
    </row>
    <row r="650" spans="44:73" ht="15.75" customHeight="1" x14ac:dyDescent="0.25">
      <c r="AR650" s="11"/>
      <c r="AT650" s="12"/>
      <c r="BR650" s="13"/>
      <c r="BS650" s="14"/>
      <c r="BT650" s="9"/>
      <c r="BU650" s="10"/>
    </row>
    <row r="651" spans="44:73" ht="15.75" customHeight="1" x14ac:dyDescent="0.25">
      <c r="AR651" s="11"/>
      <c r="AT651" s="12"/>
      <c r="BR651" s="13"/>
      <c r="BS651" s="14"/>
      <c r="BT651" s="9"/>
      <c r="BU651" s="10"/>
    </row>
    <row r="652" spans="44:73" ht="15.75" customHeight="1" x14ac:dyDescent="0.25">
      <c r="AR652" s="11"/>
      <c r="AT652" s="12"/>
      <c r="BR652" s="13"/>
      <c r="BS652" s="14"/>
      <c r="BT652" s="9"/>
      <c r="BU652" s="10"/>
    </row>
    <row r="653" spans="44:73" ht="15.75" customHeight="1" x14ac:dyDescent="0.25">
      <c r="AR653" s="11"/>
      <c r="AT653" s="12"/>
      <c r="BR653" s="13"/>
      <c r="BS653" s="14"/>
      <c r="BT653" s="9"/>
      <c r="BU653" s="10"/>
    </row>
    <row r="654" spans="44:73" ht="15.75" customHeight="1" x14ac:dyDescent="0.25">
      <c r="AR654" s="11"/>
      <c r="AT654" s="12"/>
      <c r="BR654" s="13"/>
      <c r="BS654" s="14"/>
      <c r="BT654" s="9"/>
      <c r="BU654" s="10"/>
    </row>
    <row r="655" spans="44:73" ht="15.75" customHeight="1" x14ac:dyDescent="0.25">
      <c r="AR655" s="11"/>
      <c r="AT655" s="12"/>
      <c r="BR655" s="13"/>
      <c r="BS655" s="14"/>
      <c r="BT655" s="9"/>
      <c r="BU655" s="10"/>
    </row>
    <row r="656" spans="44:73" ht="15.75" customHeight="1" x14ac:dyDescent="0.25">
      <c r="AR656" s="11"/>
      <c r="AT656" s="12"/>
      <c r="BR656" s="13"/>
      <c r="BS656" s="14"/>
      <c r="BT656" s="9"/>
      <c r="BU656" s="10"/>
    </row>
    <row r="657" spans="44:73" ht="15.75" customHeight="1" x14ac:dyDescent="0.25">
      <c r="AR657" s="11"/>
      <c r="AT657" s="12"/>
      <c r="BR657" s="13"/>
      <c r="BS657" s="14"/>
      <c r="BT657" s="9"/>
      <c r="BU657" s="10"/>
    </row>
    <row r="658" spans="44:73" ht="15.75" customHeight="1" x14ac:dyDescent="0.25">
      <c r="AR658" s="11"/>
      <c r="AT658" s="12"/>
      <c r="BR658" s="13"/>
      <c r="BS658" s="14"/>
      <c r="BT658" s="9"/>
      <c r="BU658" s="10"/>
    </row>
    <row r="659" spans="44:73" ht="15.75" customHeight="1" x14ac:dyDescent="0.25">
      <c r="AR659" s="11"/>
      <c r="AT659" s="12"/>
      <c r="BR659" s="13"/>
      <c r="BS659" s="14"/>
      <c r="BT659" s="9"/>
      <c r="BU659" s="10"/>
    </row>
    <row r="660" spans="44:73" ht="15.75" customHeight="1" x14ac:dyDescent="0.25">
      <c r="AR660" s="11"/>
      <c r="AT660" s="12"/>
      <c r="BR660" s="13"/>
      <c r="BS660" s="14"/>
      <c r="BT660" s="9"/>
      <c r="BU660" s="10"/>
    </row>
    <row r="661" spans="44:73" ht="15.75" customHeight="1" x14ac:dyDescent="0.25">
      <c r="AR661" s="11"/>
      <c r="AT661" s="12"/>
      <c r="BR661" s="13"/>
      <c r="BS661" s="14"/>
      <c r="BT661" s="9"/>
      <c r="BU661" s="10"/>
    </row>
    <row r="662" spans="44:73" ht="15.75" customHeight="1" x14ac:dyDescent="0.25">
      <c r="AR662" s="11"/>
      <c r="AT662" s="12"/>
      <c r="BR662" s="13"/>
      <c r="BS662" s="14"/>
      <c r="BT662" s="9"/>
      <c r="BU662" s="10"/>
    </row>
    <row r="663" spans="44:73" ht="15.75" customHeight="1" x14ac:dyDescent="0.25">
      <c r="AR663" s="11"/>
      <c r="AT663" s="12"/>
      <c r="BR663" s="13"/>
      <c r="BS663" s="14"/>
      <c r="BT663" s="9"/>
      <c r="BU663" s="10"/>
    </row>
    <row r="664" spans="44:73" ht="15.75" customHeight="1" x14ac:dyDescent="0.25">
      <c r="AR664" s="11"/>
      <c r="AT664" s="12"/>
      <c r="BR664" s="13"/>
      <c r="BS664" s="14"/>
      <c r="BT664" s="9"/>
      <c r="BU664" s="10"/>
    </row>
    <row r="665" spans="44:73" ht="15.75" customHeight="1" x14ac:dyDescent="0.25">
      <c r="AR665" s="11"/>
      <c r="AT665" s="12"/>
      <c r="BR665" s="13"/>
      <c r="BS665" s="14"/>
      <c r="BT665" s="9"/>
      <c r="BU665" s="10"/>
    </row>
    <row r="666" spans="44:73" ht="15.75" customHeight="1" x14ac:dyDescent="0.25">
      <c r="AR666" s="11"/>
      <c r="AT666" s="12"/>
      <c r="BR666" s="13"/>
      <c r="BS666" s="14"/>
      <c r="BT666" s="9"/>
      <c r="BU666" s="10"/>
    </row>
    <row r="667" spans="44:73" ht="15.75" customHeight="1" x14ac:dyDescent="0.25">
      <c r="AR667" s="11"/>
      <c r="AT667" s="12"/>
      <c r="BR667" s="13"/>
      <c r="BS667" s="14"/>
      <c r="BT667" s="9"/>
      <c r="BU667" s="10"/>
    </row>
    <row r="668" spans="44:73" ht="15.75" customHeight="1" x14ac:dyDescent="0.25">
      <c r="AR668" s="11"/>
      <c r="AT668" s="12"/>
      <c r="BR668" s="13"/>
      <c r="BS668" s="14"/>
      <c r="BT668" s="9"/>
      <c r="BU668" s="10"/>
    </row>
    <row r="669" spans="44:73" ht="15.75" customHeight="1" x14ac:dyDescent="0.25">
      <c r="AR669" s="11"/>
      <c r="AT669" s="12"/>
      <c r="BR669" s="13"/>
      <c r="BS669" s="14"/>
      <c r="BT669" s="9"/>
      <c r="BU669" s="10"/>
    </row>
    <row r="670" spans="44:73" ht="15.75" customHeight="1" x14ac:dyDescent="0.25">
      <c r="AR670" s="11"/>
      <c r="AT670" s="12"/>
      <c r="BR670" s="13"/>
      <c r="BS670" s="14"/>
      <c r="BT670" s="9"/>
      <c r="BU670" s="10"/>
    </row>
    <row r="671" spans="44:73" ht="15.75" customHeight="1" x14ac:dyDescent="0.25">
      <c r="AR671" s="11"/>
      <c r="AT671" s="12"/>
      <c r="BR671" s="13"/>
      <c r="BS671" s="14"/>
      <c r="BT671" s="9"/>
      <c r="BU671" s="10"/>
    </row>
    <row r="672" spans="44:73" ht="15.75" customHeight="1" x14ac:dyDescent="0.25">
      <c r="AR672" s="11"/>
      <c r="AT672" s="12"/>
      <c r="BR672" s="13"/>
      <c r="BS672" s="14"/>
      <c r="BT672" s="9"/>
      <c r="BU672" s="10"/>
    </row>
    <row r="673" spans="44:73" ht="15.75" customHeight="1" x14ac:dyDescent="0.25">
      <c r="AR673" s="11"/>
      <c r="AT673" s="12"/>
      <c r="BR673" s="13"/>
      <c r="BS673" s="14"/>
      <c r="BT673" s="9"/>
      <c r="BU673" s="10"/>
    </row>
    <row r="674" spans="44:73" ht="15.75" customHeight="1" x14ac:dyDescent="0.25">
      <c r="AR674" s="11"/>
      <c r="AT674" s="12"/>
      <c r="BR674" s="13"/>
      <c r="BS674" s="14"/>
      <c r="BT674" s="9"/>
      <c r="BU674" s="10"/>
    </row>
    <row r="675" spans="44:73" ht="15.75" customHeight="1" x14ac:dyDescent="0.25">
      <c r="AR675" s="11"/>
      <c r="AT675" s="12"/>
      <c r="BR675" s="13"/>
      <c r="BS675" s="14"/>
      <c r="BT675" s="9"/>
      <c r="BU675" s="10"/>
    </row>
    <row r="676" spans="44:73" ht="15.75" customHeight="1" x14ac:dyDescent="0.25">
      <c r="AR676" s="11"/>
      <c r="AT676" s="12"/>
      <c r="BR676" s="13"/>
      <c r="BS676" s="14"/>
      <c r="BT676" s="9"/>
      <c r="BU676" s="10"/>
    </row>
    <row r="677" spans="44:73" ht="15.75" customHeight="1" x14ac:dyDescent="0.25">
      <c r="AR677" s="11"/>
      <c r="AT677" s="12"/>
      <c r="BR677" s="13"/>
      <c r="BS677" s="14"/>
      <c r="BT677" s="9"/>
      <c r="BU677" s="10"/>
    </row>
    <row r="678" spans="44:73" ht="15.75" customHeight="1" x14ac:dyDescent="0.25">
      <c r="AR678" s="11"/>
      <c r="AT678" s="12"/>
      <c r="BR678" s="13"/>
      <c r="BS678" s="14"/>
      <c r="BT678" s="9"/>
      <c r="BU678" s="10"/>
    </row>
    <row r="679" spans="44:73" ht="15.75" customHeight="1" x14ac:dyDescent="0.25">
      <c r="AR679" s="11"/>
      <c r="AT679" s="12"/>
      <c r="BR679" s="13"/>
      <c r="BS679" s="14"/>
      <c r="BT679" s="9"/>
      <c r="BU679" s="10"/>
    </row>
    <row r="680" spans="44:73" ht="15.75" customHeight="1" x14ac:dyDescent="0.25">
      <c r="AR680" s="11"/>
      <c r="AT680" s="12"/>
      <c r="BR680" s="13"/>
      <c r="BS680" s="14"/>
      <c r="BT680" s="9"/>
      <c r="BU680" s="10"/>
    </row>
    <row r="681" spans="44:73" ht="15.75" customHeight="1" x14ac:dyDescent="0.25">
      <c r="AR681" s="11"/>
      <c r="AT681" s="12"/>
      <c r="BR681" s="13"/>
      <c r="BS681" s="14"/>
      <c r="BT681" s="9"/>
      <c r="BU681" s="10"/>
    </row>
    <row r="682" spans="44:73" ht="15.75" customHeight="1" x14ac:dyDescent="0.25">
      <c r="AR682" s="11"/>
      <c r="AT682" s="12"/>
      <c r="BR682" s="13"/>
      <c r="BS682" s="14"/>
      <c r="BT682" s="9"/>
      <c r="BU682" s="10"/>
    </row>
    <row r="683" spans="44:73" ht="15.75" customHeight="1" x14ac:dyDescent="0.25">
      <c r="AR683" s="11"/>
      <c r="AT683" s="12"/>
      <c r="BR683" s="13"/>
      <c r="BS683" s="14"/>
      <c r="BT683" s="9"/>
      <c r="BU683" s="10"/>
    </row>
    <row r="684" spans="44:73" ht="15.75" customHeight="1" x14ac:dyDescent="0.25">
      <c r="AR684" s="11"/>
      <c r="AT684" s="12"/>
      <c r="BR684" s="13"/>
      <c r="BS684" s="14"/>
      <c r="BT684" s="9"/>
      <c r="BU684" s="10"/>
    </row>
    <row r="685" spans="44:73" ht="15.75" customHeight="1" x14ac:dyDescent="0.25">
      <c r="AR685" s="11"/>
      <c r="AT685" s="12"/>
      <c r="BR685" s="13"/>
      <c r="BS685" s="14"/>
      <c r="BT685" s="9"/>
      <c r="BU685" s="10"/>
    </row>
    <row r="686" spans="44:73" ht="15.75" customHeight="1" x14ac:dyDescent="0.25">
      <c r="AR686" s="11"/>
      <c r="AT686" s="12"/>
      <c r="BR686" s="13"/>
      <c r="BS686" s="14"/>
      <c r="BT686" s="9"/>
      <c r="BU686" s="10"/>
    </row>
    <row r="687" spans="44:73" ht="15.75" customHeight="1" x14ac:dyDescent="0.25">
      <c r="AR687" s="11"/>
      <c r="AT687" s="12"/>
      <c r="BR687" s="13"/>
      <c r="BS687" s="14"/>
      <c r="BT687" s="9"/>
      <c r="BU687" s="10"/>
    </row>
    <row r="688" spans="44:73" ht="15.75" customHeight="1" x14ac:dyDescent="0.25">
      <c r="AR688" s="11"/>
      <c r="AT688" s="12"/>
      <c r="BR688" s="13"/>
      <c r="BS688" s="14"/>
      <c r="BT688" s="9"/>
      <c r="BU688" s="10"/>
    </row>
    <row r="689" spans="44:73" ht="15.75" customHeight="1" x14ac:dyDescent="0.25">
      <c r="AR689" s="11"/>
      <c r="AT689" s="12"/>
      <c r="BR689" s="13"/>
      <c r="BS689" s="14"/>
      <c r="BT689" s="9"/>
      <c r="BU689" s="10"/>
    </row>
    <row r="690" spans="44:73" ht="15.75" customHeight="1" x14ac:dyDescent="0.25">
      <c r="AR690" s="11"/>
      <c r="AT690" s="12"/>
      <c r="BR690" s="13"/>
      <c r="BS690" s="14"/>
      <c r="BT690" s="9"/>
      <c r="BU690" s="10"/>
    </row>
    <row r="691" spans="44:73" ht="15.75" customHeight="1" x14ac:dyDescent="0.25">
      <c r="AR691" s="11"/>
      <c r="AT691" s="12"/>
      <c r="BR691" s="13"/>
      <c r="BS691" s="14"/>
      <c r="BT691" s="9"/>
      <c r="BU691" s="10"/>
    </row>
    <row r="692" spans="44:73" ht="15.75" customHeight="1" x14ac:dyDescent="0.25">
      <c r="AR692" s="11"/>
      <c r="AT692" s="12"/>
      <c r="BR692" s="13"/>
      <c r="BS692" s="14"/>
      <c r="BT692" s="9"/>
      <c r="BU692" s="10"/>
    </row>
    <row r="693" spans="44:73" ht="15.75" customHeight="1" x14ac:dyDescent="0.25">
      <c r="AR693" s="11"/>
      <c r="AT693" s="12"/>
      <c r="BR693" s="13"/>
      <c r="BS693" s="14"/>
      <c r="BT693" s="9"/>
      <c r="BU693" s="10"/>
    </row>
    <row r="694" spans="44:73" ht="15.75" customHeight="1" x14ac:dyDescent="0.25">
      <c r="AR694" s="11"/>
      <c r="AT694" s="12"/>
      <c r="BR694" s="13"/>
      <c r="BS694" s="14"/>
      <c r="BT694" s="9"/>
      <c r="BU694" s="10"/>
    </row>
    <row r="695" spans="44:73" ht="15.75" customHeight="1" x14ac:dyDescent="0.25">
      <c r="AR695" s="11"/>
      <c r="AT695" s="12"/>
      <c r="BR695" s="13"/>
      <c r="BS695" s="14"/>
      <c r="BT695" s="9"/>
      <c r="BU695" s="10"/>
    </row>
    <row r="696" spans="44:73" ht="15.75" customHeight="1" x14ac:dyDescent="0.25">
      <c r="AR696" s="11"/>
      <c r="AT696" s="12"/>
      <c r="BR696" s="13"/>
      <c r="BS696" s="14"/>
      <c r="BT696" s="9"/>
      <c r="BU696" s="10"/>
    </row>
    <row r="697" spans="44:73" ht="15.75" customHeight="1" x14ac:dyDescent="0.25">
      <c r="AR697" s="11"/>
      <c r="AT697" s="12"/>
      <c r="BR697" s="13"/>
      <c r="BS697" s="14"/>
      <c r="BT697" s="9"/>
      <c r="BU697" s="10"/>
    </row>
    <row r="698" spans="44:73" ht="15.75" customHeight="1" x14ac:dyDescent="0.25">
      <c r="AR698" s="11"/>
      <c r="AT698" s="12"/>
      <c r="BR698" s="13"/>
      <c r="BS698" s="14"/>
      <c r="BT698" s="9"/>
      <c r="BU698" s="10"/>
    </row>
    <row r="699" spans="44:73" ht="15.75" customHeight="1" x14ac:dyDescent="0.25">
      <c r="AR699" s="11"/>
      <c r="AT699" s="12"/>
      <c r="BR699" s="13"/>
      <c r="BS699" s="14"/>
      <c r="BT699" s="9"/>
      <c r="BU699" s="10"/>
    </row>
    <row r="700" spans="44:73" ht="15.75" customHeight="1" x14ac:dyDescent="0.25">
      <c r="AR700" s="11"/>
      <c r="AT700" s="12"/>
      <c r="BR700" s="13"/>
      <c r="BS700" s="14"/>
      <c r="BT700" s="9"/>
      <c r="BU700" s="10"/>
    </row>
    <row r="701" spans="44:73" ht="15.75" customHeight="1" x14ac:dyDescent="0.25">
      <c r="AR701" s="11"/>
      <c r="AT701" s="12"/>
      <c r="BR701" s="13"/>
      <c r="BS701" s="14"/>
      <c r="BT701" s="9"/>
      <c r="BU701" s="10"/>
    </row>
    <row r="702" spans="44:73" ht="15.75" customHeight="1" x14ac:dyDescent="0.25">
      <c r="AR702" s="11"/>
      <c r="AT702" s="12"/>
      <c r="BR702" s="13"/>
      <c r="BS702" s="14"/>
      <c r="BT702" s="9"/>
      <c r="BU702" s="10"/>
    </row>
    <row r="703" spans="44:73" ht="15.75" customHeight="1" x14ac:dyDescent="0.25">
      <c r="AR703" s="11"/>
      <c r="AT703" s="12"/>
      <c r="BR703" s="13"/>
      <c r="BS703" s="14"/>
      <c r="BT703" s="9"/>
      <c r="BU703" s="10"/>
    </row>
    <row r="704" spans="44:73" ht="15.75" customHeight="1" x14ac:dyDescent="0.25">
      <c r="AR704" s="11"/>
      <c r="AT704" s="12"/>
      <c r="BR704" s="13"/>
      <c r="BS704" s="14"/>
      <c r="BT704" s="9"/>
      <c r="BU704" s="10"/>
    </row>
    <row r="705" spans="44:73" ht="15.75" customHeight="1" x14ac:dyDescent="0.25">
      <c r="AR705" s="11"/>
      <c r="AT705" s="12"/>
      <c r="BR705" s="13"/>
      <c r="BS705" s="14"/>
      <c r="BT705" s="9"/>
      <c r="BU705" s="10"/>
    </row>
    <row r="706" spans="44:73" ht="15.75" customHeight="1" x14ac:dyDescent="0.25">
      <c r="AR706" s="11"/>
      <c r="AT706" s="12"/>
      <c r="BR706" s="13"/>
      <c r="BS706" s="14"/>
      <c r="BT706" s="9"/>
      <c r="BU706" s="10"/>
    </row>
    <row r="707" spans="44:73" ht="15.75" customHeight="1" x14ac:dyDescent="0.25">
      <c r="AR707" s="11"/>
      <c r="AT707" s="12"/>
      <c r="BR707" s="13"/>
      <c r="BS707" s="14"/>
      <c r="BT707" s="9"/>
      <c r="BU707" s="10"/>
    </row>
    <row r="708" spans="44:73" ht="15.75" customHeight="1" x14ac:dyDescent="0.25">
      <c r="AR708" s="11"/>
      <c r="AT708" s="12"/>
      <c r="BR708" s="13"/>
      <c r="BS708" s="14"/>
      <c r="BT708" s="9"/>
      <c r="BU708" s="10"/>
    </row>
    <row r="709" spans="44:73" ht="15.75" customHeight="1" x14ac:dyDescent="0.25">
      <c r="AR709" s="11"/>
      <c r="AT709" s="12"/>
      <c r="BR709" s="13"/>
      <c r="BS709" s="14"/>
      <c r="BT709" s="9"/>
      <c r="BU709" s="10"/>
    </row>
    <row r="710" spans="44:73" ht="15.75" customHeight="1" x14ac:dyDescent="0.25">
      <c r="AR710" s="11"/>
      <c r="AT710" s="12"/>
      <c r="BR710" s="13"/>
      <c r="BS710" s="14"/>
      <c r="BT710" s="9"/>
      <c r="BU710" s="10"/>
    </row>
    <row r="711" spans="44:73" ht="15.75" customHeight="1" x14ac:dyDescent="0.25">
      <c r="AR711" s="11"/>
      <c r="AT711" s="12"/>
      <c r="BR711" s="13"/>
      <c r="BS711" s="14"/>
      <c r="BT711" s="9"/>
      <c r="BU711" s="10"/>
    </row>
    <row r="712" spans="44:73" ht="15.75" customHeight="1" x14ac:dyDescent="0.25">
      <c r="AR712" s="11"/>
      <c r="AT712" s="12"/>
      <c r="BR712" s="13"/>
      <c r="BS712" s="14"/>
      <c r="BT712" s="9"/>
      <c r="BU712" s="10"/>
    </row>
    <row r="713" spans="44:73" ht="15.75" customHeight="1" x14ac:dyDescent="0.25">
      <c r="AR713" s="11"/>
      <c r="AT713" s="12"/>
      <c r="BR713" s="13"/>
      <c r="BS713" s="14"/>
      <c r="BT713" s="9"/>
      <c r="BU713" s="10"/>
    </row>
    <row r="714" spans="44:73" ht="15.75" customHeight="1" x14ac:dyDescent="0.25">
      <c r="AR714" s="11"/>
      <c r="AT714" s="12"/>
      <c r="BR714" s="13"/>
      <c r="BS714" s="14"/>
      <c r="BT714" s="9"/>
      <c r="BU714" s="10"/>
    </row>
    <row r="715" spans="44:73" ht="15.75" customHeight="1" x14ac:dyDescent="0.25">
      <c r="AR715" s="11"/>
      <c r="AT715" s="12"/>
      <c r="BR715" s="13"/>
      <c r="BS715" s="14"/>
      <c r="BT715" s="9"/>
      <c r="BU715" s="10"/>
    </row>
    <row r="716" spans="44:73" ht="15.75" customHeight="1" x14ac:dyDescent="0.25">
      <c r="AR716" s="11"/>
      <c r="AT716" s="12"/>
      <c r="BR716" s="13"/>
      <c r="BS716" s="14"/>
      <c r="BT716" s="9"/>
      <c r="BU716" s="10"/>
    </row>
    <row r="717" spans="44:73" ht="15.75" customHeight="1" x14ac:dyDescent="0.25">
      <c r="AR717" s="11"/>
      <c r="AT717" s="12"/>
      <c r="BR717" s="13"/>
      <c r="BS717" s="14"/>
      <c r="BT717" s="9"/>
      <c r="BU717" s="10"/>
    </row>
    <row r="718" spans="44:73" ht="15.75" customHeight="1" x14ac:dyDescent="0.25">
      <c r="AR718" s="11"/>
      <c r="AT718" s="12"/>
      <c r="BR718" s="13"/>
      <c r="BS718" s="14"/>
      <c r="BT718" s="9"/>
      <c r="BU718" s="10"/>
    </row>
    <row r="719" spans="44:73" ht="15.75" customHeight="1" x14ac:dyDescent="0.25">
      <c r="AR719" s="11"/>
      <c r="AT719" s="12"/>
      <c r="BR719" s="13"/>
      <c r="BS719" s="14"/>
      <c r="BT719" s="9"/>
      <c r="BU719" s="10"/>
    </row>
    <row r="720" spans="44:73" ht="15.75" customHeight="1" x14ac:dyDescent="0.25">
      <c r="AR720" s="11"/>
      <c r="AT720" s="12"/>
      <c r="BR720" s="13"/>
      <c r="BS720" s="14"/>
      <c r="BT720" s="9"/>
      <c r="BU720" s="10"/>
    </row>
    <row r="721" spans="44:73" ht="15.75" customHeight="1" x14ac:dyDescent="0.25">
      <c r="AR721" s="11"/>
      <c r="AT721" s="12"/>
      <c r="BR721" s="13"/>
      <c r="BS721" s="14"/>
      <c r="BT721" s="9"/>
      <c r="BU721" s="10"/>
    </row>
    <row r="722" spans="44:73" ht="15.75" customHeight="1" x14ac:dyDescent="0.25">
      <c r="AR722" s="11"/>
      <c r="AT722" s="12"/>
      <c r="BR722" s="13"/>
      <c r="BS722" s="14"/>
      <c r="BT722" s="9"/>
      <c r="BU722" s="10"/>
    </row>
    <row r="723" spans="44:73" ht="15.75" customHeight="1" x14ac:dyDescent="0.25">
      <c r="AR723" s="11"/>
      <c r="AT723" s="12"/>
      <c r="BR723" s="13"/>
      <c r="BS723" s="14"/>
      <c r="BT723" s="9"/>
      <c r="BU723" s="10"/>
    </row>
    <row r="724" spans="44:73" ht="15.75" customHeight="1" x14ac:dyDescent="0.25">
      <c r="AR724" s="11"/>
      <c r="AT724" s="12"/>
      <c r="BR724" s="13"/>
      <c r="BS724" s="14"/>
      <c r="BT724" s="9"/>
      <c r="BU724" s="10"/>
    </row>
    <row r="725" spans="44:73" ht="15.75" customHeight="1" x14ac:dyDescent="0.25">
      <c r="AR725" s="11"/>
      <c r="AT725" s="12"/>
      <c r="BR725" s="13"/>
      <c r="BS725" s="14"/>
      <c r="BT725" s="9"/>
      <c r="BU725" s="10"/>
    </row>
    <row r="726" spans="44:73" ht="15.75" customHeight="1" x14ac:dyDescent="0.25">
      <c r="AR726" s="11"/>
      <c r="AT726" s="12"/>
      <c r="BR726" s="13"/>
      <c r="BS726" s="14"/>
      <c r="BT726" s="9"/>
      <c r="BU726" s="10"/>
    </row>
    <row r="727" spans="44:73" ht="15.75" customHeight="1" x14ac:dyDescent="0.25">
      <c r="AR727" s="11"/>
      <c r="AT727" s="12"/>
      <c r="BR727" s="13"/>
      <c r="BS727" s="14"/>
      <c r="BT727" s="9"/>
      <c r="BU727" s="10"/>
    </row>
    <row r="728" spans="44:73" ht="15.75" customHeight="1" x14ac:dyDescent="0.25">
      <c r="AR728" s="11"/>
      <c r="AT728" s="12"/>
      <c r="BR728" s="13"/>
      <c r="BS728" s="14"/>
      <c r="BT728" s="9"/>
      <c r="BU728" s="10"/>
    </row>
    <row r="729" spans="44:73" ht="15.75" customHeight="1" x14ac:dyDescent="0.25">
      <c r="AR729" s="11"/>
      <c r="AT729" s="12"/>
      <c r="BR729" s="13"/>
      <c r="BS729" s="14"/>
      <c r="BT729" s="9"/>
      <c r="BU729" s="10"/>
    </row>
    <row r="730" spans="44:73" ht="15.75" customHeight="1" x14ac:dyDescent="0.25">
      <c r="AR730" s="11"/>
      <c r="AT730" s="12"/>
      <c r="BR730" s="13"/>
      <c r="BS730" s="14"/>
      <c r="BT730" s="9"/>
      <c r="BU730" s="10"/>
    </row>
    <row r="731" spans="44:73" ht="15.75" customHeight="1" x14ac:dyDescent="0.25">
      <c r="AR731" s="11"/>
      <c r="AT731" s="12"/>
      <c r="BR731" s="13"/>
      <c r="BS731" s="14"/>
      <c r="BT731" s="9"/>
      <c r="BU731" s="10"/>
    </row>
    <row r="732" spans="44:73" ht="15.75" customHeight="1" x14ac:dyDescent="0.25">
      <c r="AR732" s="11"/>
      <c r="AT732" s="12"/>
      <c r="BR732" s="13"/>
      <c r="BS732" s="14"/>
      <c r="BT732" s="9"/>
      <c r="BU732" s="10"/>
    </row>
    <row r="733" spans="44:73" ht="15.75" customHeight="1" x14ac:dyDescent="0.25">
      <c r="AR733" s="11"/>
      <c r="AT733" s="12"/>
      <c r="BR733" s="13"/>
      <c r="BS733" s="14"/>
      <c r="BT733" s="9"/>
      <c r="BU733" s="10"/>
    </row>
    <row r="734" spans="44:73" ht="15.75" customHeight="1" x14ac:dyDescent="0.25">
      <c r="AR734" s="11"/>
      <c r="AT734" s="12"/>
      <c r="BR734" s="13"/>
      <c r="BS734" s="14"/>
      <c r="BT734" s="9"/>
      <c r="BU734" s="10"/>
    </row>
    <row r="735" spans="44:73" ht="15.75" customHeight="1" x14ac:dyDescent="0.25">
      <c r="AR735" s="11"/>
      <c r="AT735" s="12"/>
      <c r="BR735" s="13"/>
      <c r="BS735" s="14"/>
      <c r="BT735" s="9"/>
      <c r="BU735" s="10"/>
    </row>
    <row r="736" spans="44:73" ht="15.75" customHeight="1" x14ac:dyDescent="0.25">
      <c r="AR736" s="11"/>
      <c r="AT736" s="12"/>
      <c r="BR736" s="13"/>
      <c r="BS736" s="14"/>
      <c r="BT736" s="9"/>
      <c r="BU736" s="10"/>
    </row>
    <row r="737" spans="44:73" ht="15.75" customHeight="1" x14ac:dyDescent="0.25">
      <c r="AR737" s="11"/>
      <c r="AT737" s="12"/>
      <c r="BR737" s="13"/>
      <c r="BS737" s="14"/>
      <c r="BT737" s="9"/>
      <c r="BU737" s="10"/>
    </row>
    <row r="738" spans="44:73" ht="15.75" customHeight="1" x14ac:dyDescent="0.25">
      <c r="AR738" s="11"/>
      <c r="AT738" s="12"/>
      <c r="BR738" s="13"/>
      <c r="BS738" s="14"/>
      <c r="BT738" s="9"/>
      <c r="BU738" s="10"/>
    </row>
    <row r="739" spans="44:73" ht="15.75" customHeight="1" x14ac:dyDescent="0.25">
      <c r="AR739" s="11"/>
      <c r="AT739" s="12"/>
      <c r="BR739" s="13"/>
      <c r="BS739" s="14"/>
      <c r="BT739" s="9"/>
      <c r="BU739" s="10"/>
    </row>
    <row r="740" spans="44:73" ht="15.75" customHeight="1" x14ac:dyDescent="0.25">
      <c r="AR740" s="11"/>
      <c r="AT740" s="12"/>
      <c r="BR740" s="13"/>
      <c r="BS740" s="14"/>
      <c r="BT740" s="9"/>
      <c r="BU740" s="10"/>
    </row>
    <row r="741" spans="44:73" ht="15.75" customHeight="1" x14ac:dyDescent="0.25">
      <c r="AR741" s="11"/>
      <c r="AT741" s="12"/>
      <c r="BR741" s="13"/>
      <c r="BS741" s="14"/>
      <c r="BT741" s="9"/>
      <c r="BU741" s="10"/>
    </row>
    <row r="742" spans="44:73" ht="15.75" customHeight="1" x14ac:dyDescent="0.25">
      <c r="AR742" s="11"/>
      <c r="AT742" s="12"/>
      <c r="BR742" s="13"/>
      <c r="BS742" s="14"/>
      <c r="BT742" s="9"/>
      <c r="BU742" s="10"/>
    </row>
    <row r="743" spans="44:73" ht="15.75" customHeight="1" x14ac:dyDescent="0.25">
      <c r="AR743" s="11"/>
      <c r="AT743" s="12"/>
      <c r="BR743" s="13"/>
      <c r="BS743" s="14"/>
      <c r="BT743" s="9"/>
      <c r="BU743" s="10"/>
    </row>
    <row r="744" spans="44:73" ht="15.75" customHeight="1" x14ac:dyDescent="0.25">
      <c r="AR744" s="11"/>
      <c r="AT744" s="12"/>
      <c r="BR744" s="13"/>
      <c r="BS744" s="14"/>
      <c r="BT744" s="9"/>
      <c r="BU744" s="10"/>
    </row>
    <row r="745" spans="44:73" ht="15.75" customHeight="1" x14ac:dyDescent="0.25">
      <c r="AR745" s="11"/>
      <c r="AT745" s="12"/>
      <c r="BR745" s="13"/>
      <c r="BS745" s="14"/>
      <c r="BT745" s="9"/>
      <c r="BU745" s="10"/>
    </row>
    <row r="746" spans="44:73" ht="15.75" customHeight="1" x14ac:dyDescent="0.25">
      <c r="AR746" s="11"/>
      <c r="AT746" s="12"/>
      <c r="BR746" s="13"/>
      <c r="BS746" s="14"/>
      <c r="BT746" s="9"/>
      <c r="BU746" s="10"/>
    </row>
    <row r="747" spans="44:73" ht="15.75" customHeight="1" x14ac:dyDescent="0.25">
      <c r="AR747" s="11"/>
      <c r="AT747" s="12"/>
      <c r="BR747" s="13"/>
      <c r="BS747" s="14"/>
      <c r="BT747" s="9"/>
      <c r="BU747" s="10"/>
    </row>
    <row r="748" spans="44:73" ht="15.75" customHeight="1" x14ac:dyDescent="0.25">
      <c r="AR748" s="11"/>
      <c r="AT748" s="12"/>
      <c r="BR748" s="13"/>
      <c r="BS748" s="14"/>
      <c r="BT748" s="9"/>
      <c r="BU748" s="10"/>
    </row>
    <row r="749" spans="44:73" ht="15.75" customHeight="1" x14ac:dyDescent="0.25">
      <c r="AR749" s="11"/>
      <c r="AT749" s="12"/>
      <c r="BR749" s="13"/>
      <c r="BS749" s="14"/>
      <c r="BT749" s="9"/>
      <c r="BU749" s="10"/>
    </row>
    <row r="750" spans="44:73" ht="15.75" customHeight="1" x14ac:dyDescent="0.25">
      <c r="AR750" s="11"/>
      <c r="AT750" s="12"/>
      <c r="BR750" s="13"/>
      <c r="BS750" s="14"/>
      <c r="BT750" s="9"/>
      <c r="BU750" s="10"/>
    </row>
    <row r="751" spans="44:73" ht="15.75" customHeight="1" x14ac:dyDescent="0.25">
      <c r="AR751" s="11"/>
      <c r="AT751" s="12"/>
      <c r="BR751" s="13"/>
      <c r="BS751" s="14"/>
      <c r="BT751" s="9"/>
      <c r="BU751" s="10"/>
    </row>
    <row r="752" spans="44:73" ht="15.75" customHeight="1" x14ac:dyDescent="0.25">
      <c r="AR752" s="11"/>
      <c r="AT752" s="12"/>
      <c r="BR752" s="13"/>
      <c r="BS752" s="14"/>
      <c r="BT752" s="9"/>
      <c r="BU752" s="10"/>
    </row>
    <row r="753" spans="44:73" ht="15.75" customHeight="1" x14ac:dyDescent="0.25">
      <c r="AR753" s="11"/>
      <c r="AT753" s="12"/>
      <c r="BR753" s="13"/>
      <c r="BS753" s="14"/>
      <c r="BT753" s="9"/>
      <c r="BU753" s="10"/>
    </row>
    <row r="754" spans="44:73" ht="15.75" customHeight="1" x14ac:dyDescent="0.25">
      <c r="AR754" s="11"/>
      <c r="AT754" s="12"/>
      <c r="BR754" s="13"/>
      <c r="BS754" s="14"/>
      <c r="BT754" s="9"/>
      <c r="BU754" s="10"/>
    </row>
    <row r="755" spans="44:73" ht="15.75" customHeight="1" x14ac:dyDescent="0.25">
      <c r="AR755" s="11"/>
      <c r="AT755" s="12"/>
      <c r="BR755" s="13"/>
      <c r="BS755" s="14"/>
      <c r="BT755" s="9"/>
      <c r="BU755" s="10"/>
    </row>
    <row r="756" spans="44:73" ht="15.75" customHeight="1" x14ac:dyDescent="0.25">
      <c r="AR756" s="11"/>
      <c r="AT756" s="12"/>
      <c r="BR756" s="13"/>
      <c r="BS756" s="14"/>
      <c r="BT756" s="9"/>
      <c r="BU756" s="10"/>
    </row>
    <row r="757" spans="44:73" ht="15.75" customHeight="1" x14ac:dyDescent="0.25">
      <c r="AR757" s="11"/>
      <c r="AT757" s="12"/>
      <c r="BR757" s="13"/>
      <c r="BS757" s="14"/>
      <c r="BT757" s="9"/>
      <c r="BU757" s="10"/>
    </row>
    <row r="758" spans="44:73" ht="15.75" customHeight="1" x14ac:dyDescent="0.25">
      <c r="AR758" s="11"/>
      <c r="AT758" s="12"/>
      <c r="BR758" s="13"/>
      <c r="BS758" s="14"/>
      <c r="BT758" s="9"/>
      <c r="BU758" s="10"/>
    </row>
    <row r="759" spans="44:73" ht="15.75" customHeight="1" x14ac:dyDescent="0.25">
      <c r="AR759" s="11"/>
      <c r="AT759" s="12"/>
      <c r="BR759" s="13"/>
      <c r="BS759" s="14"/>
      <c r="BT759" s="9"/>
      <c r="BU759" s="10"/>
    </row>
    <row r="760" spans="44:73" ht="15.75" customHeight="1" x14ac:dyDescent="0.25">
      <c r="AR760" s="11"/>
      <c r="AT760" s="12"/>
      <c r="BR760" s="13"/>
      <c r="BS760" s="14"/>
      <c r="BT760" s="9"/>
      <c r="BU760" s="10"/>
    </row>
    <row r="761" spans="44:73" ht="15.75" customHeight="1" x14ac:dyDescent="0.25">
      <c r="AR761" s="11"/>
      <c r="AT761" s="12"/>
      <c r="BR761" s="13"/>
      <c r="BS761" s="14"/>
      <c r="BT761" s="9"/>
      <c r="BU761" s="10"/>
    </row>
    <row r="762" spans="44:73" ht="15.75" customHeight="1" x14ac:dyDescent="0.25">
      <c r="AR762" s="11"/>
      <c r="AT762" s="12"/>
      <c r="BR762" s="13"/>
      <c r="BS762" s="14"/>
      <c r="BT762" s="9"/>
      <c r="BU762" s="10"/>
    </row>
    <row r="763" spans="44:73" ht="15.75" customHeight="1" x14ac:dyDescent="0.25">
      <c r="AR763" s="11"/>
      <c r="AT763" s="12"/>
      <c r="BR763" s="13"/>
      <c r="BS763" s="14"/>
      <c r="BT763" s="9"/>
      <c r="BU763" s="10"/>
    </row>
    <row r="764" spans="44:73" ht="15.75" customHeight="1" x14ac:dyDescent="0.25">
      <c r="AR764" s="11"/>
      <c r="AT764" s="12"/>
      <c r="BR764" s="13"/>
      <c r="BS764" s="14"/>
      <c r="BT764" s="9"/>
      <c r="BU764" s="10"/>
    </row>
    <row r="765" spans="44:73" ht="15.75" customHeight="1" x14ac:dyDescent="0.25">
      <c r="AR765" s="11"/>
      <c r="AT765" s="12"/>
      <c r="BR765" s="13"/>
      <c r="BS765" s="14"/>
      <c r="BT765" s="9"/>
      <c r="BU765" s="10"/>
    </row>
    <row r="766" spans="44:73" ht="15.75" customHeight="1" x14ac:dyDescent="0.25">
      <c r="AR766" s="11"/>
      <c r="AT766" s="12"/>
      <c r="BR766" s="13"/>
      <c r="BS766" s="14"/>
      <c r="BT766" s="9"/>
      <c r="BU766" s="10"/>
    </row>
    <row r="767" spans="44:73" ht="15.75" customHeight="1" x14ac:dyDescent="0.25">
      <c r="AR767" s="11"/>
      <c r="AT767" s="12"/>
      <c r="BR767" s="13"/>
      <c r="BS767" s="14"/>
      <c r="BT767" s="9"/>
      <c r="BU767" s="10"/>
    </row>
    <row r="768" spans="44:73" ht="15.75" customHeight="1" x14ac:dyDescent="0.25">
      <c r="AR768" s="11"/>
      <c r="AT768" s="12"/>
      <c r="BR768" s="13"/>
      <c r="BS768" s="14"/>
      <c r="BT768" s="9"/>
      <c r="BU768" s="10"/>
    </row>
    <row r="769" spans="44:73" ht="15.75" customHeight="1" x14ac:dyDescent="0.25">
      <c r="AR769" s="11"/>
      <c r="AT769" s="12"/>
      <c r="BR769" s="13"/>
      <c r="BS769" s="14"/>
      <c r="BT769" s="9"/>
      <c r="BU769" s="10"/>
    </row>
    <row r="770" spans="44:73" ht="15.75" customHeight="1" x14ac:dyDescent="0.25">
      <c r="AR770" s="11"/>
      <c r="AT770" s="12"/>
      <c r="BR770" s="13"/>
      <c r="BS770" s="14"/>
      <c r="BT770" s="9"/>
      <c r="BU770" s="10"/>
    </row>
    <row r="771" spans="44:73" ht="15.75" customHeight="1" x14ac:dyDescent="0.25">
      <c r="AR771" s="11"/>
      <c r="AT771" s="12"/>
      <c r="BR771" s="13"/>
      <c r="BS771" s="14"/>
      <c r="BT771" s="9"/>
      <c r="BU771" s="10"/>
    </row>
    <row r="772" spans="44:73" ht="15.75" customHeight="1" x14ac:dyDescent="0.25">
      <c r="AR772" s="11"/>
      <c r="AT772" s="12"/>
      <c r="BR772" s="13"/>
      <c r="BS772" s="14"/>
      <c r="BT772" s="9"/>
      <c r="BU772" s="10"/>
    </row>
    <row r="773" spans="44:73" ht="15.75" customHeight="1" x14ac:dyDescent="0.25">
      <c r="AR773" s="11"/>
      <c r="AT773" s="12"/>
      <c r="BR773" s="13"/>
      <c r="BS773" s="14"/>
      <c r="BT773" s="9"/>
      <c r="BU773" s="10"/>
    </row>
    <row r="774" spans="44:73" ht="15.75" customHeight="1" x14ac:dyDescent="0.25">
      <c r="AR774" s="11"/>
      <c r="AT774" s="12"/>
      <c r="BR774" s="13"/>
      <c r="BS774" s="14"/>
      <c r="BT774" s="9"/>
      <c r="BU774" s="10"/>
    </row>
    <row r="775" spans="44:73" ht="15.75" customHeight="1" x14ac:dyDescent="0.25">
      <c r="AR775" s="11"/>
      <c r="AT775" s="12"/>
      <c r="BR775" s="13"/>
      <c r="BS775" s="14"/>
      <c r="BT775" s="9"/>
      <c r="BU775" s="10"/>
    </row>
    <row r="776" spans="44:73" ht="15.75" customHeight="1" x14ac:dyDescent="0.25">
      <c r="AR776" s="11"/>
      <c r="AT776" s="12"/>
      <c r="BR776" s="13"/>
      <c r="BS776" s="14"/>
      <c r="BT776" s="9"/>
      <c r="BU776" s="10"/>
    </row>
    <row r="777" spans="44:73" ht="15.75" customHeight="1" x14ac:dyDescent="0.25">
      <c r="AR777" s="11"/>
      <c r="AT777" s="12"/>
      <c r="BR777" s="13"/>
      <c r="BS777" s="14"/>
      <c r="BT777" s="9"/>
      <c r="BU777" s="10"/>
    </row>
    <row r="778" spans="44:73" ht="15.75" customHeight="1" x14ac:dyDescent="0.25">
      <c r="AR778" s="11"/>
      <c r="AT778" s="12"/>
      <c r="BR778" s="13"/>
      <c r="BS778" s="14"/>
      <c r="BT778" s="9"/>
      <c r="BU778" s="10"/>
    </row>
    <row r="779" spans="44:73" ht="15.75" customHeight="1" x14ac:dyDescent="0.25">
      <c r="AR779" s="11"/>
      <c r="AT779" s="12"/>
      <c r="BR779" s="13"/>
      <c r="BS779" s="14"/>
      <c r="BT779" s="9"/>
      <c r="BU779" s="10"/>
    </row>
    <row r="780" spans="44:73" ht="15.75" customHeight="1" x14ac:dyDescent="0.25">
      <c r="AR780" s="11"/>
      <c r="AT780" s="12"/>
      <c r="BR780" s="13"/>
      <c r="BS780" s="14"/>
      <c r="BT780" s="9"/>
      <c r="BU780" s="10"/>
    </row>
    <row r="781" spans="44:73" ht="15.75" customHeight="1" x14ac:dyDescent="0.25">
      <c r="AR781" s="11"/>
      <c r="AT781" s="12"/>
      <c r="BR781" s="13"/>
      <c r="BS781" s="14"/>
      <c r="BT781" s="9"/>
      <c r="BU781" s="10"/>
    </row>
    <row r="782" spans="44:73" ht="15.75" customHeight="1" x14ac:dyDescent="0.25">
      <c r="AR782" s="11"/>
      <c r="AT782" s="12"/>
      <c r="BR782" s="13"/>
      <c r="BS782" s="14"/>
      <c r="BT782" s="9"/>
      <c r="BU782" s="10"/>
    </row>
    <row r="783" spans="44:73" ht="15.75" customHeight="1" x14ac:dyDescent="0.25">
      <c r="AR783" s="11"/>
      <c r="AT783" s="12"/>
      <c r="BR783" s="13"/>
      <c r="BS783" s="14"/>
      <c r="BT783" s="9"/>
      <c r="BU783" s="10"/>
    </row>
    <row r="784" spans="44:73" ht="15.75" customHeight="1" x14ac:dyDescent="0.25">
      <c r="AR784" s="11"/>
      <c r="AT784" s="12"/>
      <c r="BR784" s="13"/>
      <c r="BS784" s="14"/>
      <c r="BT784" s="9"/>
      <c r="BU784" s="10"/>
    </row>
    <row r="785" spans="44:73" ht="15.75" customHeight="1" x14ac:dyDescent="0.25">
      <c r="AR785" s="11"/>
      <c r="AT785" s="12"/>
      <c r="BR785" s="13"/>
      <c r="BS785" s="14"/>
      <c r="BT785" s="9"/>
      <c r="BU785" s="10"/>
    </row>
    <row r="786" spans="44:73" ht="15.75" customHeight="1" x14ac:dyDescent="0.25">
      <c r="AR786" s="11"/>
      <c r="AT786" s="12"/>
      <c r="BR786" s="13"/>
      <c r="BS786" s="14"/>
      <c r="BT786" s="9"/>
      <c r="BU786" s="10"/>
    </row>
    <row r="787" spans="44:73" ht="15.75" customHeight="1" x14ac:dyDescent="0.25">
      <c r="AR787" s="11"/>
      <c r="AT787" s="12"/>
      <c r="BR787" s="13"/>
      <c r="BS787" s="14"/>
      <c r="BT787" s="9"/>
      <c r="BU787" s="10"/>
    </row>
    <row r="788" spans="44:73" ht="15.75" customHeight="1" x14ac:dyDescent="0.25">
      <c r="AR788" s="11"/>
      <c r="AT788" s="12"/>
      <c r="BR788" s="13"/>
      <c r="BS788" s="14"/>
      <c r="BT788" s="9"/>
      <c r="BU788" s="10"/>
    </row>
    <row r="789" spans="44:73" ht="15.75" customHeight="1" x14ac:dyDescent="0.25">
      <c r="AR789" s="11"/>
      <c r="AT789" s="12"/>
      <c r="BR789" s="13"/>
      <c r="BS789" s="14"/>
      <c r="BT789" s="9"/>
      <c r="BU789" s="10"/>
    </row>
    <row r="790" spans="44:73" ht="15.75" customHeight="1" x14ac:dyDescent="0.25">
      <c r="AR790" s="11"/>
      <c r="AT790" s="12"/>
      <c r="BR790" s="13"/>
      <c r="BS790" s="14"/>
      <c r="BT790" s="9"/>
      <c r="BU790" s="10"/>
    </row>
    <row r="791" spans="44:73" ht="15.75" customHeight="1" x14ac:dyDescent="0.25">
      <c r="AR791" s="11"/>
      <c r="AT791" s="12"/>
      <c r="BR791" s="13"/>
      <c r="BS791" s="14"/>
      <c r="BT791" s="9"/>
      <c r="BU791" s="10"/>
    </row>
    <row r="792" spans="44:73" ht="15.75" customHeight="1" x14ac:dyDescent="0.25">
      <c r="AR792" s="11"/>
      <c r="AT792" s="12"/>
      <c r="BR792" s="13"/>
      <c r="BS792" s="14"/>
      <c r="BT792" s="9"/>
      <c r="BU792" s="10"/>
    </row>
    <row r="793" spans="44:73" ht="15.75" customHeight="1" x14ac:dyDescent="0.25">
      <c r="AR793" s="11"/>
      <c r="AT793" s="12"/>
      <c r="BR793" s="13"/>
      <c r="BS793" s="14"/>
      <c r="BT793" s="9"/>
      <c r="BU793" s="10"/>
    </row>
    <row r="794" spans="44:73" ht="15.75" customHeight="1" x14ac:dyDescent="0.25">
      <c r="AR794" s="11"/>
      <c r="AT794" s="12"/>
      <c r="BR794" s="13"/>
      <c r="BS794" s="14"/>
      <c r="BT794" s="9"/>
      <c r="BU794" s="10"/>
    </row>
    <row r="795" spans="44:73" ht="15.75" customHeight="1" x14ac:dyDescent="0.25">
      <c r="AR795" s="11"/>
      <c r="AT795" s="12"/>
      <c r="BR795" s="13"/>
      <c r="BS795" s="14"/>
      <c r="BT795" s="9"/>
      <c r="BU795" s="10"/>
    </row>
    <row r="796" spans="44:73" ht="15.75" customHeight="1" x14ac:dyDescent="0.25">
      <c r="AR796" s="11"/>
      <c r="AT796" s="12"/>
      <c r="BR796" s="13"/>
      <c r="BS796" s="14"/>
      <c r="BT796" s="9"/>
      <c r="BU796" s="10"/>
    </row>
    <row r="797" spans="44:73" ht="15.75" customHeight="1" x14ac:dyDescent="0.25">
      <c r="AR797" s="11"/>
      <c r="AT797" s="12"/>
      <c r="BR797" s="13"/>
      <c r="BS797" s="14"/>
      <c r="BT797" s="9"/>
      <c r="BU797" s="10"/>
    </row>
    <row r="798" spans="44:73" ht="15.75" customHeight="1" x14ac:dyDescent="0.25">
      <c r="AR798" s="11"/>
      <c r="AT798" s="12"/>
      <c r="BR798" s="13"/>
      <c r="BS798" s="14"/>
      <c r="BT798" s="9"/>
      <c r="BU798" s="10"/>
    </row>
    <row r="799" spans="44:73" ht="15.75" customHeight="1" x14ac:dyDescent="0.25">
      <c r="AR799" s="11"/>
      <c r="AT799" s="12"/>
      <c r="BR799" s="13"/>
      <c r="BS799" s="14"/>
      <c r="BT799" s="9"/>
      <c r="BU799" s="10"/>
    </row>
    <row r="800" spans="44:73" ht="15.75" customHeight="1" x14ac:dyDescent="0.25">
      <c r="AR800" s="11"/>
      <c r="AT800" s="12"/>
      <c r="BR800" s="13"/>
      <c r="BS800" s="14"/>
      <c r="BT800" s="9"/>
      <c r="BU800" s="10"/>
    </row>
    <row r="801" spans="44:73" ht="15.75" customHeight="1" x14ac:dyDescent="0.25">
      <c r="AR801" s="11"/>
      <c r="AT801" s="12"/>
      <c r="BR801" s="13"/>
      <c r="BS801" s="14"/>
      <c r="BT801" s="9"/>
      <c r="BU801" s="10"/>
    </row>
    <row r="802" spans="44:73" ht="15.75" customHeight="1" x14ac:dyDescent="0.25">
      <c r="AR802" s="11"/>
      <c r="AT802" s="12"/>
      <c r="BR802" s="13"/>
      <c r="BS802" s="14"/>
      <c r="BT802" s="9"/>
      <c r="BU802" s="10"/>
    </row>
    <row r="803" spans="44:73" ht="15.75" customHeight="1" x14ac:dyDescent="0.25">
      <c r="AR803" s="11"/>
      <c r="AT803" s="12"/>
      <c r="BR803" s="13"/>
      <c r="BS803" s="14"/>
      <c r="BT803" s="9"/>
      <c r="BU803" s="10"/>
    </row>
    <row r="804" spans="44:73" ht="15.75" customHeight="1" x14ac:dyDescent="0.25">
      <c r="AR804" s="11"/>
      <c r="AT804" s="12"/>
      <c r="BR804" s="13"/>
      <c r="BS804" s="14"/>
      <c r="BT804" s="9"/>
      <c r="BU804" s="10"/>
    </row>
    <row r="805" spans="44:73" ht="15.75" customHeight="1" x14ac:dyDescent="0.25">
      <c r="AR805" s="11"/>
      <c r="AT805" s="12"/>
      <c r="BR805" s="13"/>
      <c r="BS805" s="14"/>
      <c r="BT805" s="9"/>
      <c r="BU805" s="10"/>
    </row>
    <row r="806" spans="44:73" ht="15.75" customHeight="1" x14ac:dyDescent="0.25">
      <c r="AR806" s="11"/>
      <c r="AT806" s="12"/>
      <c r="BR806" s="13"/>
      <c r="BS806" s="14"/>
      <c r="BT806" s="9"/>
      <c r="BU806" s="10"/>
    </row>
    <row r="807" spans="44:73" ht="15.75" customHeight="1" x14ac:dyDescent="0.25">
      <c r="AR807" s="11"/>
      <c r="AT807" s="12"/>
      <c r="BR807" s="13"/>
      <c r="BS807" s="14"/>
      <c r="BT807" s="9"/>
      <c r="BU807" s="10"/>
    </row>
    <row r="808" spans="44:73" ht="15.75" customHeight="1" x14ac:dyDescent="0.25">
      <c r="AR808" s="11"/>
      <c r="AT808" s="12"/>
      <c r="BR808" s="13"/>
      <c r="BS808" s="14"/>
      <c r="BT808" s="9"/>
      <c r="BU808" s="10"/>
    </row>
    <row r="809" spans="44:73" ht="15.75" customHeight="1" x14ac:dyDescent="0.25">
      <c r="AR809" s="11"/>
      <c r="AT809" s="12"/>
      <c r="BR809" s="13"/>
      <c r="BS809" s="14"/>
      <c r="BT809" s="9"/>
      <c r="BU809" s="10"/>
    </row>
    <row r="810" spans="44:73" ht="15.75" customHeight="1" x14ac:dyDescent="0.25">
      <c r="AR810" s="11"/>
      <c r="AT810" s="12"/>
      <c r="BR810" s="13"/>
      <c r="BS810" s="14"/>
      <c r="BT810" s="9"/>
      <c r="BU810" s="10"/>
    </row>
    <row r="811" spans="44:73" ht="15.75" customHeight="1" x14ac:dyDescent="0.25">
      <c r="AR811" s="11"/>
      <c r="AT811" s="12"/>
      <c r="BR811" s="13"/>
      <c r="BS811" s="14"/>
      <c r="BT811" s="9"/>
      <c r="BU811" s="10"/>
    </row>
    <row r="812" spans="44:73" ht="15.75" customHeight="1" x14ac:dyDescent="0.25">
      <c r="AR812" s="11"/>
      <c r="AT812" s="12"/>
      <c r="BR812" s="13"/>
      <c r="BS812" s="14"/>
      <c r="BT812" s="9"/>
      <c r="BU812" s="10"/>
    </row>
    <row r="813" spans="44:73" ht="15.75" customHeight="1" x14ac:dyDescent="0.25">
      <c r="AR813" s="11"/>
      <c r="AT813" s="12"/>
      <c r="BR813" s="13"/>
      <c r="BS813" s="14"/>
      <c r="BT813" s="9"/>
      <c r="BU813" s="10"/>
    </row>
    <row r="814" spans="44:73" ht="15.75" customHeight="1" x14ac:dyDescent="0.25">
      <c r="AR814" s="11"/>
      <c r="AT814" s="12"/>
      <c r="BR814" s="13"/>
      <c r="BS814" s="14"/>
      <c r="BT814" s="9"/>
      <c r="BU814" s="10"/>
    </row>
    <row r="815" spans="44:73" ht="15.75" customHeight="1" x14ac:dyDescent="0.25">
      <c r="AR815" s="11"/>
      <c r="AT815" s="12"/>
      <c r="BR815" s="13"/>
      <c r="BS815" s="14"/>
      <c r="BT815" s="9"/>
      <c r="BU815" s="10"/>
    </row>
    <row r="816" spans="44:73" ht="15.75" customHeight="1" x14ac:dyDescent="0.25">
      <c r="AR816" s="11"/>
      <c r="AT816" s="12"/>
      <c r="BR816" s="13"/>
      <c r="BS816" s="14"/>
      <c r="BT816" s="9"/>
      <c r="BU816" s="10"/>
    </row>
    <row r="817" spans="44:73" ht="15.75" customHeight="1" x14ac:dyDescent="0.25">
      <c r="AR817" s="11"/>
      <c r="AT817" s="12"/>
      <c r="BR817" s="13"/>
      <c r="BS817" s="14"/>
      <c r="BT817" s="9"/>
      <c r="BU817" s="10"/>
    </row>
    <row r="818" spans="44:73" ht="15.75" customHeight="1" x14ac:dyDescent="0.25">
      <c r="AR818" s="11"/>
      <c r="AT818" s="12"/>
      <c r="BR818" s="13"/>
      <c r="BS818" s="14"/>
      <c r="BT818" s="9"/>
      <c r="BU818" s="10"/>
    </row>
    <row r="819" spans="44:73" ht="15.75" customHeight="1" x14ac:dyDescent="0.25">
      <c r="AR819" s="11"/>
      <c r="AT819" s="12"/>
      <c r="BR819" s="13"/>
      <c r="BS819" s="14"/>
      <c r="BT819" s="9"/>
      <c r="BU819" s="10"/>
    </row>
    <row r="820" spans="44:73" ht="15.75" customHeight="1" x14ac:dyDescent="0.25">
      <c r="AR820" s="11"/>
      <c r="AT820" s="12"/>
      <c r="BR820" s="13"/>
      <c r="BS820" s="14"/>
      <c r="BT820" s="9"/>
      <c r="BU820" s="10"/>
    </row>
    <row r="821" spans="44:73" ht="15.75" customHeight="1" x14ac:dyDescent="0.25">
      <c r="AR821" s="11"/>
      <c r="AT821" s="12"/>
      <c r="BR821" s="13"/>
      <c r="BS821" s="14"/>
      <c r="BT821" s="9"/>
      <c r="BU821" s="10"/>
    </row>
    <row r="822" spans="44:73" ht="15.75" customHeight="1" x14ac:dyDescent="0.25">
      <c r="AR822" s="11"/>
      <c r="AT822" s="12"/>
      <c r="BR822" s="13"/>
      <c r="BS822" s="14"/>
      <c r="BT822" s="9"/>
      <c r="BU822" s="10"/>
    </row>
    <row r="823" spans="44:73" ht="15.75" customHeight="1" x14ac:dyDescent="0.25">
      <c r="AR823" s="11"/>
      <c r="AT823" s="12"/>
      <c r="BR823" s="13"/>
      <c r="BS823" s="14"/>
      <c r="BT823" s="9"/>
      <c r="BU823" s="10"/>
    </row>
    <row r="824" spans="44:73" ht="15.75" customHeight="1" x14ac:dyDescent="0.25">
      <c r="AR824" s="11"/>
      <c r="AT824" s="12"/>
      <c r="BR824" s="13"/>
      <c r="BS824" s="14"/>
      <c r="BT824" s="9"/>
      <c r="BU824" s="10"/>
    </row>
    <row r="825" spans="44:73" ht="15.75" customHeight="1" x14ac:dyDescent="0.25">
      <c r="AR825" s="11"/>
      <c r="AT825" s="12"/>
      <c r="BR825" s="13"/>
      <c r="BS825" s="14"/>
      <c r="BT825" s="9"/>
      <c r="BU825" s="10"/>
    </row>
    <row r="826" spans="44:73" ht="15.75" customHeight="1" x14ac:dyDescent="0.25">
      <c r="AR826" s="11"/>
      <c r="AT826" s="12"/>
      <c r="BR826" s="13"/>
      <c r="BS826" s="14"/>
      <c r="BT826" s="9"/>
      <c r="BU826" s="10"/>
    </row>
    <row r="827" spans="44:73" ht="15.75" customHeight="1" x14ac:dyDescent="0.25">
      <c r="AR827" s="11"/>
      <c r="AT827" s="12"/>
      <c r="BR827" s="13"/>
      <c r="BS827" s="14"/>
      <c r="BT827" s="9"/>
      <c r="BU827" s="10"/>
    </row>
    <row r="828" spans="44:73" ht="15.75" customHeight="1" x14ac:dyDescent="0.25">
      <c r="AR828" s="11"/>
      <c r="AT828" s="12"/>
      <c r="BR828" s="13"/>
      <c r="BS828" s="14"/>
      <c r="BT828" s="9"/>
      <c r="BU828" s="10"/>
    </row>
    <row r="829" spans="44:73" ht="15.75" customHeight="1" x14ac:dyDescent="0.25">
      <c r="AR829" s="11"/>
      <c r="AT829" s="12"/>
      <c r="BR829" s="13"/>
      <c r="BS829" s="14"/>
      <c r="BT829" s="9"/>
      <c r="BU829" s="10"/>
    </row>
    <row r="830" spans="44:73" ht="15.75" customHeight="1" x14ac:dyDescent="0.25">
      <c r="AR830" s="11"/>
      <c r="AT830" s="12"/>
      <c r="BR830" s="13"/>
      <c r="BS830" s="14"/>
      <c r="BT830" s="9"/>
      <c r="BU830" s="10"/>
    </row>
    <row r="831" spans="44:73" ht="15.75" customHeight="1" x14ac:dyDescent="0.25">
      <c r="AR831" s="11"/>
      <c r="AT831" s="12"/>
      <c r="BR831" s="13"/>
      <c r="BS831" s="14"/>
      <c r="BT831" s="9"/>
      <c r="BU831" s="10"/>
    </row>
    <row r="832" spans="44:73" ht="15.75" customHeight="1" x14ac:dyDescent="0.25">
      <c r="AR832" s="11"/>
      <c r="AT832" s="12"/>
      <c r="BR832" s="13"/>
      <c r="BS832" s="14"/>
      <c r="BT832" s="9"/>
      <c r="BU832" s="10"/>
    </row>
    <row r="833" spans="44:73" ht="15.75" customHeight="1" x14ac:dyDescent="0.25">
      <c r="AR833" s="11"/>
      <c r="AT833" s="12"/>
      <c r="BR833" s="13"/>
      <c r="BS833" s="14"/>
      <c r="BT833" s="9"/>
      <c r="BU833" s="10"/>
    </row>
    <row r="834" spans="44:73" ht="15.75" customHeight="1" x14ac:dyDescent="0.25">
      <c r="AR834" s="11"/>
      <c r="AT834" s="12"/>
      <c r="BR834" s="13"/>
      <c r="BS834" s="14"/>
      <c r="BT834" s="9"/>
      <c r="BU834" s="10"/>
    </row>
    <row r="835" spans="44:73" ht="15.75" customHeight="1" x14ac:dyDescent="0.25">
      <c r="AR835" s="11"/>
      <c r="AT835" s="12"/>
      <c r="BR835" s="13"/>
      <c r="BS835" s="14"/>
      <c r="BT835" s="9"/>
      <c r="BU835" s="10"/>
    </row>
    <row r="836" spans="44:73" ht="15.75" customHeight="1" x14ac:dyDescent="0.25">
      <c r="AR836" s="11"/>
      <c r="AT836" s="12"/>
      <c r="BR836" s="13"/>
      <c r="BS836" s="14"/>
      <c r="BT836" s="9"/>
      <c r="BU836" s="10"/>
    </row>
    <row r="837" spans="44:73" ht="15.75" customHeight="1" x14ac:dyDescent="0.25">
      <c r="AR837" s="11"/>
      <c r="AT837" s="12"/>
      <c r="BR837" s="13"/>
      <c r="BS837" s="14"/>
      <c r="BT837" s="9"/>
      <c r="BU837" s="10"/>
    </row>
    <row r="838" spans="44:73" ht="15.75" customHeight="1" x14ac:dyDescent="0.25">
      <c r="AR838" s="11"/>
      <c r="AT838" s="12"/>
      <c r="BR838" s="13"/>
      <c r="BS838" s="14"/>
      <c r="BT838" s="9"/>
      <c r="BU838" s="10"/>
    </row>
    <row r="839" spans="44:73" ht="15.75" customHeight="1" x14ac:dyDescent="0.25">
      <c r="AR839" s="11"/>
      <c r="AT839" s="12"/>
      <c r="BR839" s="13"/>
      <c r="BS839" s="14"/>
      <c r="BT839" s="9"/>
      <c r="BU839" s="10"/>
    </row>
    <row r="840" spans="44:73" ht="15.75" customHeight="1" x14ac:dyDescent="0.25">
      <c r="AR840" s="11"/>
      <c r="AT840" s="12"/>
      <c r="BR840" s="13"/>
      <c r="BS840" s="14"/>
      <c r="BT840" s="9"/>
      <c r="BU840" s="10"/>
    </row>
    <row r="841" spans="44:73" ht="15.75" customHeight="1" x14ac:dyDescent="0.25">
      <c r="AR841" s="11"/>
      <c r="AT841" s="12"/>
      <c r="BR841" s="13"/>
      <c r="BS841" s="14"/>
      <c r="BT841" s="9"/>
      <c r="BU841" s="10"/>
    </row>
    <row r="842" spans="44:73" ht="15.75" customHeight="1" x14ac:dyDescent="0.25">
      <c r="AR842" s="11"/>
      <c r="AT842" s="12"/>
      <c r="BR842" s="13"/>
      <c r="BS842" s="14"/>
      <c r="BT842" s="9"/>
      <c r="BU842" s="10"/>
    </row>
    <row r="843" spans="44:73" ht="15.75" customHeight="1" x14ac:dyDescent="0.25">
      <c r="AR843" s="11"/>
      <c r="AT843" s="12"/>
      <c r="BR843" s="13"/>
      <c r="BS843" s="14"/>
      <c r="BT843" s="9"/>
      <c r="BU843" s="10"/>
    </row>
    <row r="844" spans="44:73" ht="15.75" customHeight="1" x14ac:dyDescent="0.25">
      <c r="AR844" s="11"/>
      <c r="AT844" s="12"/>
      <c r="BR844" s="13"/>
      <c r="BS844" s="14"/>
      <c r="BT844" s="9"/>
      <c r="BU844" s="10"/>
    </row>
    <row r="845" spans="44:73" ht="15.75" customHeight="1" x14ac:dyDescent="0.25">
      <c r="AR845" s="11"/>
      <c r="AT845" s="12"/>
      <c r="BR845" s="13"/>
      <c r="BS845" s="14"/>
      <c r="BT845" s="9"/>
      <c r="BU845" s="10"/>
    </row>
    <row r="846" spans="44:73" ht="15.75" customHeight="1" x14ac:dyDescent="0.25">
      <c r="AR846" s="11"/>
      <c r="AT846" s="12"/>
      <c r="BR846" s="13"/>
      <c r="BS846" s="14"/>
      <c r="BT846" s="9"/>
      <c r="BU846" s="10"/>
    </row>
    <row r="847" spans="44:73" ht="15.75" customHeight="1" x14ac:dyDescent="0.25">
      <c r="AR847" s="11"/>
      <c r="AT847" s="12"/>
      <c r="BR847" s="13"/>
      <c r="BS847" s="14"/>
      <c r="BT847" s="9"/>
      <c r="BU847" s="10"/>
    </row>
    <row r="848" spans="44:73" ht="15.75" customHeight="1" x14ac:dyDescent="0.25">
      <c r="AR848" s="11"/>
      <c r="AT848" s="12"/>
      <c r="BR848" s="13"/>
      <c r="BS848" s="14"/>
      <c r="BT848" s="9"/>
      <c r="BU848" s="10"/>
    </row>
    <row r="849" spans="44:73" ht="15.75" customHeight="1" x14ac:dyDescent="0.25">
      <c r="AR849" s="11"/>
      <c r="AT849" s="12"/>
      <c r="BR849" s="13"/>
      <c r="BS849" s="14"/>
      <c r="BT849" s="9"/>
      <c r="BU849" s="10"/>
    </row>
    <row r="850" spans="44:73" ht="15.75" customHeight="1" x14ac:dyDescent="0.25">
      <c r="AR850" s="11"/>
      <c r="AT850" s="12"/>
      <c r="BR850" s="13"/>
      <c r="BS850" s="14"/>
      <c r="BT850" s="9"/>
      <c r="BU850" s="10"/>
    </row>
    <row r="851" spans="44:73" ht="15.75" customHeight="1" x14ac:dyDescent="0.25">
      <c r="AR851" s="11"/>
      <c r="AT851" s="12"/>
      <c r="BR851" s="13"/>
      <c r="BS851" s="14"/>
      <c r="BT851" s="9"/>
      <c r="BU851" s="10"/>
    </row>
    <row r="852" spans="44:73" ht="15.75" customHeight="1" x14ac:dyDescent="0.25">
      <c r="AR852" s="11"/>
      <c r="AT852" s="12"/>
      <c r="BR852" s="13"/>
      <c r="BS852" s="14"/>
      <c r="BT852" s="9"/>
      <c r="BU852" s="10"/>
    </row>
    <row r="853" spans="44:73" ht="15.75" customHeight="1" x14ac:dyDescent="0.25">
      <c r="AR853" s="11"/>
      <c r="AT853" s="12"/>
      <c r="BR853" s="13"/>
      <c r="BS853" s="14"/>
      <c r="BT853" s="9"/>
      <c r="BU853" s="10"/>
    </row>
    <row r="854" spans="44:73" ht="15.75" customHeight="1" x14ac:dyDescent="0.25">
      <c r="AR854" s="11"/>
      <c r="AT854" s="12"/>
      <c r="BR854" s="13"/>
      <c r="BS854" s="14"/>
      <c r="BT854" s="9"/>
      <c r="BU854" s="10"/>
    </row>
    <row r="855" spans="44:73" ht="15.75" customHeight="1" x14ac:dyDescent="0.25">
      <c r="AR855" s="11"/>
      <c r="AT855" s="12"/>
      <c r="BR855" s="13"/>
      <c r="BS855" s="14"/>
      <c r="BT855" s="9"/>
      <c r="BU855" s="10"/>
    </row>
    <row r="856" spans="44:73" ht="15.75" customHeight="1" x14ac:dyDescent="0.25">
      <c r="AR856" s="11"/>
      <c r="AT856" s="12"/>
      <c r="BR856" s="13"/>
      <c r="BS856" s="14"/>
      <c r="BT856" s="9"/>
      <c r="BU856" s="10"/>
    </row>
    <row r="857" spans="44:73" ht="15.75" customHeight="1" x14ac:dyDescent="0.25">
      <c r="AR857" s="11"/>
      <c r="AT857" s="12"/>
      <c r="BR857" s="13"/>
      <c r="BS857" s="14"/>
      <c r="BT857" s="9"/>
      <c r="BU857" s="10"/>
    </row>
    <row r="858" spans="44:73" ht="15.75" customHeight="1" x14ac:dyDescent="0.25">
      <c r="AR858" s="11"/>
      <c r="AT858" s="12"/>
      <c r="BR858" s="13"/>
      <c r="BS858" s="14"/>
      <c r="BT858" s="9"/>
      <c r="BU858" s="10"/>
    </row>
    <row r="859" spans="44:73" ht="15.75" customHeight="1" x14ac:dyDescent="0.25">
      <c r="AR859" s="11"/>
      <c r="AT859" s="12"/>
      <c r="BR859" s="13"/>
      <c r="BS859" s="14"/>
      <c r="BT859" s="9"/>
      <c r="BU859" s="10"/>
    </row>
    <row r="860" spans="44:73" ht="15.75" customHeight="1" x14ac:dyDescent="0.25">
      <c r="AR860" s="11"/>
      <c r="AT860" s="12"/>
      <c r="BR860" s="13"/>
      <c r="BS860" s="14"/>
      <c r="BT860" s="9"/>
      <c r="BU860" s="10"/>
    </row>
    <row r="861" spans="44:73" ht="15.75" customHeight="1" x14ac:dyDescent="0.25">
      <c r="AR861" s="11"/>
      <c r="AT861" s="12"/>
      <c r="BR861" s="13"/>
      <c r="BS861" s="14"/>
      <c r="BT861" s="9"/>
      <c r="BU861" s="10"/>
    </row>
    <row r="862" spans="44:73" ht="15.75" customHeight="1" x14ac:dyDescent="0.25">
      <c r="AR862" s="11"/>
      <c r="AT862" s="12"/>
      <c r="BR862" s="13"/>
      <c r="BS862" s="14"/>
      <c r="BT862" s="9"/>
      <c r="BU862" s="10"/>
    </row>
    <row r="863" spans="44:73" ht="15.75" customHeight="1" x14ac:dyDescent="0.25">
      <c r="AR863" s="11"/>
      <c r="AT863" s="12"/>
      <c r="BR863" s="13"/>
      <c r="BS863" s="14"/>
      <c r="BT863" s="9"/>
      <c r="BU863" s="10"/>
    </row>
    <row r="864" spans="44:73" ht="15.75" customHeight="1" x14ac:dyDescent="0.25">
      <c r="AR864" s="11"/>
      <c r="AT864" s="12"/>
      <c r="BR864" s="13"/>
      <c r="BS864" s="14"/>
      <c r="BT864" s="9"/>
      <c r="BU864" s="10"/>
    </row>
    <row r="865" spans="44:73" ht="15.75" customHeight="1" x14ac:dyDescent="0.25">
      <c r="AR865" s="11"/>
      <c r="AT865" s="12"/>
      <c r="BR865" s="13"/>
      <c r="BS865" s="14"/>
      <c r="BT865" s="9"/>
      <c r="BU865" s="10"/>
    </row>
    <row r="866" spans="44:73" ht="15.75" customHeight="1" x14ac:dyDescent="0.25">
      <c r="AR866" s="11"/>
      <c r="AT866" s="12"/>
      <c r="BR866" s="13"/>
      <c r="BS866" s="14"/>
      <c r="BT866" s="9"/>
      <c r="BU866" s="10"/>
    </row>
    <row r="867" spans="44:73" ht="15.75" customHeight="1" x14ac:dyDescent="0.25">
      <c r="AR867" s="11"/>
      <c r="AT867" s="12"/>
      <c r="BR867" s="13"/>
      <c r="BS867" s="14"/>
      <c r="BT867" s="9"/>
      <c r="BU867" s="10"/>
    </row>
    <row r="868" spans="44:73" ht="15.75" customHeight="1" x14ac:dyDescent="0.25">
      <c r="AR868" s="11"/>
      <c r="AT868" s="12"/>
      <c r="BR868" s="13"/>
      <c r="BS868" s="14"/>
      <c r="BT868" s="9"/>
      <c r="BU868" s="10"/>
    </row>
    <row r="869" spans="44:73" ht="15.75" customHeight="1" x14ac:dyDescent="0.25">
      <c r="AR869" s="11"/>
      <c r="AT869" s="12"/>
      <c r="BR869" s="13"/>
      <c r="BS869" s="14"/>
      <c r="BT869" s="9"/>
      <c r="BU869" s="10"/>
    </row>
    <row r="870" spans="44:73" ht="15.75" customHeight="1" x14ac:dyDescent="0.25">
      <c r="AR870" s="11"/>
      <c r="AT870" s="12"/>
      <c r="BR870" s="13"/>
      <c r="BS870" s="14"/>
      <c r="BT870" s="9"/>
      <c r="BU870" s="10"/>
    </row>
    <row r="871" spans="44:73" ht="15.75" customHeight="1" x14ac:dyDescent="0.25">
      <c r="AR871" s="11"/>
      <c r="AT871" s="12"/>
      <c r="BR871" s="13"/>
      <c r="BS871" s="14"/>
      <c r="BT871" s="9"/>
      <c r="BU871" s="10"/>
    </row>
    <row r="872" spans="44:73" ht="15.75" customHeight="1" x14ac:dyDescent="0.25">
      <c r="AR872" s="11"/>
      <c r="AT872" s="12"/>
      <c r="BR872" s="13"/>
      <c r="BS872" s="14"/>
      <c r="BT872" s="9"/>
      <c r="BU872" s="10"/>
    </row>
    <row r="873" spans="44:73" ht="15.75" customHeight="1" x14ac:dyDescent="0.25">
      <c r="AR873" s="11"/>
      <c r="AT873" s="12"/>
      <c r="BR873" s="13"/>
      <c r="BS873" s="14"/>
      <c r="BT873" s="9"/>
      <c r="BU873" s="10"/>
    </row>
    <row r="874" spans="44:73" ht="15.75" customHeight="1" x14ac:dyDescent="0.25">
      <c r="AR874" s="11"/>
      <c r="AT874" s="12"/>
      <c r="BR874" s="13"/>
      <c r="BS874" s="14"/>
      <c r="BT874" s="9"/>
      <c r="BU874" s="10"/>
    </row>
    <row r="875" spans="44:73" ht="15.75" customHeight="1" x14ac:dyDescent="0.25">
      <c r="AR875" s="11"/>
      <c r="AT875" s="12"/>
      <c r="BR875" s="13"/>
      <c r="BS875" s="14"/>
      <c r="BT875" s="9"/>
      <c r="BU875" s="10"/>
    </row>
    <row r="876" spans="44:73" ht="15.75" customHeight="1" x14ac:dyDescent="0.25">
      <c r="AR876" s="11"/>
      <c r="AT876" s="12"/>
      <c r="BR876" s="13"/>
      <c r="BS876" s="14"/>
      <c r="BT876" s="9"/>
      <c r="BU876" s="10"/>
    </row>
    <row r="877" spans="44:73" ht="15.75" customHeight="1" x14ac:dyDescent="0.25">
      <c r="AR877" s="11"/>
      <c r="AT877" s="12"/>
      <c r="BR877" s="13"/>
      <c r="BS877" s="14"/>
      <c r="BT877" s="9"/>
      <c r="BU877" s="10"/>
    </row>
    <row r="878" spans="44:73" ht="15.75" customHeight="1" x14ac:dyDescent="0.25">
      <c r="AR878" s="11"/>
      <c r="AT878" s="12"/>
      <c r="BR878" s="13"/>
      <c r="BS878" s="14"/>
      <c r="BT878" s="9"/>
      <c r="BU878" s="10"/>
    </row>
    <row r="879" spans="44:73" ht="15.75" customHeight="1" x14ac:dyDescent="0.25">
      <c r="AR879" s="11"/>
      <c r="AT879" s="12"/>
      <c r="BR879" s="13"/>
      <c r="BS879" s="14"/>
      <c r="BT879" s="9"/>
      <c r="BU879" s="10"/>
    </row>
    <row r="880" spans="44:73" ht="15.75" customHeight="1" x14ac:dyDescent="0.25">
      <c r="AR880" s="11"/>
      <c r="AT880" s="12"/>
      <c r="BR880" s="13"/>
      <c r="BS880" s="14"/>
      <c r="BT880" s="9"/>
      <c r="BU880" s="10"/>
    </row>
    <row r="881" spans="44:73" ht="15.75" customHeight="1" x14ac:dyDescent="0.25">
      <c r="AR881" s="11"/>
      <c r="AT881" s="12"/>
      <c r="BR881" s="13"/>
      <c r="BS881" s="14"/>
      <c r="BT881" s="9"/>
      <c r="BU881" s="10"/>
    </row>
    <row r="882" spans="44:73" ht="15.75" customHeight="1" x14ac:dyDescent="0.25">
      <c r="AR882" s="11"/>
      <c r="AT882" s="12"/>
      <c r="BR882" s="13"/>
      <c r="BS882" s="14"/>
      <c r="BT882" s="9"/>
      <c r="BU882" s="10"/>
    </row>
    <row r="883" spans="44:73" ht="15.75" customHeight="1" x14ac:dyDescent="0.25">
      <c r="AR883" s="11"/>
      <c r="AT883" s="12"/>
      <c r="BR883" s="13"/>
      <c r="BS883" s="14"/>
      <c r="BT883" s="9"/>
      <c r="BU883" s="10"/>
    </row>
    <row r="884" spans="44:73" ht="15.75" customHeight="1" x14ac:dyDescent="0.25">
      <c r="AR884" s="11"/>
      <c r="AT884" s="12"/>
      <c r="BR884" s="13"/>
      <c r="BS884" s="14"/>
      <c r="BT884" s="9"/>
      <c r="BU884" s="10"/>
    </row>
    <row r="885" spans="44:73" ht="15.75" customHeight="1" x14ac:dyDescent="0.25">
      <c r="AR885" s="11"/>
      <c r="AT885" s="12"/>
      <c r="BR885" s="13"/>
      <c r="BS885" s="14"/>
      <c r="BT885" s="9"/>
      <c r="BU885" s="10"/>
    </row>
    <row r="886" spans="44:73" ht="15.75" customHeight="1" x14ac:dyDescent="0.25">
      <c r="AR886" s="11"/>
      <c r="AT886" s="12"/>
      <c r="BR886" s="13"/>
      <c r="BS886" s="14"/>
      <c r="BT886" s="9"/>
      <c r="BU886" s="10"/>
    </row>
    <row r="887" spans="44:73" ht="15.75" customHeight="1" x14ac:dyDescent="0.25">
      <c r="AR887" s="11"/>
      <c r="AT887" s="12"/>
      <c r="BR887" s="13"/>
      <c r="BS887" s="14"/>
      <c r="BT887" s="9"/>
      <c r="BU887" s="10"/>
    </row>
    <row r="888" spans="44:73" ht="15.75" customHeight="1" x14ac:dyDescent="0.25">
      <c r="AR888" s="11"/>
      <c r="AT888" s="12"/>
      <c r="BR888" s="13"/>
      <c r="BS888" s="14"/>
      <c r="BT888" s="9"/>
      <c r="BU888" s="10"/>
    </row>
    <row r="889" spans="44:73" ht="15.75" customHeight="1" x14ac:dyDescent="0.25">
      <c r="AR889" s="11"/>
      <c r="AT889" s="12"/>
      <c r="BR889" s="13"/>
      <c r="BS889" s="14"/>
      <c r="BT889" s="9"/>
      <c r="BU889" s="10"/>
    </row>
    <row r="890" spans="44:73" ht="15.75" customHeight="1" x14ac:dyDescent="0.25">
      <c r="AR890" s="11"/>
      <c r="AT890" s="12"/>
      <c r="BR890" s="13"/>
      <c r="BS890" s="14"/>
      <c r="BT890" s="9"/>
      <c r="BU890" s="10"/>
    </row>
    <row r="891" spans="44:73" ht="15.75" customHeight="1" x14ac:dyDescent="0.25">
      <c r="AR891" s="11"/>
      <c r="AT891" s="12"/>
      <c r="BR891" s="13"/>
      <c r="BS891" s="14"/>
      <c r="BT891" s="9"/>
      <c r="BU891" s="10"/>
    </row>
    <row r="892" spans="44:73" ht="15.75" customHeight="1" x14ac:dyDescent="0.25">
      <c r="AR892" s="11"/>
      <c r="AT892" s="12"/>
      <c r="BR892" s="13"/>
      <c r="BS892" s="14"/>
      <c r="BT892" s="9"/>
      <c r="BU892" s="10"/>
    </row>
    <row r="893" spans="44:73" ht="15.75" customHeight="1" x14ac:dyDescent="0.25">
      <c r="AR893" s="11"/>
      <c r="AT893" s="12"/>
      <c r="BR893" s="13"/>
      <c r="BS893" s="14"/>
      <c r="BT893" s="9"/>
      <c r="BU893" s="10"/>
    </row>
    <row r="894" spans="44:73" ht="15.75" customHeight="1" x14ac:dyDescent="0.25">
      <c r="AR894" s="11"/>
      <c r="AT894" s="12"/>
      <c r="BR894" s="13"/>
      <c r="BS894" s="14"/>
      <c r="BT894" s="9"/>
      <c r="BU894" s="10"/>
    </row>
    <row r="895" spans="44:73" ht="15.75" customHeight="1" x14ac:dyDescent="0.25">
      <c r="AR895" s="11"/>
      <c r="AT895" s="12"/>
      <c r="BR895" s="13"/>
      <c r="BS895" s="14"/>
      <c r="BT895" s="9"/>
      <c r="BU895" s="10"/>
    </row>
    <row r="896" spans="44:73" ht="15.75" customHeight="1" x14ac:dyDescent="0.25">
      <c r="AR896" s="11"/>
      <c r="AT896" s="12"/>
      <c r="BR896" s="13"/>
      <c r="BS896" s="14"/>
      <c r="BT896" s="9"/>
      <c r="BU896" s="10"/>
    </row>
    <row r="897" spans="44:73" ht="15.75" customHeight="1" x14ac:dyDescent="0.25">
      <c r="AR897" s="11"/>
      <c r="AT897" s="12"/>
      <c r="BR897" s="13"/>
      <c r="BS897" s="14"/>
      <c r="BT897" s="9"/>
      <c r="BU897" s="10"/>
    </row>
    <row r="898" spans="44:73" ht="15.75" customHeight="1" x14ac:dyDescent="0.25">
      <c r="AR898" s="11"/>
      <c r="AT898" s="12"/>
      <c r="BR898" s="13"/>
      <c r="BS898" s="14"/>
      <c r="BT898" s="9"/>
      <c r="BU898" s="10"/>
    </row>
    <row r="899" spans="44:73" ht="15.75" customHeight="1" x14ac:dyDescent="0.25">
      <c r="AR899" s="11"/>
      <c r="AT899" s="12"/>
      <c r="BR899" s="13"/>
      <c r="BS899" s="14"/>
      <c r="BT899" s="9"/>
      <c r="BU899" s="10"/>
    </row>
    <row r="900" spans="44:73" ht="15.75" customHeight="1" x14ac:dyDescent="0.25">
      <c r="AR900" s="11"/>
      <c r="AT900" s="12"/>
      <c r="BR900" s="13"/>
      <c r="BS900" s="14"/>
      <c r="BT900" s="9"/>
      <c r="BU900" s="10"/>
    </row>
    <row r="901" spans="44:73" ht="15.75" customHeight="1" x14ac:dyDescent="0.25">
      <c r="AR901" s="11"/>
      <c r="AT901" s="12"/>
      <c r="BR901" s="13"/>
      <c r="BS901" s="14"/>
      <c r="BT901" s="9"/>
      <c r="BU901" s="10"/>
    </row>
    <row r="902" spans="44:73" ht="15.75" customHeight="1" x14ac:dyDescent="0.25">
      <c r="AR902" s="11"/>
      <c r="AT902" s="12"/>
      <c r="BR902" s="13"/>
      <c r="BS902" s="14"/>
      <c r="BT902" s="9"/>
      <c r="BU902" s="10"/>
    </row>
    <row r="903" spans="44:73" ht="15.75" customHeight="1" x14ac:dyDescent="0.25">
      <c r="AR903" s="11"/>
      <c r="AT903" s="12"/>
      <c r="BR903" s="13"/>
      <c r="BS903" s="14"/>
      <c r="BT903" s="9"/>
      <c r="BU903" s="10"/>
    </row>
    <row r="904" spans="44:73" ht="15.75" customHeight="1" x14ac:dyDescent="0.25">
      <c r="AR904" s="11"/>
      <c r="AT904" s="12"/>
      <c r="BR904" s="13"/>
      <c r="BS904" s="14"/>
      <c r="BT904" s="9"/>
      <c r="BU904" s="10"/>
    </row>
    <row r="905" spans="44:73" ht="15.75" customHeight="1" x14ac:dyDescent="0.25">
      <c r="AR905" s="11"/>
      <c r="AT905" s="12"/>
      <c r="BR905" s="13"/>
      <c r="BS905" s="14"/>
      <c r="BT905" s="9"/>
      <c r="BU905" s="10"/>
    </row>
    <row r="906" spans="44:73" ht="15.75" customHeight="1" x14ac:dyDescent="0.25">
      <c r="AR906" s="11"/>
      <c r="AT906" s="12"/>
      <c r="BR906" s="13"/>
      <c r="BS906" s="14"/>
      <c r="BT906" s="9"/>
      <c r="BU906" s="10"/>
    </row>
    <row r="907" spans="44:73" ht="15.75" customHeight="1" x14ac:dyDescent="0.25">
      <c r="AR907" s="11"/>
      <c r="AT907" s="12"/>
      <c r="BR907" s="13"/>
      <c r="BS907" s="14"/>
      <c r="BT907" s="9"/>
      <c r="BU907" s="10"/>
    </row>
    <row r="908" spans="44:73" ht="15.75" customHeight="1" x14ac:dyDescent="0.25">
      <c r="AR908" s="11"/>
      <c r="AT908" s="12"/>
      <c r="BR908" s="13"/>
      <c r="BS908" s="14"/>
      <c r="BT908" s="9"/>
      <c r="BU908" s="10"/>
    </row>
    <row r="909" spans="44:73" ht="15.75" customHeight="1" x14ac:dyDescent="0.25">
      <c r="AR909" s="11"/>
      <c r="AT909" s="12"/>
      <c r="BR909" s="13"/>
      <c r="BS909" s="14"/>
      <c r="BT909" s="9"/>
      <c r="BU909" s="10"/>
    </row>
    <row r="910" spans="44:73" ht="15.75" customHeight="1" x14ac:dyDescent="0.25">
      <c r="AR910" s="11"/>
      <c r="AT910" s="12"/>
      <c r="BR910" s="13"/>
      <c r="BS910" s="14"/>
      <c r="BT910" s="9"/>
      <c r="BU910" s="10"/>
    </row>
    <row r="911" spans="44:73" ht="15.75" customHeight="1" x14ac:dyDescent="0.25">
      <c r="AR911" s="11"/>
      <c r="AT911" s="12"/>
      <c r="BR911" s="13"/>
      <c r="BS911" s="14"/>
      <c r="BT911" s="9"/>
      <c r="BU911" s="10"/>
    </row>
    <row r="912" spans="44:73" ht="15.75" customHeight="1" x14ac:dyDescent="0.25">
      <c r="AR912" s="11"/>
      <c r="AT912" s="12"/>
      <c r="BR912" s="13"/>
      <c r="BS912" s="14"/>
      <c r="BT912" s="9"/>
      <c r="BU912" s="10"/>
    </row>
    <row r="913" spans="44:73" ht="15.75" customHeight="1" x14ac:dyDescent="0.25">
      <c r="AR913" s="11"/>
      <c r="AT913" s="12"/>
      <c r="BR913" s="13"/>
      <c r="BS913" s="14"/>
      <c r="BT913" s="9"/>
      <c r="BU913" s="10"/>
    </row>
    <row r="914" spans="44:73" ht="15.75" customHeight="1" x14ac:dyDescent="0.25">
      <c r="AR914" s="11"/>
      <c r="AT914" s="12"/>
      <c r="BR914" s="13"/>
      <c r="BS914" s="14"/>
      <c r="BT914" s="9"/>
      <c r="BU914" s="10"/>
    </row>
    <row r="915" spans="44:73" ht="15.75" customHeight="1" x14ac:dyDescent="0.25">
      <c r="AR915" s="11"/>
      <c r="AT915" s="12"/>
      <c r="BR915" s="13"/>
      <c r="BS915" s="14"/>
      <c r="BT915" s="9"/>
      <c r="BU915" s="10"/>
    </row>
    <row r="916" spans="44:73" ht="15.75" customHeight="1" x14ac:dyDescent="0.25">
      <c r="AR916" s="11"/>
      <c r="AT916" s="12"/>
      <c r="BR916" s="13"/>
      <c r="BS916" s="14"/>
      <c r="BT916" s="9"/>
      <c r="BU916" s="10"/>
    </row>
    <row r="917" spans="44:73" ht="15.75" customHeight="1" x14ac:dyDescent="0.25">
      <c r="AR917" s="11"/>
      <c r="AT917" s="12"/>
      <c r="BR917" s="13"/>
      <c r="BS917" s="14"/>
      <c r="BT917" s="9"/>
      <c r="BU917" s="10"/>
    </row>
    <row r="918" spans="44:73" ht="15.75" customHeight="1" x14ac:dyDescent="0.25">
      <c r="AR918" s="11"/>
      <c r="AT918" s="12"/>
      <c r="BR918" s="13"/>
      <c r="BS918" s="14"/>
      <c r="BT918" s="9"/>
      <c r="BU918" s="10"/>
    </row>
    <row r="919" spans="44:73" ht="15.75" customHeight="1" x14ac:dyDescent="0.25">
      <c r="AR919" s="11"/>
      <c r="AT919" s="12"/>
      <c r="BR919" s="13"/>
      <c r="BS919" s="14"/>
      <c r="BT919" s="9"/>
      <c r="BU919" s="10"/>
    </row>
    <row r="920" spans="44:73" ht="15.75" customHeight="1" x14ac:dyDescent="0.25">
      <c r="AR920" s="11"/>
      <c r="AT920" s="12"/>
      <c r="BR920" s="13"/>
      <c r="BS920" s="14"/>
      <c r="BT920" s="9"/>
      <c r="BU920" s="10"/>
    </row>
    <row r="921" spans="44:73" ht="15.75" customHeight="1" x14ac:dyDescent="0.25">
      <c r="AR921" s="11"/>
      <c r="AT921" s="12"/>
      <c r="BR921" s="13"/>
      <c r="BS921" s="14"/>
      <c r="BT921" s="9"/>
      <c r="BU921" s="10"/>
    </row>
    <row r="922" spans="44:73" ht="15.75" customHeight="1" x14ac:dyDescent="0.25">
      <c r="AR922" s="11"/>
      <c r="AT922" s="12"/>
      <c r="BR922" s="13"/>
      <c r="BS922" s="14"/>
      <c r="BT922" s="9"/>
      <c r="BU922" s="10"/>
    </row>
    <row r="923" spans="44:73" ht="15.75" customHeight="1" x14ac:dyDescent="0.25">
      <c r="AR923" s="11"/>
      <c r="AT923" s="12"/>
      <c r="BR923" s="13"/>
      <c r="BS923" s="14"/>
      <c r="BT923" s="9"/>
      <c r="BU923" s="10"/>
    </row>
    <row r="924" spans="44:73" ht="15.75" customHeight="1" x14ac:dyDescent="0.25">
      <c r="AR924" s="11"/>
      <c r="AT924" s="12"/>
      <c r="BR924" s="13"/>
      <c r="BS924" s="14"/>
      <c r="BT924" s="9"/>
      <c r="BU924" s="10"/>
    </row>
    <row r="925" spans="44:73" ht="15.75" customHeight="1" x14ac:dyDescent="0.25">
      <c r="AR925" s="11"/>
      <c r="AT925" s="12"/>
      <c r="BR925" s="13"/>
      <c r="BS925" s="14"/>
      <c r="BT925" s="9"/>
      <c r="BU925" s="10"/>
    </row>
    <row r="926" spans="44:73" ht="15.75" customHeight="1" x14ac:dyDescent="0.25">
      <c r="AR926" s="11"/>
      <c r="AT926" s="12"/>
      <c r="BR926" s="13"/>
      <c r="BS926" s="14"/>
      <c r="BT926" s="9"/>
      <c r="BU926" s="10"/>
    </row>
    <row r="927" spans="44:73" ht="15.75" customHeight="1" x14ac:dyDescent="0.25">
      <c r="AR927" s="11"/>
      <c r="AT927" s="12"/>
      <c r="BR927" s="13"/>
      <c r="BS927" s="14"/>
      <c r="BT927" s="9"/>
      <c r="BU927" s="10"/>
    </row>
    <row r="928" spans="44:73" ht="15.75" customHeight="1" x14ac:dyDescent="0.25">
      <c r="AR928" s="11"/>
      <c r="AT928" s="12"/>
      <c r="BR928" s="13"/>
      <c r="BS928" s="14"/>
      <c r="BT928" s="9"/>
      <c r="BU928" s="10"/>
    </row>
    <row r="929" spans="44:73" ht="15.75" customHeight="1" x14ac:dyDescent="0.25">
      <c r="AR929" s="11"/>
      <c r="AT929" s="12"/>
      <c r="BR929" s="13"/>
      <c r="BS929" s="14"/>
      <c r="BT929" s="9"/>
      <c r="BU929" s="10"/>
    </row>
    <row r="930" spans="44:73" ht="15.75" customHeight="1" x14ac:dyDescent="0.25">
      <c r="AR930" s="11"/>
      <c r="AT930" s="12"/>
      <c r="BR930" s="13"/>
      <c r="BS930" s="14"/>
      <c r="BT930" s="9"/>
      <c r="BU930" s="10"/>
    </row>
    <row r="931" spans="44:73" ht="15.75" customHeight="1" x14ac:dyDescent="0.25">
      <c r="AR931" s="11"/>
      <c r="AT931" s="12"/>
      <c r="BR931" s="13"/>
      <c r="BS931" s="14"/>
      <c r="BT931" s="9"/>
      <c r="BU931" s="10"/>
    </row>
    <row r="932" spans="44:73" ht="15.75" customHeight="1" x14ac:dyDescent="0.25">
      <c r="AR932" s="11"/>
      <c r="AT932" s="12"/>
      <c r="BR932" s="13"/>
      <c r="BS932" s="14"/>
      <c r="BT932" s="9"/>
      <c r="BU932" s="10"/>
    </row>
    <row r="933" spans="44:73" ht="15.75" customHeight="1" x14ac:dyDescent="0.25">
      <c r="AR933" s="11"/>
      <c r="AT933" s="12"/>
      <c r="BR933" s="13"/>
      <c r="BS933" s="14"/>
      <c r="BT933" s="9"/>
      <c r="BU933" s="10"/>
    </row>
    <row r="934" spans="44:73" ht="15.75" customHeight="1" x14ac:dyDescent="0.25">
      <c r="AR934" s="11"/>
      <c r="AT934" s="12"/>
      <c r="BR934" s="13"/>
      <c r="BS934" s="14"/>
      <c r="BT934" s="9"/>
      <c r="BU934" s="10"/>
    </row>
    <row r="935" spans="44:73" ht="15.75" customHeight="1" x14ac:dyDescent="0.25">
      <c r="AR935" s="11"/>
      <c r="AT935" s="12"/>
      <c r="BR935" s="13"/>
      <c r="BS935" s="14"/>
      <c r="BT935" s="9"/>
      <c r="BU935" s="10"/>
    </row>
    <row r="936" spans="44:73" ht="15.75" customHeight="1" x14ac:dyDescent="0.25">
      <c r="AR936" s="11"/>
      <c r="AT936" s="12"/>
      <c r="BR936" s="13"/>
      <c r="BS936" s="14"/>
      <c r="BT936" s="9"/>
      <c r="BU936" s="10"/>
    </row>
    <row r="937" spans="44:73" ht="15.75" customHeight="1" x14ac:dyDescent="0.25">
      <c r="AR937" s="11"/>
      <c r="AT937" s="12"/>
      <c r="BR937" s="13"/>
      <c r="BS937" s="14"/>
      <c r="BT937" s="9"/>
      <c r="BU937" s="10"/>
    </row>
    <row r="938" spans="44:73" ht="15.75" customHeight="1" x14ac:dyDescent="0.25">
      <c r="AR938" s="11"/>
      <c r="AT938" s="12"/>
      <c r="BR938" s="13"/>
      <c r="BS938" s="14"/>
      <c r="BT938" s="9"/>
      <c r="BU938" s="10"/>
    </row>
    <row r="939" spans="44:73" ht="15.75" customHeight="1" x14ac:dyDescent="0.25">
      <c r="AR939" s="11"/>
      <c r="AT939" s="12"/>
      <c r="BR939" s="13"/>
      <c r="BS939" s="14"/>
      <c r="BT939" s="9"/>
      <c r="BU939" s="10"/>
    </row>
    <row r="940" spans="44:73" ht="15.75" customHeight="1" x14ac:dyDescent="0.25">
      <c r="AR940" s="11"/>
      <c r="AT940" s="12"/>
      <c r="BR940" s="13"/>
      <c r="BS940" s="14"/>
      <c r="BT940" s="9"/>
      <c r="BU940" s="10"/>
    </row>
    <row r="941" spans="44:73" ht="15.75" customHeight="1" x14ac:dyDescent="0.25">
      <c r="AR941" s="11"/>
      <c r="AT941" s="12"/>
      <c r="BR941" s="13"/>
      <c r="BS941" s="14"/>
      <c r="BT941" s="9"/>
      <c r="BU941" s="10"/>
    </row>
    <row r="942" spans="44:73" ht="15.75" customHeight="1" x14ac:dyDescent="0.25">
      <c r="AR942" s="11"/>
      <c r="AT942" s="12"/>
      <c r="BR942" s="13"/>
      <c r="BS942" s="14"/>
      <c r="BT942" s="9"/>
      <c r="BU942" s="10"/>
    </row>
    <row r="943" spans="44:73" ht="15.75" customHeight="1" x14ac:dyDescent="0.25">
      <c r="AR943" s="11"/>
      <c r="AT943" s="12"/>
      <c r="BR943" s="13"/>
      <c r="BS943" s="14"/>
      <c r="BT943" s="9"/>
      <c r="BU943" s="10"/>
    </row>
    <row r="944" spans="44:73" ht="15.75" customHeight="1" x14ac:dyDescent="0.25">
      <c r="AR944" s="11"/>
      <c r="AT944" s="12"/>
      <c r="BR944" s="13"/>
      <c r="BS944" s="14"/>
      <c r="BT944" s="9"/>
      <c r="BU944" s="10"/>
    </row>
    <row r="945" spans="44:73" ht="15.75" customHeight="1" x14ac:dyDescent="0.25">
      <c r="AR945" s="11"/>
      <c r="AT945" s="12"/>
      <c r="BR945" s="13"/>
      <c r="BS945" s="14"/>
      <c r="BT945" s="9"/>
      <c r="BU945" s="10"/>
    </row>
    <row r="946" spans="44:73" ht="15.75" customHeight="1" x14ac:dyDescent="0.25">
      <c r="AR946" s="11"/>
      <c r="AT946" s="12"/>
      <c r="BR946" s="13"/>
      <c r="BS946" s="14"/>
      <c r="BT946" s="9"/>
      <c r="BU946" s="10"/>
    </row>
    <row r="947" spans="44:73" ht="15.75" customHeight="1" x14ac:dyDescent="0.25">
      <c r="AR947" s="11"/>
      <c r="AT947" s="12"/>
      <c r="BR947" s="13"/>
      <c r="BS947" s="14"/>
      <c r="BT947" s="9"/>
      <c r="BU947" s="10"/>
    </row>
    <row r="948" spans="44:73" ht="15.75" customHeight="1" x14ac:dyDescent="0.25">
      <c r="AR948" s="11"/>
      <c r="AT948" s="12"/>
      <c r="BR948" s="13"/>
      <c r="BS948" s="14"/>
      <c r="BT948" s="9"/>
      <c r="BU948" s="10"/>
    </row>
    <row r="949" spans="44:73" ht="15.75" customHeight="1" x14ac:dyDescent="0.25">
      <c r="AR949" s="11"/>
      <c r="AT949" s="12"/>
      <c r="BR949" s="13"/>
      <c r="BS949" s="14"/>
      <c r="BT949" s="9"/>
      <c r="BU949" s="10"/>
    </row>
    <row r="950" spans="44:73" ht="15.75" customHeight="1" x14ac:dyDescent="0.25">
      <c r="AR950" s="11"/>
      <c r="AT950" s="12"/>
      <c r="BR950" s="13"/>
      <c r="BS950" s="14"/>
      <c r="BT950" s="9"/>
      <c r="BU950" s="10"/>
    </row>
    <row r="951" spans="44:73" ht="15.75" customHeight="1" x14ac:dyDescent="0.25">
      <c r="AR951" s="11"/>
      <c r="AT951" s="12"/>
      <c r="BR951" s="13"/>
      <c r="BS951" s="14"/>
      <c r="BT951" s="9"/>
      <c r="BU951" s="10"/>
    </row>
    <row r="952" spans="44:73" ht="15.75" customHeight="1" x14ac:dyDescent="0.25">
      <c r="AR952" s="11"/>
      <c r="AT952" s="12"/>
      <c r="BR952" s="13"/>
      <c r="BS952" s="14"/>
      <c r="BT952" s="9"/>
      <c r="BU952" s="10"/>
    </row>
    <row r="953" spans="44:73" ht="15.75" customHeight="1" x14ac:dyDescent="0.25">
      <c r="AR953" s="11"/>
      <c r="AT953" s="12"/>
      <c r="BR953" s="13"/>
      <c r="BS953" s="14"/>
      <c r="BT953" s="9"/>
      <c r="BU953" s="10"/>
    </row>
    <row r="954" spans="44:73" ht="15.75" customHeight="1" x14ac:dyDescent="0.25">
      <c r="AR954" s="11"/>
      <c r="AT954" s="12"/>
      <c r="BR954" s="13"/>
      <c r="BS954" s="14"/>
      <c r="BT954" s="9"/>
      <c r="BU954" s="10"/>
    </row>
    <row r="955" spans="44:73" ht="15.75" customHeight="1" x14ac:dyDescent="0.25">
      <c r="AR955" s="11"/>
      <c r="AT955" s="12"/>
      <c r="BR955" s="13"/>
      <c r="BS955" s="14"/>
      <c r="BT955" s="9"/>
      <c r="BU955" s="10"/>
    </row>
    <row r="956" spans="44:73" ht="15.75" customHeight="1" x14ac:dyDescent="0.25">
      <c r="AR956" s="11"/>
      <c r="AT956" s="12"/>
      <c r="BR956" s="13"/>
      <c r="BS956" s="14"/>
      <c r="BT956" s="9"/>
      <c r="BU956" s="10"/>
    </row>
    <row r="957" spans="44:73" ht="15.75" customHeight="1" x14ac:dyDescent="0.25">
      <c r="AR957" s="11"/>
      <c r="AT957" s="12"/>
      <c r="BR957" s="13"/>
      <c r="BS957" s="14"/>
      <c r="BT957" s="9"/>
      <c r="BU957" s="10"/>
    </row>
    <row r="958" spans="44:73" ht="15.75" customHeight="1" x14ac:dyDescent="0.25">
      <c r="AR958" s="11"/>
      <c r="AT958" s="12"/>
      <c r="BR958" s="13"/>
      <c r="BS958" s="14"/>
      <c r="BT958" s="9"/>
      <c r="BU958" s="10"/>
    </row>
    <row r="959" spans="44:73" ht="15.75" customHeight="1" x14ac:dyDescent="0.25">
      <c r="AR959" s="11"/>
      <c r="AT959" s="12"/>
      <c r="BR959" s="13"/>
      <c r="BS959" s="14"/>
      <c r="BT959" s="9"/>
      <c r="BU959" s="10"/>
    </row>
    <row r="960" spans="44:73" ht="15.75" customHeight="1" x14ac:dyDescent="0.25">
      <c r="AR960" s="11"/>
      <c r="AT960" s="12"/>
      <c r="BR960" s="13"/>
      <c r="BS960" s="14"/>
      <c r="BT960" s="9"/>
      <c r="BU960" s="10"/>
    </row>
    <row r="961" spans="44:73" ht="15.75" customHeight="1" x14ac:dyDescent="0.25">
      <c r="AR961" s="11"/>
      <c r="AT961" s="12"/>
      <c r="BR961" s="13"/>
      <c r="BS961" s="14"/>
      <c r="BT961" s="9"/>
      <c r="BU961" s="10"/>
    </row>
    <row r="962" spans="44:73" ht="15.75" customHeight="1" x14ac:dyDescent="0.25">
      <c r="AR962" s="11"/>
      <c r="AT962" s="12"/>
      <c r="BR962" s="13"/>
      <c r="BS962" s="14"/>
      <c r="BT962" s="9"/>
      <c r="BU962" s="10"/>
    </row>
    <row r="963" spans="44:73" ht="15.75" customHeight="1" x14ac:dyDescent="0.25">
      <c r="AR963" s="11"/>
      <c r="AT963" s="12"/>
      <c r="BR963" s="13"/>
      <c r="BS963" s="14"/>
      <c r="BT963" s="9"/>
      <c r="BU963" s="10"/>
    </row>
    <row r="964" spans="44:73" ht="15.75" customHeight="1" x14ac:dyDescent="0.25">
      <c r="AR964" s="11"/>
      <c r="AT964" s="12"/>
      <c r="BR964" s="13"/>
      <c r="BS964" s="14"/>
      <c r="BT964" s="9"/>
      <c r="BU964" s="10"/>
    </row>
    <row r="965" spans="44:73" ht="15.75" customHeight="1" x14ac:dyDescent="0.25">
      <c r="AR965" s="11"/>
      <c r="AT965" s="12"/>
      <c r="BR965" s="13"/>
      <c r="BS965" s="14"/>
      <c r="BT965" s="9"/>
      <c r="BU965" s="10"/>
    </row>
    <row r="966" spans="44:73" ht="15.75" customHeight="1" x14ac:dyDescent="0.25">
      <c r="AR966" s="11"/>
      <c r="AT966" s="12"/>
      <c r="BR966" s="13"/>
      <c r="BS966" s="14"/>
      <c r="BT966" s="9"/>
      <c r="BU966" s="10"/>
    </row>
    <row r="967" spans="44:73" ht="15.75" customHeight="1" x14ac:dyDescent="0.25">
      <c r="AR967" s="11"/>
      <c r="AT967" s="12"/>
      <c r="BR967" s="13"/>
      <c r="BS967" s="14"/>
      <c r="BT967" s="9"/>
      <c r="BU967" s="10"/>
    </row>
    <row r="968" spans="44:73" ht="15.75" customHeight="1" x14ac:dyDescent="0.25">
      <c r="AR968" s="11"/>
      <c r="AT968" s="12"/>
      <c r="BR968" s="13"/>
      <c r="BS968" s="14"/>
      <c r="BT968" s="9"/>
      <c r="BU968" s="10"/>
    </row>
    <row r="969" spans="44:73" ht="15.75" customHeight="1" x14ac:dyDescent="0.25">
      <c r="AR969" s="11"/>
      <c r="AT969" s="12"/>
      <c r="BR969" s="13"/>
      <c r="BS969" s="14"/>
      <c r="BT969" s="9"/>
      <c r="BU969" s="10"/>
    </row>
    <row r="970" spans="44:73" ht="15.75" customHeight="1" x14ac:dyDescent="0.25">
      <c r="AR970" s="11"/>
      <c r="AT970" s="12"/>
      <c r="BR970" s="13"/>
      <c r="BS970" s="14"/>
      <c r="BT970" s="9"/>
      <c r="BU970" s="10"/>
    </row>
    <row r="971" spans="44:73" ht="15.75" customHeight="1" x14ac:dyDescent="0.25">
      <c r="AR971" s="11"/>
      <c r="AT971" s="12"/>
      <c r="BR971" s="13"/>
      <c r="BS971" s="14"/>
      <c r="BT971" s="9"/>
      <c r="BU971" s="10"/>
    </row>
    <row r="972" spans="44:73" ht="15.75" customHeight="1" x14ac:dyDescent="0.25">
      <c r="AR972" s="11"/>
      <c r="AT972" s="12"/>
      <c r="BR972" s="13"/>
      <c r="BS972" s="14"/>
      <c r="BT972" s="9"/>
      <c r="BU972" s="10"/>
    </row>
    <row r="973" spans="44:73" ht="15.75" customHeight="1" x14ac:dyDescent="0.25">
      <c r="AR973" s="11"/>
      <c r="AT973" s="12"/>
      <c r="BR973" s="13"/>
      <c r="BS973" s="14"/>
      <c r="BT973" s="9"/>
      <c r="BU973" s="10"/>
    </row>
    <row r="974" spans="44:73" ht="15.75" customHeight="1" x14ac:dyDescent="0.25">
      <c r="AR974" s="11"/>
      <c r="AT974" s="12"/>
      <c r="BR974" s="13"/>
      <c r="BS974" s="14"/>
      <c r="BT974" s="9"/>
      <c r="BU974" s="10"/>
    </row>
    <row r="975" spans="44:73" ht="15.75" customHeight="1" x14ac:dyDescent="0.25">
      <c r="AR975" s="11"/>
      <c r="AT975" s="12"/>
      <c r="BR975" s="13"/>
      <c r="BS975" s="14"/>
      <c r="BT975" s="9"/>
      <c r="BU975" s="10"/>
    </row>
    <row r="976" spans="44:73" ht="15.75" customHeight="1" x14ac:dyDescent="0.25">
      <c r="AR976" s="11"/>
      <c r="AT976" s="12"/>
      <c r="BR976" s="13"/>
      <c r="BS976" s="14"/>
      <c r="BT976" s="9"/>
      <c r="BU976" s="10"/>
    </row>
    <row r="977" spans="44:73" ht="15.75" customHeight="1" x14ac:dyDescent="0.25">
      <c r="AR977" s="11"/>
      <c r="AT977" s="12"/>
      <c r="BR977" s="13"/>
      <c r="BS977" s="14"/>
      <c r="BT977" s="9"/>
      <c r="BU977" s="10"/>
    </row>
    <row r="978" spans="44:73" ht="15.75" customHeight="1" x14ac:dyDescent="0.25">
      <c r="AR978" s="11"/>
      <c r="AT978" s="12"/>
      <c r="BR978" s="13"/>
      <c r="BS978" s="14"/>
      <c r="BT978" s="9"/>
      <c r="BU978" s="10"/>
    </row>
    <row r="979" spans="44:73" ht="15.75" customHeight="1" x14ac:dyDescent="0.25">
      <c r="AR979" s="11"/>
      <c r="AT979" s="12"/>
      <c r="BR979" s="13"/>
      <c r="BS979" s="14"/>
      <c r="BT979" s="9"/>
      <c r="BU979" s="10"/>
    </row>
    <row r="980" spans="44:73" ht="15.75" customHeight="1" x14ac:dyDescent="0.25">
      <c r="AR980" s="11"/>
      <c r="AT980" s="12"/>
      <c r="BR980" s="13"/>
      <c r="BS980" s="14"/>
      <c r="BT980" s="9"/>
      <c r="BU980" s="10"/>
    </row>
    <row r="981" spans="44:73" ht="15.75" customHeight="1" x14ac:dyDescent="0.25">
      <c r="AR981" s="11"/>
      <c r="AT981" s="12"/>
      <c r="BR981" s="13"/>
      <c r="BS981" s="14"/>
      <c r="BT981" s="9"/>
      <c r="BU981" s="10"/>
    </row>
    <row r="982" spans="44:73" ht="15.75" customHeight="1" x14ac:dyDescent="0.25">
      <c r="AR982" s="11"/>
      <c r="AT982" s="12"/>
      <c r="BR982" s="13"/>
      <c r="BS982" s="14"/>
      <c r="BT982" s="9"/>
      <c r="BU982" s="10"/>
    </row>
    <row r="983" spans="44:73" ht="15.75" customHeight="1" x14ac:dyDescent="0.25">
      <c r="AR983" s="11"/>
      <c r="AT983" s="12"/>
      <c r="BR983" s="13"/>
      <c r="BS983" s="14"/>
      <c r="BT983" s="9"/>
      <c r="BU983" s="10"/>
    </row>
    <row r="984" spans="44:73" ht="15.75" customHeight="1" x14ac:dyDescent="0.25">
      <c r="AR984" s="11"/>
      <c r="AT984" s="12"/>
      <c r="BR984" s="13"/>
      <c r="BS984" s="14"/>
      <c r="BT984" s="9"/>
      <c r="BU984" s="10"/>
    </row>
    <row r="985" spans="44:73" ht="15.75" customHeight="1" x14ac:dyDescent="0.25">
      <c r="AR985" s="11"/>
      <c r="AT985" s="12"/>
      <c r="BR985" s="13"/>
      <c r="BS985" s="14"/>
      <c r="BT985" s="9"/>
      <c r="BU985" s="10"/>
    </row>
    <row r="986" spans="44:73" ht="15.75" customHeight="1" x14ac:dyDescent="0.25">
      <c r="AR986" s="11"/>
      <c r="AT986" s="12"/>
      <c r="BR986" s="13"/>
      <c r="BS986" s="14"/>
      <c r="BT986" s="9"/>
      <c r="BU986" s="10"/>
    </row>
    <row r="987" spans="44:73" ht="15.75" customHeight="1" x14ac:dyDescent="0.25">
      <c r="AR987" s="11"/>
      <c r="AT987" s="12"/>
      <c r="BR987" s="13"/>
      <c r="BS987" s="14"/>
      <c r="BT987" s="9"/>
      <c r="BU987" s="10"/>
    </row>
    <row r="988" spans="44:73" ht="15.75" customHeight="1" x14ac:dyDescent="0.25">
      <c r="AR988" s="11"/>
      <c r="AT988" s="12"/>
      <c r="BR988" s="13"/>
      <c r="BS988" s="14"/>
      <c r="BT988" s="9"/>
      <c r="BU988" s="10"/>
    </row>
    <row r="989" spans="44:73" ht="15.75" customHeight="1" x14ac:dyDescent="0.25">
      <c r="AR989" s="11"/>
      <c r="AT989" s="12"/>
      <c r="BR989" s="13"/>
      <c r="BS989" s="14"/>
      <c r="BT989" s="9"/>
      <c r="BU989" s="10"/>
    </row>
    <row r="990" spans="44:73" ht="15.75" customHeight="1" x14ac:dyDescent="0.25">
      <c r="AR990" s="11"/>
      <c r="AT990" s="12"/>
      <c r="BR990" s="13"/>
      <c r="BS990" s="14"/>
      <c r="BT990" s="9"/>
      <c r="BU990" s="10"/>
    </row>
    <row r="991" spans="44:73" ht="15.75" customHeight="1" x14ac:dyDescent="0.25">
      <c r="AR991" s="11"/>
      <c r="AT991" s="12"/>
      <c r="BR991" s="13"/>
      <c r="BS991" s="14"/>
      <c r="BT991" s="9"/>
      <c r="BU991" s="10"/>
    </row>
    <row r="992" spans="44:73" ht="15.75" customHeight="1" x14ac:dyDescent="0.25">
      <c r="AR992" s="11"/>
      <c r="AT992" s="12"/>
      <c r="BR992" s="13"/>
      <c r="BS992" s="14"/>
      <c r="BT992" s="9"/>
      <c r="BU992" s="10"/>
    </row>
    <row r="993" spans="44:73" ht="15.75" customHeight="1" x14ac:dyDescent="0.25">
      <c r="AR993" s="11"/>
      <c r="AT993" s="12"/>
      <c r="BR993" s="13"/>
      <c r="BS993" s="14"/>
      <c r="BT993" s="9"/>
      <c r="BU993" s="10"/>
    </row>
    <row r="994" spans="44:73" ht="15.75" customHeight="1" x14ac:dyDescent="0.25">
      <c r="AR994" s="11"/>
      <c r="AT994" s="12"/>
      <c r="BR994" s="13"/>
      <c r="BS994" s="14"/>
      <c r="BT994" s="9"/>
      <c r="BU994" s="10"/>
    </row>
    <row r="995" spans="44:73" ht="15.75" customHeight="1" x14ac:dyDescent="0.25">
      <c r="AR995" s="11"/>
      <c r="AT995" s="12"/>
      <c r="BR995" s="13"/>
      <c r="BS995" s="14"/>
      <c r="BT995" s="9"/>
      <c r="BU995" s="10"/>
    </row>
    <row r="996" spans="44:73" ht="15.75" customHeight="1" x14ac:dyDescent="0.25">
      <c r="AR996" s="11"/>
      <c r="AT996" s="12"/>
      <c r="BR996" s="13"/>
      <c r="BS996" s="14"/>
      <c r="BT996" s="9"/>
      <c r="BU996" s="10"/>
    </row>
    <row r="997" spans="44:73" ht="15.75" customHeight="1" x14ac:dyDescent="0.25">
      <c r="AR997" s="11"/>
      <c r="AT997" s="12"/>
      <c r="BR997" s="13"/>
      <c r="BS997" s="14"/>
      <c r="BT997" s="9"/>
      <c r="BU997" s="10"/>
    </row>
    <row r="998" spans="44:73" ht="15.75" customHeight="1" x14ac:dyDescent="0.25">
      <c r="AR998" s="11"/>
      <c r="AT998" s="12"/>
      <c r="BR998" s="13"/>
      <c r="BS998" s="14"/>
      <c r="BT998" s="9"/>
      <c r="BU998" s="10"/>
    </row>
    <row r="999" spans="44:73" ht="15.75" customHeight="1" x14ac:dyDescent="0.25">
      <c r="AR999" s="11"/>
      <c r="AT999" s="12"/>
      <c r="BR999" s="13"/>
      <c r="BS999" s="14"/>
      <c r="BT999" s="9"/>
      <c r="BU999" s="10"/>
    </row>
    <row r="1000" spans="44:73" ht="15.75" customHeight="1" x14ac:dyDescent="0.25">
      <c r="AR1000" s="11"/>
      <c r="AT1000" s="12"/>
      <c r="BR1000" s="13"/>
      <c r="BS1000" s="14"/>
      <c r="BT1000" s="9"/>
      <c r="BU1000"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7F7CF-6C98-45B4-A125-7D14C2E27B8E}">
  <sheetPr>
    <outlinePr summaryBelow="0" summaryRight="0"/>
  </sheetPr>
  <dimension ref="A1:AF1000"/>
  <sheetViews>
    <sheetView topLeftCell="W1" workbookViewId="0">
      <pane ySplit="1" topLeftCell="A2" activePane="bottomLeft" state="frozen"/>
      <selection pane="bottomLeft" activeCell="Y2" sqref="Y2"/>
    </sheetView>
  </sheetViews>
  <sheetFormatPr defaultColWidth="12.6640625" defaultRowHeight="15" customHeight="1" x14ac:dyDescent="0.25"/>
  <cols>
    <col min="1" max="1" width="18.88671875" style="18" customWidth="1"/>
    <col min="2" max="2" width="18.88671875" style="16" customWidth="1"/>
    <col min="3" max="3" width="57.77734375" style="18" customWidth="1"/>
    <col min="4" max="4" width="34.109375" style="18" customWidth="1"/>
    <col min="5" max="5" width="18.88671875" style="18" customWidth="1"/>
    <col min="6" max="6" width="47.21875" style="18" customWidth="1"/>
    <col min="7" max="7" width="32.6640625" style="18" customWidth="1"/>
    <col min="8" max="8" width="35.21875" style="18" customWidth="1"/>
    <col min="9" max="9" width="24.44140625" style="18" customWidth="1"/>
    <col min="10" max="10" width="40" style="18" customWidth="1"/>
    <col min="11" max="11" width="18.88671875" style="18" customWidth="1"/>
    <col min="12" max="12" width="46.6640625" style="18" customWidth="1"/>
    <col min="13" max="13" width="81.6640625" style="18" customWidth="1"/>
    <col min="14" max="14" width="31" customWidth="1"/>
    <col min="15" max="23" width="18.88671875" style="18" customWidth="1"/>
    <col min="24" max="24" width="80.6640625" style="18" bestFit="1" customWidth="1"/>
    <col min="25" max="25" width="32.88671875" style="26" bestFit="1" customWidth="1"/>
    <col min="26" max="26" width="29.109375" style="27" bestFit="1" customWidth="1"/>
    <col min="27" max="27" width="25.77734375" style="28" bestFit="1" customWidth="1"/>
    <col min="28" max="28" width="23.77734375" style="29" bestFit="1" customWidth="1"/>
    <col min="29" max="29" width="19.21875" style="30" bestFit="1" customWidth="1"/>
    <col min="30" max="30" width="19.21875" style="29" bestFit="1" customWidth="1"/>
    <col min="31" max="31" width="19.21875" style="31" bestFit="1" customWidth="1"/>
    <col min="32" max="32" width="19.21875" style="32" bestFit="1" customWidth="1"/>
  </cols>
  <sheetData>
    <row r="1" spans="1:32" ht="15.75" customHeight="1" x14ac:dyDescent="0.25">
      <c r="A1" s="17" t="s">
        <v>250</v>
      </c>
      <c r="B1" s="15" t="s">
        <v>0</v>
      </c>
      <c r="C1" s="17" t="s">
        <v>1</v>
      </c>
      <c r="D1" s="17" t="s">
        <v>2</v>
      </c>
      <c r="E1" s="17" t="s">
        <v>3</v>
      </c>
      <c r="F1" s="17" t="s">
        <v>4</v>
      </c>
      <c r="G1" s="17" t="s">
        <v>5</v>
      </c>
      <c r="H1" s="17" t="s">
        <v>6</v>
      </c>
      <c r="I1" s="17" t="s">
        <v>7</v>
      </c>
      <c r="J1" s="17" t="s">
        <v>8</v>
      </c>
      <c r="K1" s="17" t="s">
        <v>9</v>
      </c>
      <c r="L1" s="17" t="s">
        <v>10</v>
      </c>
      <c r="M1" s="17" t="s">
        <v>11</v>
      </c>
      <c r="N1" s="17" t="s">
        <v>12</v>
      </c>
      <c r="O1" s="17" t="s">
        <v>13</v>
      </c>
      <c r="P1" s="17" t="s">
        <v>14</v>
      </c>
      <c r="Q1" s="17" t="s">
        <v>15</v>
      </c>
      <c r="R1" s="17" t="s">
        <v>16</v>
      </c>
      <c r="S1" s="17" t="s">
        <v>17</v>
      </c>
      <c r="T1" s="17" t="s">
        <v>18</v>
      </c>
      <c r="U1" s="17" t="s">
        <v>19</v>
      </c>
      <c r="V1" s="17" t="s">
        <v>20</v>
      </c>
      <c r="W1" s="17" t="s">
        <v>21</v>
      </c>
      <c r="X1" s="17" t="s">
        <v>22</v>
      </c>
      <c r="Y1" s="19" t="s">
        <v>251</v>
      </c>
      <c r="Z1" s="20" t="s">
        <v>252</v>
      </c>
      <c r="AA1" s="21" t="s">
        <v>253</v>
      </c>
      <c r="AB1" s="22" t="s">
        <v>254</v>
      </c>
      <c r="AC1" s="23" t="s">
        <v>255</v>
      </c>
      <c r="AD1" s="22" t="s">
        <v>256</v>
      </c>
      <c r="AE1" s="24" t="s">
        <v>257</v>
      </c>
      <c r="AF1" s="25" t="s">
        <v>258</v>
      </c>
    </row>
    <row r="2" spans="1:32" ht="15.75" customHeight="1" x14ac:dyDescent="0.25">
      <c r="A2" s="17" t="s">
        <v>66</v>
      </c>
      <c r="B2" s="15">
        <v>22</v>
      </c>
      <c r="C2" s="17" t="s">
        <v>67</v>
      </c>
      <c r="D2" s="17" t="s">
        <v>68</v>
      </c>
      <c r="E2" s="17" t="s">
        <v>69</v>
      </c>
      <c r="F2" s="17" t="s">
        <v>70</v>
      </c>
      <c r="G2" s="17" t="s">
        <v>65</v>
      </c>
      <c r="H2" s="17" t="s">
        <v>71</v>
      </c>
      <c r="I2" s="17" t="s">
        <v>65</v>
      </c>
      <c r="J2" s="17" t="s">
        <v>72</v>
      </c>
      <c r="K2" s="17" t="s">
        <v>71</v>
      </c>
      <c r="L2" s="17">
        <v>5</v>
      </c>
      <c r="M2" s="17" t="s">
        <v>73</v>
      </c>
      <c r="N2" s="1" t="s">
        <v>74</v>
      </c>
      <c r="O2" s="17" t="s">
        <v>75</v>
      </c>
      <c r="P2" s="17" t="s">
        <v>76</v>
      </c>
      <c r="Q2" s="17" t="s">
        <v>77</v>
      </c>
      <c r="S2" s="17" t="s">
        <v>77</v>
      </c>
      <c r="X2" s="17" t="s">
        <v>78</v>
      </c>
      <c r="Y2" s="26">
        <v>12</v>
      </c>
      <c r="Z2" s="27">
        <v>9</v>
      </c>
      <c r="AA2" s="28">
        <v>10</v>
      </c>
      <c r="AB2" s="29">
        <v>7</v>
      </c>
      <c r="AC2" s="30">
        <v>26</v>
      </c>
      <c r="AD2" s="29">
        <v>21</v>
      </c>
      <c r="AE2" s="31">
        <v>7</v>
      </c>
      <c r="AF2" s="32">
        <v>25</v>
      </c>
    </row>
    <row r="3" spans="1:32" ht="15.75" customHeight="1" x14ac:dyDescent="0.25">
      <c r="A3" s="17" t="s">
        <v>79</v>
      </c>
      <c r="B3" s="15">
        <v>22</v>
      </c>
      <c r="C3" s="17" t="s">
        <v>67</v>
      </c>
      <c r="D3" s="17" t="s">
        <v>80</v>
      </c>
      <c r="E3" s="17" t="s">
        <v>69</v>
      </c>
      <c r="F3" s="17" t="s">
        <v>81</v>
      </c>
      <c r="G3" s="17" t="s">
        <v>77</v>
      </c>
      <c r="I3" s="17" t="s">
        <v>65</v>
      </c>
      <c r="J3" s="17" t="s">
        <v>82</v>
      </c>
      <c r="K3" s="17" t="s">
        <v>83</v>
      </c>
      <c r="L3" s="17">
        <v>5</v>
      </c>
      <c r="M3" s="17" t="s">
        <v>73</v>
      </c>
      <c r="N3" s="1" t="s">
        <v>84</v>
      </c>
      <c r="O3" s="17" t="s">
        <v>85</v>
      </c>
      <c r="P3" s="17" t="s">
        <v>86</v>
      </c>
      <c r="Q3" s="17" t="s">
        <v>65</v>
      </c>
      <c r="R3" s="17" t="s">
        <v>87</v>
      </c>
      <c r="S3" s="17" t="s">
        <v>77</v>
      </c>
      <c r="X3" s="17" t="s">
        <v>88</v>
      </c>
      <c r="Y3" s="26">
        <v>14</v>
      </c>
      <c r="Z3" s="27">
        <v>8</v>
      </c>
      <c r="AA3" s="28">
        <v>7</v>
      </c>
      <c r="AB3" s="29">
        <v>13</v>
      </c>
      <c r="AC3" s="30">
        <v>30</v>
      </c>
      <c r="AD3" s="29">
        <v>20</v>
      </c>
      <c r="AE3" s="31">
        <v>12</v>
      </c>
      <c r="AF3" s="32">
        <v>30</v>
      </c>
    </row>
    <row r="4" spans="1:32" ht="15.75" customHeight="1" x14ac:dyDescent="0.25">
      <c r="A4" s="17" t="s">
        <v>79</v>
      </c>
      <c r="B4" s="15">
        <v>22</v>
      </c>
      <c r="C4" s="17" t="s">
        <v>67</v>
      </c>
      <c r="D4" s="17" t="s">
        <v>89</v>
      </c>
      <c r="E4" s="17" t="s">
        <v>69</v>
      </c>
      <c r="F4" s="17" t="s">
        <v>90</v>
      </c>
      <c r="G4" s="17" t="s">
        <v>65</v>
      </c>
      <c r="H4" s="17" t="s">
        <v>91</v>
      </c>
      <c r="I4" s="17" t="s">
        <v>65</v>
      </c>
      <c r="J4" s="17" t="s">
        <v>92</v>
      </c>
      <c r="K4" s="17" t="s">
        <v>91</v>
      </c>
      <c r="L4" s="17">
        <v>4</v>
      </c>
      <c r="M4" s="17" t="s">
        <v>93</v>
      </c>
      <c r="N4" s="1" t="s">
        <v>74</v>
      </c>
      <c r="O4" s="17" t="s">
        <v>75</v>
      </c>
      <c r="P4" s="17" t="s">
        <v>94</v>
      </c>
      <c r="Q4" s="17" t="s">
        <v>65</v>
      </c>
      <c r="R4" s="17" t="s">
        <v>87</v>
      </c>
      <c r="S4" s="17" t="s">
        <v>77</v>
      </c>
      <c r="X4" s="17" t="s">
        <v>95</v>
      </c>
      <c r="Y4" s="26">
        <v>16</v>
      </c>
      <c r="Z4" s="27">
        <v>12</v>
      </c>
      <c r="AA4" s="28">
        <v>12</v>
      </c>
      <c r="AB4" s="29">
        <v>15</v>
      </c>
      <c r="AC4" s="30">
        <v>27</v>
      </c>
      <c r="AD4" s="29">
        <v>21</v>
      </c>
      <c r="AE4" s="31">
        <v>7</v>
      </c>
      <c r="AF4" s="32">
        <v>26</v>
      </c>
    </row>
    <row r="5" spans="1:32" ht="15.75" customHeight="1" x14ac:dyDescent="0.25">
      <c r="A5" s="17" t="s">
        <v>79</v>
      </c>
      <c r="B5" s="15">
        <v>21</v>
      </c>
      <c r="C5" s="17" t="s">
        <v>67</v>
      </c>
      <c r="D5" s="17" t="s">
        <v>80</v>
      </c>
      <c r="E5" s="17" t="s">
        <v>69</v>
      </c>
      <c r="F5" s="17" t="s">
        <v>90</v>
      </c>
      <c r="G5" s="17" t="s">
        <v>65</v>
      </c>
      <c r="H5" s="17" t="s">
        <v>91</v>
      </c>
      <c r="I5" s="17" t="s">
        <v>65</v>
      </c>
      <c r="J5" s="17" t="s">
        <v>72</v>
      </c>
      <c r="K5" s="17" t="s">
        <v>91</v>
      </c>
      <c r="L5" s="17">
        <v>5</v>
      </c>
      <c r="M5" s="17" t="s">
        <v>96</v>
      </c>
      <c r="N5" s="1" t="s">
        <v>74</v>
      </c>
      <c r="O5" s="17" t="s">
        <v>75</v>
      </c>
      <c r="P5" s="17" t="s">
        <v>86</v>
      </c>
      <c r="Q5" s="17" t="s">
        <v>77</v>
      </c>
      <c r="S5" s="17" t="s">
        <v>77</v>
      </c>
      <c r="V5" s="17" t="s">
        <v>97</v>
      </c>
      <c r="W5" s="17" t="s">
        <v>98</v>
      </c>
      <c r="X5" s="17" t="s">
        <v>78</v>
      </c>
      <c r="Y5" s="26">
        <v>16</v>
      </c>
      <c r="Z5" s="27">
        <v>16</v>
      </c>
      <c r="AA5" s="28">
        <v>10</v>
      </c>
      <c r="AB5" s="29">
        <v>16</v>
      </c>
      <c r="AC5" s="30">
        <v>28</v>
      </c>
      <c r="AD5" s="29">
        <v>25</v>
      </c>
      <c r="AE5" s="31">
        <v>12</v>
      </c>
      <c r="AF5" s="32">
        <v>29</v>
      </c>
    </row>
    <row r="6" spans="1:32" ht="15.75" customHeight="1" x14ac:dyDescent="0.25">
      <c r="A6" s="17" t="s">
        <v>66</v>
      </c>
      <c r="B6" s="15">
        <v>21</v>
      </c>
      <c r="C6" s="17" t="s">
        <v>67</v>
      </c>
      <c r="D6" s="17" t="s">
        <v>80</v>
      </c>
      <c r="E6" s="17" t="s">
        <v>69</v>
      </c>
      <c r="F6" s="17" t="s">
        <v>81</v>
      </c>
      <c r="G6" s="17" t="s">
        <v>65</v>
      </c>
      <c r="H6" s="17" t="s">
        <v>99</v>
      </c>
      <c r="I6" s="17" t="s">
        <v>65</v>
      </c>
      <c r="J6" s="17" t="s">
        <v>82</v>
      </c>
      <c r="K6" s="17" t="s">
        <v>99</v>
      </c>
      <c r="L6" s="17">
        <v>3</v>
      </c>
      <c r="M6" s="17" t="s">
        <v>100</v>
      </c>
      <c r="N6" s="1" t="s">
        <v>74</v>
      </c>
      <c r="O6" s="17" t="s">
        <v>75</v>
      </c>
      <c r="P6" s="17" t="s">
        <v>101</v>
      </c>
      <c r="Q6" s="17" t="s">
        <v>65</v>
      </c>
      <c r="R6" s="17" t="s">
        <v>102</v>
      </c>
      <c r="S6" s="17" t="s">
        <v>77</v>
      </c>
      <c r="U6" s="17" t="s">
        <v>102</v>
      </c>
      <c r="V6" s="17" t="s">
        <v>97</v>
      </c>
      <c r="W6" s="17" t="s">
        <v>98</v>
      </c>
      <c r="X6" s="17" t="s">
        <v>78</v>
      </c>
      <c r="Y6" s="26">
        <v>14</v>
      </c>
      <c r="Z6" s="27">
        <v>10</v>
      </c>
      <c r="AA6" s="28">
        <v>16</v>
      </c>
      <c r="AB6" s="29">
        <v>13</v>
      </c>
      <c r="AC6" s="30">
        <v>28</v>
      </c>
      <c r="AD6" s="29">
        <v>22</v>
      </c>
      <c r="AE6" s="31">
        <v>10</v>
      </c>
      <c r="AF6" s="32">
        <v>29</v>
      </c>
    </row>
    <row r="7" spans="1:32" ht="15.75" customHeight="1" x14ac:dyDescent="0.25">
      <c r="A7" s="17" t="s">
        <v>79</v>
      </c>
      <c r="B7" s="15">
        <v>22</v>
      </c>
      <c r="C7" s="17" t="s">
        <v>67</v>
      </c>
      <c r="D7" s="17" t="s">
        <v>68</v>
      </c>
      <c r="E7" s="17" t="s">
        <v>69</v>
      </c>
      <c r="F7" s="17" t="s">
        <v>90</v>
      </c>
      <c r="G7" s="17" t="s">
        <v>65</v>
      </c>
      <c r="H7" s="17" t="s">
        <v>91</v>
      </c>
      <c r="I7" s="17" t="s">
        <v>65</v>
      </c>
      <c r="J7" s="17" t="s">
        <v>82</v>
      </c>
      <c r="K7" s="17" t="s">
        <v>91</v>
      </c>
      <c r="L7" s="17">
        <v>5</v>
      </c>
      <c r="M7" s="17" t="s">
        <v>103</v>
      </c>
      <c r="N7" s="1" t="s">
        <v>74</v>
      </c>
      <c r="O7" s="17" t="s">
        <v>75</v>
      </c>
      <c r="P7" s="17" t="s">
        <v>76</v>
      </c>
      <c r="Q7" s="17" t="s">
        <v>65</v>
      </c>
      <c r="S7" s="17" t="s">
        <v>77</v>
      </c>
      <c r="X7" s="17" t="s">
        <v>78</v>
      </c>
      <c r="Y7" s="26">
        <v>20</v>
      </c>
      <c r="Z7" s="27">
        <v>15</v>
      </c>
      <c r="AA7" s="28">
        <v>16</v>
      </c>
      <c r="AB7" s="29">
        <v>16</v>
      </c>
      <c r="AC7" s="30">
        <v>27</v>
      </c>
      <c r="AD7" s="29">
        <v>22</v>
      </c>
      <c r="AE7" s="31">
        <v>8</v>
      </c>
      <c r="AF7" s="32">
        <v>29</v>
      </c>
    </row>
    <row r="8" spans="1:32" ht="15.75" customHeight="1" x14ac:dyDescent="0.25">
      <c r="A8" s="17" t="s">
        <v>79</v>
      </c>
      <c r="B8" s="15">
        <v>23</v>
      </c>
      <c r="C8" s="17" t="s">
        <v>67</v>
      </c>
      <c r="D8" s="17" t="s">
        <v>68</v>
      </c>
      <c r="E8" s="17" t="s">
        <v>69</v>
      </c>
      <c r="F8" s="17" t="s">
        <v>90</v>
      </c>
      <c r="G8" s="17" t="s">
        <v>65</v>
      </c>
      <c r="H8" s="17" t="s">
        <v>104</v>
      </c>
      <c r="I8" s="17" t="s">
        <v>65</v>
      </c>
      <c r="J8" s="17" t="s">
        <v>105</v>
      </c>
      <c r="K8" s="17" t="s">
        <v>106</v>
      </c>
      <c r="L8" s="17">
        <v>5</v>
      </c>
      <c r="M8" s="17" t="s">
        <v>73</v>
      </c>
      <c r="N8" s="1" t="s">
        <v>74</v>
      </c>
      <c r="O8" s="17" t="s">
        <v>75</v>
      </c>
      <c r="P8" s="17" t="s">
        <v>86</v>
      </c>
      <c r="Q8" s="17" t="s">
        <v>77</v>
      </c>
      <c r="S8" s="17" t="s">
        <v>65</v>
      </c>
      <c r="T8" s="17" t="s">
        <v>72</v>
      </c>
      <c r="U8" s="17" t="s">
        <v>107</v>
      </c>
      <c r="V8" s="17" t="s">
        <v>97</v>
      </c>
      <c r="W8" s="17" t="s">
        <v>108</v>
      </c>
      <c r="X8" s="17" t="s">
        <v>95</v>
      </c>
      <c r="Y8" s="26">
        <v>13</v>
      </c>
      <c r="Z8" s="27">
        <v>11</v>
      </c>
      <c r="AA8" s="28">
        <v>11</v>
      </c>
      <c r="AB8" s="29">
        <v>13</v>
      </c>
      <c r="AC8" s="30">
        <v>27</v>
      </c>
      <c r="AD8" s="29">
        <v>21</v>
      </c>
      <c r="AE8" s="31">
        <v>14</v>
      </c>
      <c r="AF8" s="32">
        <v>29</v>
      </c>
    </row>
    <row r="9" spans="1:32" ht="15.75" customHeight="1" x14ac:dyDescent="0.25">
      <c r="A9" s="17" t="s">
        <v>79</v>
      </c>
      <c r="B9" s="15">
        <v>24</v>
      </c>
      <c r="C9" s="17" t="s">
        <v>67</v>
      </c>
      <c r="D9" s="17" t="s">
        <v>80</v>
      </c>
      <c r="E9" s="17" t="s">
        <v>109</v>
      </c>
      <c r="F9" s="17" t="s">
        <v>70</v>
      </c>
      <c r="G9" s="17" t="s">
        <v>65</v>
      </c>
      <c r="H9" s="17" t="s">
        <v>110</v>
      </c>
      <c r="I9" s="17" t="s">
        <v>65</v>
      </c>
      <c r="J9" s="17" t="s">
        <v>82</v>
      </c>
      <c r="K9" s="17" t="s">
        <v>111</v>
      </c>
      <c r="L9" s="17">
        <v>5</v>
      </c>
      <c r="M9" s="17" t="s">
        <v>112</v>
      </c>
      <c r="N9" s="1" t="s">
        <v>113</v>
      </c>
      <c r="O9" s="17" t="s">
        <v>75</v>
      </c>
      <c r="P9" s="17" t="s">
        <v>114</v>
      </c>
      <c r="Q9" s="17" t="s">
        <v>77</v>
      </c>
      <c r="R9" s="17" t="s">
        <v>115</v>
      </c>
      <c r="S9" s="17" t="s">
        <v>77</v>
      </c>
      <c r="X9" s="17" t="s">
        <v>78</v>
      </c>
      <c r="Y9" s="26">
        <v>13</v>
      </c>
      <c r="Z9" s="27">
        <v>15</v>
      </c>
      <c r="AA9" s="28">
        <v>14</v>
      </c>
      <c r="AB9" s="29">
        <v>18</v>
      </c>
      <c r="AC9" s="30">
        <v>29</v>
      </c>
      <c r="AD9" s="29">
        <v>21</v>
      </c>
      <c r="AE9" s="31">
        <v>10</v>
      </c>
      <c r="AF9" s="32">
        <v>30</v>
      </c>
    </row>
    <row r="10" spans="1:32" ht="15.75" customHeight="1" x14ac:dyDescent="0.25">
      <c r="A10" s="17" t="s">
        <v>79</v>
      </c>
      <c r="B10" s="15">
        <v>20</v>
      </c>
      <c r="C10" s="17" t="s">
        <v>67</v>
      </c>
      <c r="D10" s="17" t="s">
        <v>80</v>
      </c>
      <c r="E10" s="17" t="s">
        <v>69</v>
      </c>
      <c r="F10" s="17" t="s">
        <v>90</v>
      </c>
      <c r="G10" s="17" t="s">
        <v>65</v>
      </c>
      <c r="H10" s="17" t="s">
        <v>116</v>
      </c>
      <c r="I10" s="17" t="s">
        <v>65</v>
      </c>
      <c r="J10" s="17" t="s">
        <v>105</v>
      </c>
      <c r="K10" s="17" t="s">
        <v>83</v>
      </c>
      <c r="L10" s="17">
        <v>5</v>
      </c>
      <c r="M10" s="17" t="s">
        <v>117</v>
      </c>
      <c r="N10" s="1" t="s">
        <v>74</v>
      </c>
      <c r="O10" s="17" t="s">
        <v>75</v>
      </c>
      <c r="P10" s="17" t="s">
        <v>118</v>
      </c>
      <c r="Q10" s="17" t="s">
        <v>77</v>
      </c>
      <c r="S10" s="17" t="s">
        <v>77</v>
      </c>
      <c r="X10" s="17" t="s">
        <v>78</v>
      </c>
      <c r="Y10" s="26">
        <v>12</v>
      </c>
      <c r="Z10" s="27">
        <v>14</v>
      </c>
      <c r="AA10" s="28">
        <v>8</v>
      </c>
      <c r="AB10" s="29">
        <v>19</v>
      </c>
      <c r="AC10" s="30">
        <v>35</v>
      </c>
      <c r="AD10" s="29">
        <v>23</v>
      </c>
      <c r="AE10" s="31">
        <v>9</v>
      </c>
      <c r="AF10" s="32">
        <v>39</v>
      </c>
    </row>
    <row r="11" spans="1:32" ht="15.75" customHeight="1" x14ac:dyDescent="0.25">
      <c r="A11" s="17" t="s">
        <v>79</v>
      </c>
      <c r="B11" s="15">
        <v>21</v>
      </c>
      <c r="C11" s="17" t="s">
        <v>67</v>
      </c>
      <c r="D11" s="17" t="s">
        <v>119</v>
      </c>
      <c r="E11" s="17" t="s">
        <v>69</v>
      </c>
      <c r="F11" s="17" t="s">
        <v>70</v>
      </c>
      <c r="G11" s="17" t="s">
        <v>77</v>
      </c>
      <c r="I11" s="17" t="s">
        <v>65</v>
      </c>
      <c r="J11" s="17" t="s">
        <v>82</v>
      </c>
      <c r="L11" s="17">
        <v>5</v>
      </c>
      <c r="M11" s="17" t="s">
        <v>120</v>
      </c>
      <c r="N11" s="1" t="s">
        <v>74</v>
      </c>
      <c r="O11" s="17" t="s">
        <v>75</v>
      </c>
      <c r="P11" s="17" t="s">
        <v>121</v>
      </c>
      <c r="Q11" s="17" t="s">
        <v>65</v>
      </c>
      <c r="R11" s="17" t="s">
        <v>87</v>
      </c>
      <c r="S11" s="17" t="s">
        <v>65</v>
      </c>
      <c r="T11" s="17" t="s">
        <v>82</v>
      </c>
      <c r="U11" s="17" t="s">
        <v>122</v>
      </c>
      <c r="V11" s="17" t="s">
        <v>123</v>
      </c>
      <c r="W11" s="17" t="s">
        <v>108</v>
      </c>
      <c r="X11" s="17" t="s">
        <v>95</v>
      </c>
      <c r="Y11" s="26">
        <v>13</v>
      </c>
      <c r="Z11" s="27">
        <v>15</v>
      </c>
      <c r="AA11" s="28">
        <v>14</v>
      </c>
      <c r="AB11" s="29">
        <v>14</v>
      </c>
      <c r="AC11" s="30">
        <v>30</v>
      </c>
      <c r="AD11" s="29">
        <v>22</v>
      </c>
      <c r="AE11" s="31">
        <v>13</v>
      </c>
      <c r="AF11" s="32">
        <v>34</v>
      </c>
    </row>
    <row r="12" spans="1:32" ht="15.75" customHeight="1" x14ac:dyDescent="0.25">
      <c r="A12" s="17" t="s">
        <v>79</v>
      </c>
      <c r="B12" s="15">
        <v>23</v>
      </c>
      <c r="C12" s="17" t="s">
        <v>67</v>
      </c>
      <c r="D12" s="17" t="s">
        <v>68</v>
      </c>
      <c r="E12" s="17" t="s">
        <v>124</v>
      </c>
      <c r="F12" s="17" t="s">
        <v>90</v>
      </c>
      <c r="G12" s="17" t="s">
        <v>65</v>
      </c>
      <c r="H12" s="17" t="s">
        <v>125</v>
      </c>
      <c r="I12" s="17" t="s">
        <v>65</v>
      </c>
      <c r="J12" s="17" t="s">
        <v>82</v>
      </c>
      <c r="K12" s="17" t="s">
        <v>126</v>
      </c>
      <c r="L12" s="17">
        <v>5</v>
      </c>
      <c r="M12" s="17" t="s">
        <v>100</v>
      </c>
      <c r="N12" s="1" t="s">
        <v>74</v>
      </c>
      <c r="O12" s="17" t="s">
        <v>85</v>
      </c>
      <c r="P12" s="17" t="s">
        <v>94</v>
      </c>
      <c r="Q12" s="17" t="s">
        <v>65</v>
      </c>
      <c r="R12" s="17" t="s">
        <v>127</v>
      </c>
      <c r="S12" s="17" t="s">
        <v>77</v>
      </c>
      <c r="T12" s="17" t="s">
        <v>82</v>
      </c>
      <c r="U12" s="17" t="s">
        <v>128</v>
      </c>
      <c r="V12" s="17" t="s">
        <v>123</v>
      </c>
      <c r="W12" s="17" t="s">
        <v>108</v>
      </c>
      <c r="X12" s="17" t="s">
        <v>88</v>
      </c>
      <c r="Y12" s="26">
        <v>13</v>
      </c>
      <c r="Z12" s="27">
        <v>14</v>
      </c>
      <c r="AA12" s="28">
        <v>12</v>
      </c>
      <c r="AB12" s="29">
        <v>15</v>
      </c>
      <c r="AC12" s="30">
        <v>29</v>
      </c>
      <c r="AD12" s="29">
        <v>20</v>
      </c>
      <c r="AE12" s="31">
        <v>9</v>
      </c>
      <c r="AF12" s="32">
        <v>29</v>
      </c>
    </row>
    <row r="13" spans="1:32" ht="15.75" customHeight="1" x14ac:dyDescent="0.25">
      <c r="A13" s="17" t="s">
        <v>66</v>
      </c>
      <c r="B13" s="15">
        <v>25</v>
      </c>
      <c r="C13" s="17" t="s">
        <v>67</v>
      </c>
      <c r="D13" s="17" t="s">
        <v>80</v>
      </c>
      <c r="E13" s="17" t="s">
        <v>69</v>
      </c>
      <c r="F13" s="17" t="s">
        <v>90</v>
      </c>
      <c r="G13" s="17" t="s">
        <v>77</v>
      </c>
      <c r="I13" s="17" t="s">
        <v>77</v>
      </c>
      <c r="L13" s="17">
        <v>5</v>
      </c>
      <c r="M13" s="17" t="s">
        <v>129</v>
      </c>
      <c r="Q13" s="17" t="s">
        <v>77</v>
      </c>
      <c r="S13" s="17" t="s">
        <v>77</v>
      </c>
      <c r="X13" s="17" t="s">
        <v>95</v>
      </c>
      <c r="Y13" s="26">
        <v>14</v>
      </c>
      <c r="Z13" s="27">
        <v>15</v>
      </c>
      <c r="AA13" s="28">
        <v>20</v>
      </c>
      <c r="AB13" s="29">
        <v>17</v>
      </c>
      <c r="AC13" s="30">
        <v>28</v>
      </c>
      <c r="AD13" s="29">
        <v>28</v>
      </c>
      <c r="AE13" s="31">
        <v>15</v>
      </c>
      <c r="AF13" s="32">
        <v>30</v>
      </c>
    </row>
    <row r="14" spans="1:32" ht="15.75" customHeight="1" x14ac:dyDescent="0.25">
      <c r="A14" s="17" t="s">
        <v>79</v>
      </c>
      <c r="B14" s="15">
        <v>21</v>
      </c>
      <c r="C14" s="17" t="s">
        <v>67</v>
      </c>
      <c r="D14" s="17" t="s">
        <v>68</v>
      </c>
      <c r="E14" s="17" t="s">
        <v>69</v>
      </c>
      <c r="F14" s="17" t="s">
        <v>90</v>
      </c>
      <c r="G14" s="17" t="s">
        <v>65</v>
      </c>
      <c r="H14" s="17" t="s">
        <v>130</v>
      </c>
      <c r="I14" s="17" t="s">
        <v>65</v>
      </c>
      <c r="J14" s="17" t="s">
        <v>92</v>
      </c>
      <c r="K14" s="17" t="s">
        <v>131</v>
      </c>
      <c r="L14" s="17">
        <v>2</v>
      </c>
      <c r="N14" s="1" t="s">
        <v>74</v>
      </c>
      <c r="O14" s="17" t="s">
        <v>75</v>
      </c>
      <c r="P14" s="17" t="s">
        <v>86</v>
      </c>
      <c r="Q14" s="17" t="s">
        <v>65</v>
      </c>
      <c r="R14" s="17" t="s">
        <v>87</v>
      </c>
      <c r="S14" s="17" t="s">
        <v>65</v>
      </c>
      <c r="T14" s="17" t="s">
        <v>82</v>
      </c>
      <c r="U14" s="17" t="s">
        <v>132</v>
      </c>
      <c r="V14" s="17" t="s">
        <v>133</v>
      </c>
      <c r="W14" s="17" t="s">
        <v>98</v>
      </c>
      <c r="X14" s="17" t="s">
        <v>95</v>
      </c>
      <c r="Y14" s="26">
        <v>13</v>
      </c>
      <c r="Z14" s="27">
        <v>12</v>
      </c>
      <c r="AA14" s="28">
        <v>19</v>
      </c>
      <c r="AB14" s="29">
        <v>11</v>
      </c>
      <c r="AC14" s="30">
        <v>29</v>
      </c>
      <c r="AD14" s="29">
        <v>29</v>
      </c>
      <c r="AE14" s="31">
        <v>15</v>
      </c>
      <c r="AF14" s="32">
        <v>36</v>
      </c>
    </row>
    <row r="15" spans="1:32" ht="15.75" customHeight="1" x14ac:dyDescent="0.25">
      <c r="A15" s="17" t="s">
        <v>79</v>
      </c>
      <c r="B15" s="15">
        <v>21</v>
      </c>
      <c r="C15" s="17" t="s">
        <v>67</v>
      </c>
      <c r="D15" s="17" t="s">
        <v>119</v>
      </c>
      <c r="E15" s="17" t="s">
        <v>69</v>
      </c>
      <c r="F15" s="17" t="s">
        <v>90</v>
      </c>
      <c r="G15" s="17" t="s">
        <v>65</v>
      </c>
      <c r="H15" s="17" t="s">
        <v>91</v>
      </c>
      <c r="I15" s="17" t="s">
        <v>65</v>
      </c>
      <c r="J15" s="17" t="s">
        <v>82</v>
      </c>
      <c r="K15" s="17" t="s">
        <v>134</v>
      </c>
      <c r="L15" s="17">
        <v>5</v>
      </c>
      <c r="M15" s="17" t="s">
        <v>73</v>
      </c>
      <c r="N15" s="1" t="s">
        <v>74</v>
      </c>
      <c r="O15" s="17" t="s">
        <v>75</v>
      </c>
      <c r="P15" s="17" t="s">
        <v>94</v>
      </c>
      <c r="Q15" s="17" t="s">
        <v>65</v>
      </c>
      <c r="R15" s="17" t="s">
        <v>87</v>
      </c>
      <c r="S15" s="17" t="s">
        <v>77</v>
      </c>
      <c r="X15" s="17" t="s">
        <v>88</v>
      </c>
      <c r="Y15" s="26">
        <v>16</v>
      </c>
      <c r="Z15" s="27">
        <v>10</v>
      </c>
      <c r="AA15" s="28">
        <v>12</v>
      </c>
      <c r="AB15" s="29">
        <v>8</v>
      </c>
      <c r="AC15" s="30">
        <v>27</v>
      </c>
      <c r="AD15" s="29">
        <v>23</v>
      </c>
      <c r="AE15" s="31">
        <v>11</v>
      </c>
      <c r="AF15" s="32">
        <v>29</v>
      </c>
    </row>
    <row r="16" spans="1:32" ht="15.75" customHeight="1" x14ac:dyDescent="0.25">
      <c r="A16" s="17" t="s">
        <v>66</v>
      </c>
      <c r="B16" s="15">
        <v>22</v>
      </c>
      <c r="C16" s="17" t="s">
        <v>67</v>
      </c>
      <c r="D16" s="17" t="s">
        <v>89</v>
      </c>
      <c r="E16" s="17" t="s">
        <v>69</v>
      </c>
      <c r="F16" s="17" t="s">
        <v>90</v>
      </c>
      <c r="G16" s="17" t="s">
        <v>77</v>
      </c>
      <c r="I16" s="17" t="s">
        <v>77</v>
      </c>
      <c r="Q16" s="17" t="s">
        <v>65</v>
      </c>
      <c r="S16" s="17" t="s">
        <v>77</v>
      </c>
      <c r="X16" s="17" t="s">
        <v>78</v>
      </c>
      <c r="Y16" s="26">
        <v>15</v>
      </c>
      <c r="Z16" s="27">
        <v>12</v>
      </c>
      <c r="AA16" s="28">
        <v>12</v>
      </c>
      <c r="AB16" s="29">
        <v>16</v>
      </c>
      <c r="AC16" s="30">
        <v>28</v>
      </c>
      <c r="AD16" s="29">
        <v>21</v>
      </c>
      <c r="AE16" s="31">
        <v>12</v>
      </c>
      <c r="AF16" s="32">
        <v>26</v>
      </c>
    </row>
    <row r="17" spans="1:32" ht="15.75" customHeight="1" x14ac:dyDescent="0.25">
      <c r="A17" s="17" t="s">
        <v>66</v>
      </c>
      <c r="B17" s="15">
        <v>21</v>
      </c>
      <c r="C17" s="17" t="s">
        <v>67</v>
      </c>
      <c r="D17" s="17" t="s">
        <v>135</v>
      </c>
      <c r="E17" s="17" t="s">
        <v>69</v>
      </c>
      <c r="F17" s="17" t="s">
        <v>90</v>
      </c>
      <c r="G17" s="17" t="s">
        <v>77</v>
      </c>
      <c r="I17" s="17" t="s">
        <v>65</v>
      </c>
      <c r="J17" s="17" t="s">
        <v>92</v>
      </c>
      <c r="K17" s="17" t="s">
        <v>136</v>
      </c>
      <c r="L17" s="17">
        <v>4</v>
      </c>
      <c r="M17" s="17" t="s">
        <v>117</v>
      </c>
      <c r="N17" s="1" t="s">
        <v>74</v>
      </c>
      <c r="O17" s="17" t="s">
        <v>75</v>
      </c>
      <c r="P17" s="17" t="s">
        <v>118</v>
      </c>
      <c r="Q17" s="17" t="s">
        <v>77</v>
      </c>
      <c r="S17" s="17" t="s">
        <v>77</v>
      </c>
      <c r="X17" s="17" t="s">
        <v>78</v>
      </c>
      <c r="Y17" s="26">
        <v>13</v>
      </c>
      <c r="Z17" s="27">
        <v>13</v>
      </c>
      <c r="AA17" s="28">
        <v>17</v>
      </c>
      <c r="AB17" s="29">
        <v>10</v>
      </c>
      <c r="AC17" s="30">
        <v>30</v>
      </c>
      <c r="AD17" s="29">
        <v>23</v>
      </c>
      <c r="AE17" s="31">
        <v>12</v>
      </c>
      <c r="AF17" s="32">
        <v>29</v>
      </c>
    </row>
    <row r="18" spans="1:32" ht="15.75" customHeight="1" x14ac:dyDescent="0.25">
      <c r="A18" s="17" t="s">
        <v>79</v>
      </c>
      <c r="B18" s="15">
        <v>24</v>
      </c>
      <c r="C18" s="17" t="s">
        <v>67</v>
      </c>
      <c r="D18" s="17" t="s">
        <v>80</v>
      </c>
      <c r="E18" s="17" t="s">
        <v>69</v>
      </c>
      <c r="F18" s="17" t="s">
        <v>90</v>
      </c>
      <c r="G18" s="17" t="s">
        <v>65</v>
      </c>
      <c r="H18" s="17" t="s">
        <v>104</v>
      </c>
      <c r="I18" s="17" t="s">
        <v>65</v>
      </c>
      <c r="J18" s="17" t="s">
        <v>82</v>
      </c>
      <c r="K18" s="17" t="s">
        <v>137</v>
      </c>
      <c r="L18" s="17">
        <v>5</v>
      </c>
      <c r="M18" s="17" t="s">
        <v>138</v>
      </c>
      <c r="N18" s="1" t="s">
        <v>74</v>
      </c>
      <c r="O18" s="17" t="s">
        <v>75</v>
      </c>
      <c r="P18" s="17" t="s">
        <v>86</v>
      </c>
      <c r="Q18" s="17" t="s">
        <v>65</v>
      </c>
      <c r="R18" s="17" t="s">
        <v>87</v>
      </c>
      <c r="S18" s="17" t="s">
        <v>77</v>
      </c>
      <c r="U18" s="17" t="s">
        <v>87</v>
      </c>
      <c r="V18" s="17" t="s">
        <v>97</v>
      </c>
      <c r="W18" s="17" t="s">
        <v>98</v>
      </c>
      <c r="X18" s="17" t="s">
        <v>95</v>
      </c>
      <c r="Y18" s="26">
        <v>14</v>
      </c>
      <c r="Z18" s="27">
        <v>12</v>
      </c>
      <c r="AA18" s="28">
        <v>15</v>
      </c>
      <c r="AB18" s="29">
        <v>18</v>
      </c>
      <c r="AC18" s="30">
        <v>32</v>
      </c>
      <c r="AD18" s="29">
        <v>24</v>
      </c>
      <c r="AE18" s="31">
        <v>10</v>
      </c>
      <c r="AF18" s="32">
        <v>35</v>
      </c>
    </row>
    <row r="19" spans="1:32" ht="15.75" customHeight="1" x14ac:dyDescent="0.25">
      <c r="A19" s="17" t="s">
        <v>66</v>
      </c>
      <c r="B19" s="15">
        <v>21</v>
      </c>
      <c r="C19" s="17" t="s">
        <v>67</v>
      </c>
      <c r="D19" s="17" t="s">
        <v>139</v>
      </c>
      <c r="E19" s="17" t="s">
        <v>69</v>
      </c>
      <c r="F19" s="17" t="s">
        <v>90</v>
      </c>
      <c r="G19" s="17" t="s">
        <v>77</v>
      </c>
      <c r="H19" s="17" t="s">
        <v>71</v>
      </c>
      <c r="I19" s="17" t="s">
        <v>77</v>
      </c>
      <c r="J19" s="17" t="s">
        <v>92</v>
      </c>
      <c r="K19" s="17" t="s">
        <v>71</v>
      </c>
      <c r="L19" s="17">
        <v>3</v>
      </c>
      <c r="M19" s="17" t="s">
        <v>100</v>
      </c>
      <c r="N19" s="1" t="s">
        <v>113</v>
      </c>
      <c r="O19" s="17" t="s">
        <v>75</v>
      </c>
      <c r="P19" s="17" t="s">
        <v>86</v>
      </c>
      <c r="Q19" s="17" t="s">
        <v>65</v>
      </c>
      <c r="R19" s="17" t="s">
        <v>140</v>
      </c>
      <c r="S19" s="17" t="s">
        <v>77</v>
      </c>
      <c r="T19" s="17" t="s">
        <v>72</v>
      </c>
      <c r="U19" s="17" t="s">
        <v>140</v>
      </c>
      <c r="V19" s="17" t="s">
        <v>133</v>
      </c>
      <c r="W19" s="17" t="s">
        <v>141</v>
      </c>
      <c r="X19" s="17" t="s">
        <v>88</v>
      </c>
      <c r="Y19" s="26">
        <v>14</v>
      </c>
      <c r="Z19" s="27">
        <v>6</v>
      </c>
      <c r="AA19" s="28">
        <v>12</v>
      </c>
      <c r="AB19" s="29">
        <v>11</v>
      </c>
      <c r="AC19" s="30">
        <v>23</v>
      </c>
      <c r="AD19" s="29">
        <v>11</v>
      </c>
      <c r="AE19" s="31">
        <v>6</v>
      </c>
      <c r="AF19" s="32">
        <v>29</v>
      </c>
    </row>
    <row r="20" spans="1:32" ht="15.75" customHeight="1" x14ac:dyDescent="0.25">
      <c r="A20" s="17" t="s">
        <v>79</v>
      </c>
      <c r="B20" s="15">
        <v>21</v>
      </c>
      <c r="C20" s="17" t="s">
        <v>67</v>
      </c>
      <c r="D20" s="17" t="s">
        <v>80</v>
      </c>
      <c r="E20" s="17" t="s">
        <v>69</v>
      </c>
      <c r="F20" s="17" t="s">
        <v>90</v>
      </c>
      <c r="G20" s="17" t="s">
        <v>65</v>
      </c>
      <c r="H20" s="17" t="s">
        <v>104</v>
      </c>
      <c r="I20" s="17" t="s">
        <v>65</v>
      </c>
      <c r="J20" s="17" t="s">
        <v>92</v>
      </c>
      <c r="K20" s="17" t="s">
        <v>104</v>
      </c>
      <c r="L20" s="17">
        <v>5</v>
      </c>
      <c r="M20" s="17" t="s">
        <v>117</v>
      </c>
      <c r="N20" s="1" t="s">
        <v>74</v>
      </c>
      <c r="O20" s="17" t="s">
        <v>75</v>
      </c>
      <c r="P20" s="17" t="s">
        <v>142</v>
      </c>
      <c r="Q20" s="17" t="s">
        <v>65</v>
      </c>
      <c r="R20" s="17" t="s">
        <v>115</v>
      </c>
      <c r="S20" s="17" t="s">
        <v>77</v>
      </c>
      <c r="X20" s="17" t="s">
        <v>88</v>
      </c>
      <c r="Y20" s="26">
        <v>17</v>
      </c>
      <c r="Z20" s="27">
        <v>12</v>
      </c>
      <c r="AA20" s="28">
        <v>17</v>
      </c>
      <c r="AB20" s="29">
        <v>17</v>
      </c>
      <c r="AC20" s="30">
        <v>31</v>
      </c>
      <c r="AD20" s="29">
        <v>30</v>
      </c>
      <c r="AE20" s="31">
        <v>15</v>
      </c>
      <c r="AF20" s="32">
        <v>39</v>
      </c>
    </row>
    <row r="21" spans="1:32" ht="15.75" customHeight="1" x14ac:dyDescent="0.25">
      <c r="A21" s="17" t="s">
        <v>79</v>
      </c>
      <c r="B21" s="15">
        <v>22</v>
      </c>
      <c r="C21" s="17" t="s">
        <v>67</v>
      </c>
      <c r="D21" s="17" t="s">
        <v>68</v>
      </c>
      <c r="E21" s="17" t="s">
        <v>69</v>
      </c>
      <c r="F21" s="17" t="s">
        <v>90</v>
      </c>
      <c r="G21" s="17" t="s">
        <v>65</v>
      </c>
      <c r="H21" s="17" t="s">
        <v>104</v>
      </c>
      <c r="I21" s="17" t="s">
        <v>65</v>
      </c>
      <c r="J21" s="17" t="s">
        <v>105</v>
      </c>
      <c r="K21" s="17" t="s">
        <v>104</v>
      </c>
      <c r="L21" s="17">
        <v>5</v>
      </c>
      <c r="M21" s="17" t="s">
        <v>117</v>
      </c>
      <c r="N21" s="1" t="s">
        <v>74</v>
      </c>
      <c r="O21" s="17" t="s">
        <v>75</v>
      </c>
      <c r="P21" s="17" t="s">
        <v>101</v>
      </c>
      <c r="Q21" s="17" t="s">
        <v>77</v>
      </c>
      <c r="R21" s="17" t="s">
        <v>115</v>
      </c>
      <c r="S21" s="17" t="s">
        <v>77</v>
      </c>
      <c r="U21" s="17" t="s">
        <v>115</v>
      </c>
      <c r="V21" s="17" t="s">
        <v>97</v>
      </c>
      <c r="W21" s="17" t="s">
        <v>143</v>
      </c>
      <c r="X21" s="17" t="s">
        <v>88</v>
      </c>
      <c r="Y21" s="26">
        <v>20</v>
      </c>
      <c r="Z21" s="27">
        <v>20</v>
      </c>
      <c r="AA21" s="28">
        <v>20</v>
      </c>
      <c r="AB21" s="29">
        <v>20</v>
      </c>
      <c r="AC21" s="30">
        <v>25</v>
      </c>
      <c r="AD21" s="29">
        <v>26</v>
      </c>
      <c r="AE21" s="31">
        <v>8</v>
      </c>
      <c r="AF21" s="32">
        <v>35</v>
      </c>
    </row>
    <row r="22" spans="1:32" ht="15.75" customHeight="1" x14ac:dyDescent="0.25">
      <c r="A22" s="17" t="s">
        <v>66</v>
      </c>
      <c r="B22" s="15">
        <v>28</v>
      </c>
      <c r="C22" s="17" t="s">
        <v>67</v>
      </c>
      <c r="D22" s="17" t="s">
        <v>68</v>
      </c>
      <c r="E22" s="17" t="s">
        <v>144</v>
      </c>
      <c r="F22" s="17" t="s">
        <v>70</v>
      </c>
      <c r="G22" s="17" t="s">
        <v>65</v>
      </c>
      <c r="H22" s="17" t="s">
        <v>145</v>
      </c>
      <c r="I22" s="17" t="s">
        <v>65</v>
      </c>
      <c r="J22" s="17" t="s">
        <v>82</v>
      </c>
      <c r="K22" s="17" t="s">
        <v>146</v>
      </c>
      <c r="L22" s="17">
        <v>5</v>
      </c>
      <c r="M22" s="17" t="s">
        <v>129</v>
      </c>
      <c r="N22" s="1" t="s">
        <v>74</v>
      </c>
      <c r="O22" s="17" t="s">
        <v>85</v>
      </c>
      <c r="P22" s="17" t="s">
        <v>147</v>
      </c>
      <c r="Q22" s="17" t="s">
        <v>77</v>
      </c>
      <c r="S22" s="17" t="s">
        <v>77</v>
      </c>
      <c r="X22" s="17" t="s">
        <v>78</v>
      </c>
      <c r="Y22" s="26">
        <v>16</v>
      </c>
      <c r="Z22" s="27">
        <v>17</v>
      </c>
      <c r="AA22" s="28">
        <v>14</v>
      </c>
      <c r="AB22" s="29">
        <v>12</v>
      </c>
      <c r="AC22" s="30">
        <v>31</v>
      </c>
      <c r="AD22" s="29">
        <v>30</v>
      </c>
      <c r="AE22" s="31">
        <v>12</v>
      </c>
      <c r="AF22" s="32">
        <v>31</v>
      </c>
    </row>
    <row r="23" spans="1:32" ht="15.75" customHeight="1" x14ac:dyDescent="0.25">
      <c r="A23" s="17" t="s">
        <v>79</v>
      </c>
      <c r="B23" s="15">
        <v>21</v>
      </c>
      <c r="C23" s="17" t="s">
        <v>67</v>
      </c>
      <c r="D23" s="17" t="s">
        <v>148</v>
      </c>
      <c r="E23" s="17" t="s">
        <v>69</v>
      </c>
      <c r="F23" s="17" t="s">
        <v>90</v>
      </c>
      <c r="G23" s="17" t="s">
        <v>65</v>
      </c>
      <c r="H23" s="17" t="s">
        <v>149</v>
      </c>
      <c r="I23" s="17" t="s">
        <v>77</v>
      </c>
      <c r="L23" s="17">
        <v>5</v>
      </c>
      <c r="M23" s="17" t="s">
        <v>73</v>
      </c>
      <c r="Q23" s="17" t="s">
        <v>65</v>
      </c>
      <c r="R23" s="17" t="s">
        <v>150</v>
      </c>
      <c r="S23" s="17" t="s">
        <v>77</v>
      </c>
      <c r="X23" s="17" t="s">
        <v>95</v>
      </c>
      <c r="Y23" s="26">
        <v>15</v>
      </c>
      <c r="Z23" s="27">
        <v>12</v>
      </c>
      <c r="AA23" s="28">
        <v>12</v>
      </c>
      <c r="AB23" s="29">
        <v>14</v>
      </c>
      <c r="AC23" s="30">
        <v>21</v>
      </c>
      <c r="AD23" s="29">
        <v>25</v>
      </c>
      <c r="AE23" s="31">
        <v>9</v>
      </c>
      <c r="AF23" s="32">
        <v>31</v>
      </c>
    </row>
    <row r="24" spans="1:32" ht="15.75" customHeight="1" x14ac:dyDescent="0.25">
      <c r="A24" s="17" t="s">
        <v>79</v>
      </c>
      <c r="B24" s="15">
        <v>17</v>
      </c>
      <c r="C24" s="17" t="s">
        <v>67</v>
      </c>
      <c r="D24" s="17" t="s">
        <v>80</v>
      </c>
      <c r="E24" s="17" t="s">
        <v>69</v>
      </c>
      <c r="F24" s="17" t="s">
        <v>90</v>
      </c>
      <c r="G24" s="17" t="s">
        <v>65</v>
      </c>
      <c r="H24" s="17" t="s">
        <v>104</v>
      </c>
      <c r="I24" s="17" t="s">
        <v>65</v>
      </c>
      <c r="J24" s="17" t="s">
        <v>72</v>
      </c>
      <c r="K24" s="17" t="s">
        <v>151</v>
      </c>
      <c r="L24" s="17">
        <v>5</v>
      </c>
      <c r="M24" s="17" t="s">
        <v>129</v>
      </c>
      <c r="N24" s="1" t="s">
        <v>74</v>
      </c>
      <c r="O24" s="17" t="s">
        <v>85</v>
      </c>
      <c r="P24" s="17" t="s">
        <v>94</v>
      </c>
      <c r="Q24" s="17" t="s">
        <v>65</v>
      </c>
      <c r="R24" s="17" t="s">
        <v>152</v>
      </c>
      <c r="S24" s="17" t="s">
        <v>77</v>
      </c>
      <c r="X24" s="17" t="s">
        <v>95</v>
      </c>
      <c r="Y24" s="26">
        <v>14</v>
      </c>
      <c r="Z24" s="27">
        <v>13</v>
      </c>
      <c r="AA24" s="28">
        <v>16</v>
      </c>
      <c r="AB24" s="29">
        <v>16</v>
      </c>
      <c r="AC24" s="30">
        <v>28</v>
      </c>
      <c r="AD24" s="29">
        <v>20</v>
      </c>
      <c r="AE24" s="31">
        <v>10</v>
      </c>
      <c r="AF24" s="32">
        <v>35</v>
      </c>
    </row>
    <row r="25" spans="1:32" ht="15.75" customHeight="1" x14ac:dyDescent="0.25">
      <c r="A25" s="17" t="s">
        <v>79</v>
      </c>
      <c r="B25" s="15">
        <v>21</v>
      </c>
      <c r="C25" s="17" t="s">
        <v>67</v>
      </c>
      <c r="D25" s="17" t="s">
        <v>80</v>
      </c>
      <c r="E25" s="17" t="s">
        <v>69</v>
      </c>
      <c r="F25" s="17" t="s">
        <v>90</v>
      </c>
      <c r="G25" s="17" t="s">
        <v>65</v>
      </c>
      <c r="H25" s="17" t="s">
        <v>91</v>
      </c>
      <c r="I25" s="17" t="s">
        <v>65</v>
      </c>
      <c r="J25" s="17" t="s">
        <v>92</v>
      </c>
      <c r="K25" s="17" t="s">
        <v>153</v>
      </c>
      <c r="L25" s="17">
        <v>4</v>
      </c>
      <c r="M25" s="17" t="s">
        <v>154</v>
      </c>
      <c r="N25" s="1" t="s">
        <v>74</v>
      </c>
      <c r="O25" s="17" t="s">
        <v>75</v>
      </c>
      <c r="P25" s="17" t="s">
        <v>86</v>
      </c>
      <c r="Q25" s="17" t="s">
        <v>77</v>
      </c>
      <c r="S25" s="17" t="s">
        <v>77</v>
      </c>
      <c r="X25" s="17" t="s">
        <v>95</v>
      </c>
      <c r="Y25" s="26">
        <v>14</v>
      </c>
      <c r="Z25" s="27">
        <v>10</v>
      </c>
      <c r="AA25" s="28">
        <v>6</v>
      </c>
      <c r="AB25" s="29">
        <v>13</v>
      </c>
      <c r="AC25" s="30">
        <v>30</v>
      </c>
      <c r="AD25" s="29">
        <v>23</v>
      </c>
      <c r="AE25" s="31">
        <v>11</v>
      </c>
      <c r="AF25" s="32">
        <v>29</v>
      </c>
    </row>
    <row r="26" spans="1:32" ht="15.75" customHeight="1" x14ac:dyDescent="0.25">
      <c r="A26" s="17" t="s">
        <v>79</v>
      </c>
      <c r="B26" s="15">
        <v>21</v>
      </c>
      <c r="C26" s="17" t="s">
        <v>67</v>
      </c>
      <c r="D26" s="17" t="s">
        <v>80</v>
      </c>
      <c r="E26" s="17" t="s">
        <v>69</v>
      </c>
      <c r="F26" s="17" t="s">
        <v>90</v>
      </c>
      <c r="G26" s="17" t="s">
        <v>65</v>
      </c>
      <c r="H26" s="17" t="s">
        <v>104</v>
      </c>
      <c r="I26" s="17" t="s">
        <v>65</v>
      </c>
      <c r="J26" s="17" t="s">
        <v>72</v>
      </c>
      <c r="K26" s="17" t="s">
        <v>155</v>
      </c>
      <c r="L26" s="17">
        <v>4</v>
      </c>
      <c r="M26" s="17" t="s">
        <v>120</v>
      </c>
      <c r="N26" s="1" t="s">
        <v>74</v>
      </c>
      <c r="O26" s="17" t="s">
        <v>85</v>
      </c>
      <c r="P26" s="17" t="s">
        <v>94</v>
      </c>
      <c r="Q26" s="17" t="s">
        <v>65</v>
      </c>
      <c r="R26" s="17" t="s">
        <v>87</v>
      </c>
      <c r="S26" s="17" t="s">
        <v>77</v>
      </c>
      <c r="X26" s="17" t="s">
        <v>88</v>
      </c>
      <c r="Y26" s="26">
        <v>13</v>
      </c>
      <c r="Z26" s="27">
        <v>11</v>
      </c>
      <c r="AA26" s="28">
        <v>10</v>
      </c>
      <c r="AB26" s="29">
        <v>7</v>
      </c>
      <c r="AC26" s="30">
        <v>19</v>
      </c>
      <c r="AD26" s="29">
        <v>11</v>
      </c>
      <c r="AE26" s="31">
        <v>6</v>
      </c>
      <c r="AF26" s="32">
        <v>27</v>
      </c>
    </row>
    <row r="27" spans="1:32" ht="15.75" customHeight="1" x14ac:dyDescent="0.25">
      <c r="A27" s="17" t="s">
        <v>66</v>
      </c>
      <c r="B27" s="15">
        <v>22</v>
      </c>
      <c r="C27" s="17" t="s">
        <v>67</v>
      </c>
      <c r="D27" s="17" t="s">
        <v>68</v>
      </c>
      <c r="E27" s="17" t="s">
        <v>69</v>
      </c>
      <c r="F27" s="17" t="s">
        <v>90</v>
      </c>
      <c r="G27" s="17" t="s">
        <v>77</v>
      </c>
      <c r="I27" s="17" t="s">
        <v>65</v>
      </c>
      <c r="J27" s="17" t="s">
        <v>105</v>
      </c>
      <c r="K27" s="17" t="s">
        <v>83</v>
      </c>
      <c r="L27" s="17">
        <v>5</v>
      </c>
      <c r="M27" s="17" t="s">
        <v>100</v>
      </c>
      <c r="N27" s="1" t="s">
        <v>74</v>
      </c>
      <c r="O27" s="17" t="s">
        <v>75</v>
      </c>
      <c r="P27" s="17" t="s">
        <v>86</v>
      </c>
      <c r="Q27" s="17" t="s">
        <v>77</v>
      </c>
      <c r="S27" s="17" t="s">
        <v>77</v>
      </c>
      <c r="X27" s="17" t="s">
        <v>95</v>
      </c>
      <c r="Y27" s="26">
        <v>10</v>
      </c>
      <c r="Z27" s="27">
        <v>14</v>
      </c>
      <c r="AA27" s="28">
        <v>18</v>
      </c>
      <c r="AB27" s="29">
        <v>12</v>
      </c>
      <c r="AC27" s="30">
        <v>28</v>
      </c>
      <c r="AD27" s="29">
        <v>23</v>
      </c>
      <c r="AE27" s="31">
        <v>8</v>
      </c>
      <c r="AF27" s="32">
        <v>26</v>
      </c>
    </row>
    <row r="28" spans="1:32" ht="15.75" customHeight="1" x14ac:dyDescent="0.25">
      <c r="A28" s="17" t="s">
        <v>79</v>
      </c>
      <c r="B28" s="15">
        <v>23</v>
      </c>
      <c r="C28" s="17" t="s">
        <v>67</v>
      </c>
      <c r="D28" s="17" t="s">
        <v>80</v>
      </c>
      <c r="E28" s="17" t="s">
        <v>69</v>
      </c>
      <c r="F28" s="17" t="s">
        <v>70</v>
      </c>
      <c r="G28" s="17" t="s">
        <v>65</v>
      </c>
      <c r="H28" s="17" t="s">
        <v>91</v>
      </c>
      <c r="I28" s="17" t="s">
        <v>65</v>
      </c>
      <c r="J28" s="17" t="s">
        <v>82</v>
      </c>
      <c r="K28" s="17" t="s">
        <v>91</v>
      </c>
      <c r="L28" s="17">
        <v>5</v>
      </c>
      <c r="M28" s="17" t="s">
        <v>154</v>
      </c>
      <c r="N28" s="1" t="s">
        <v>74</v>
      </c>
      <c r="O28" s="17" t="s">
        <v>85</v>
      </c>
      <c r="P28" s="17" t="s">
        <v>76</v>
      </c>
      <c r="Q28" s="17" t="s">
        <v>77</v>
      </c>
      <c r="S28" s="17" t="s">
        <v>77</v>
      </c>
      <c r="X28" s="17" t="s">
        <v>78</v>
      </c>
      <c r="Y28" s="26">
        <v>13</v>
      </c>
      <c r="Z28" s="27">
        <v>11</v>
      </c>
      <c r="AA28" s="28">
        <v>8</v>
      </c>
      <c r="AB28" s="29">
        <v>12</v>
      </c>
      <c r="AC28" s="30">
        <v>27</v>
      </c>
      <c r="AD28" s="29">
        <v>17</v>
      </c>
      <c r="AE28" s="31">
        <v>6</v>
      </c>
      <c r="AF28" s="32">
        <v>35</v>
      </c>
    </row>
    <row r="29" spans="1:32" ht="15.75" customHeight="1" x14ac:dyDescent="0.25">
      <c r="A29" s="17" t="s">
        <v>79</v>
      </c>
      <c r="B29" s="15">
        <v>20</v>
      </c>
      <c r="C29" s="17" t="s">
        <v>67</v>
      </c>
      <c r="D29" s="17" t="s">
        <v>80</v>
      </c>
      <c r="E29" s="17" t="s">
        <v>69</v>
      </c>
      <c r="F29" s="17" t="s">
        <v>90</v>
      </c>
      <c r="G29" s="17" t="s">
        <v>65</v>
      </c>
      <c r="H29" s="17" t="s">
        <v>104</v>
      </c>
      <c r="I29" s="17" t="s">
        <v>65</v>
      </c>
      <c r="J29" s="17" t="s">
        <v>72</v>
      </c>
      <c r="K29" s="17" t="s">
        <v>104</v>
      </c>
      <c r="L29" s="17">
        <v>5</v>
      </c>
      <c r="M29" s="17" t="s">
        <v>117</v>
      </c>
      <c r="N29" s="1" t="s">
        <v>74</v>
      </c>
      <c r="O29" s="17" t="s">
        <v>75</v>
      </c>
      <c r="P29" s="17" t="s">
        <v>156</v>
      </c>
      <c r="Q29" s="17" t="s">
        <v>65</v>
      </c>
      <c r="R29" s="17" t="s">
        <v>157</v>
      </c>
      <c r="S29" s="17" t="s">
        <v>65</v>
      </c>
      <c r="T29" s="17" t="s">
        <v>72</v>
      </c>
      <c r="U29" s="17" t="s">
        <v>157</v>
      </c>
      <c r="V29" s="17" t="s">
        <v>97</v>
      </c>
      <c r="W29" s="17" t="s">
        <v>98</v>
      </c>
      <c r="X29" s="17" t="s">
        <v>88</v>
      </c>
      <c r="Y29" s="26">
        <v>13</v>
      </c>
      <c r="Z29" s="27">
        <v>14</v>
      </c>
      <c r="AA29" s="28">
        <v>14</v>
      </c>
      <c r="AB29" s="29">
        <v>16</v>
      </c>
      <c r="AC29" s="30">
        <v>32</v>
      </c>
      <c r="AD29" s="29">
        <v>28</v>
      </c>
      <c r="AE29" s="31">
        <v>15</v>
      </c>
      <c r="AF29" s="32">
        <v>39</v>
      </c>
    </row>
    <row r="30" spans="1:32" ht="15.75" customHeight="1" x14ac:dyDescent="0.25">
      <c r="A30" s="17" t="s">
        <v>79</v>
      </c>
      <c r="B30" s="15">
        <v>21</v>
      </c>
      <c r="C30" s="17" t="s">
        <v>67</v>
      </c>
      <c r="D30" s="17" t="s">
        <v>80</v>
      </c>
      <c r="E30" s="17" t="s">
        <v>69</v>
      </c>
      <c r="F30" s="17" t="s">
        <v>90</v>
      </c>
      <c r="G30" s="17" t="s">
        <v>77</v>
      </c>
      <c r="I30" s="17" t="s">
        <v>77</v>
      </c>
      <c r="Q30" s="17" t="s">
        <v>65</v>
      </c>
      <c r="R30" s="17" t="s">
        <v>87</v>
      </c>
      <c r="S30" s="17" t="s">
        <v>77</v>
      </c>
      <c r="X30" s="17" t="s">
        <v>95</v>
      </c>
      <c r="Y30" s="26">
        <v>19</v>
      </c>
      <c r="Z30" s="27">
        <v>15</v>
      </c>
      <c r="AA30" s="28">
        <v>14</v>
      </c>
      <c r="AB30" s="29">
        <v>18</v>
      </c>
      <c r="AC30" s="30">
        <v>26</v>
      </c>
      <c r="AD30" s="29">
        <v>15</v>
      </c>
      <c r="AE30" s="31">
        <v>7</v>
      </c>
      <c r="AF30" s="32">
        <v>21</v>
      </c>
    </row>
    <row r="31" spans="1:32" ht="15.75" customHeight="1" x14ac:dyDescent="0.25">
      <c r="A31" s="17" t="s">
        <v>79</v>
      </c>
      <c r="B31" s="15">
        <v>22</v>
      </c>
      <c r="C31" s="17" t="s">
        <v>67</v>
      </c>
      <c r="D31" s="17" t="s">
        <v>158</v>
      </c>
      <c r="E31" s="17" t="s">
        <v>69</v>
      </c>
      <c r="F31" s="17" t="s">
        <v>90</v>
      </c>
      <c r="G31" s="17" t="s">
        <v>65</v>
      </c>
      <c r="H31" s="17" t="s">
        <v>159</v>
      </c>
      <c r="I31" s="17" t="s">
        <v>65</v>
      </c>
      <c r="J31" s="17" t="s">
        <v>82</v>
      </c>
      <c r="K31" s="17" t="s">
        <v>159</v>
      </c>
      <c r="L31" s="17">
        <v>5</v>
      </c>
      <c r="M31" s="17" t="s">
        <v>160</v>
      </c>
      <c r="N31" s="1" t="s">
        <v>74</v>
      </c>
      <c r="O31" s="17" t="s">
        <v>75</v>
      </c>
      <c r="P31" s="17" t="s">
        <v>76</v>
      </c>
      <c r="Q31" s="17" t="s">
        <v>77</v>
      </c>
      <c r="S31" s="17" t="s">
        <v>77</v>
      </c>
      <c r="X31" s="17" t="s">
        <v>78</v>
      </c>
      <c r="Y31" s="26">
        <v>12</v>
      </c>
      <c r="Z31" s="27">
        <v>14</v>
      </c>
      <c r="AA31" s="28">
        <v>16</v>
      </c>
      <c r="AB31" s="29">
        <v>16</v>
      </c>
      <c r="AC31" s="30">
        <v>27</v>
      </c>
      <c r="AD31" s="29">
        <v>21</v>
      </c>
      <c r="AE31" s="31">
        <v>9</v>
      </c>
      <c r="AF31" s="32">
        <v>29</v>
      </c>
    </row>
    <row r="32" spans="1:32" ht="15.75" customHeight="1" x14ac:dyDescent="0.25">
      <c r="A32" s="17" t="s">
        <v>66</v>
      </c>
      <c r="B32" s="15">
        <v>22</v>
      </c>
      <c r="C32" s="17" t="s">
        <v>67</v>
      </c>
      <c r="D32" s="17" t="s">
        <v>68</v>
      </c>
      <c r="E32" s="17" t="s">
        <v>69</v>
      </c>
      <c r="F32" s="17" t="s">
        <v>90</v>
      </c>
      <c r="G32" s="17" t="s">
        <v>65</v>
      </c>
      <c r="H32" s="17" t="s">
        <v>161</v>
      </c>
      <c r="I32" s="17" t="s">
        <v>65</v>
      </c>
      <c r="J32" s="17" t="s">
        <v>105</v>
      </c>
      <c r="K32" s="17" t="s">
        <v>83</v>
      </c>
      <c r="L32" s="17">
        <v>4</v>
      </c>
      <c r="M32" s="17" t="s">
        <v>129</v>
      </c>
      <c r="N32" s="1" t="s">
        <v>74</v>
      </c>
      <c r="O32" s="17" t="s">
        <v>75</v>
      </c>
      <c r="P32" s="17" t="s">
        <v>114</v>
      </c>
      <c r="Q32" s="17" t="s">
        <v>77</v>
      </c>
      <c r="S32" s="17" t="s">
        <v>77</v>
      </c>
      <c r="X32" s="17" t="s">
        <v>95</v>
      </c>
      <c r="Y32" s="26">
        <v>14</v>
      </c>
      <c r="Z32" s="27">
        <v>11</v>
      </c>
      <c r="AA32" s="28">
        <v>13</v>
      </c>
      <c r="AB32" s="29">
        <v>6</v>
      </c>
      <c r="AC32" s="30">
        <v>27</v>
      </c>
      <c r="AD32" s="29">
        <v>20</v>
      </c>
      <c r="AE32" s="31">
        <v>11</v>
      </c>
      <c r="AF32" s="32">
        <v>31</v>
      </c>
    </row>
    <row r="33" spans="1:32" ht="15.75" customHeight="1" x14ac:dyDescent="0.25">
      <c r="A33" s="17" t="s">
        <v>66</v>
      </c>
      <c r="B33" s="15">
        <v>47</v>
      </c>
      <c r="C33" s="17" t="s">
        <v>67</v>
      </c>
      <c r="D33" s="17" t="s">
        <v>80</v>
      </c>
      <c r="E33" s="17" t="s">
        <v>162</v>
      </c>
      <c r="F33" s="17" t="s">
        <v>90</v>
      </c>
      <c r="G33" s="17" t="s">
        <v>77</v>
      </c>
      <c r="I33" s="17" t="s">
        <v>77</v>
      </c>
      <c r="Q33" s="17" t="s">
        <v>77</v>
      </c>
      <c r="S33" s="17" t="s">
        <v>77</v>
      </c>
      <c r="X33" s="17" t="s">
        <v>78</v>
      </c>
      <c r="Y33" s="26">
        <v>9</v>
      </c>
      <c r="Z33" s="27">
        <v>10</v>
      </c>
      <c r="AA33" s="28">
        <v>17</v>
      </c>
      <c r="AB33" s="29">
        <v>6</v>
      </c>
      <c r="AC33" s="30">
        <v>27</v>
      </c>
      <c r="AD33" s="29">
        <v>24</v>
      </c>
      <c r="AE33" s="31">
        <v>12</v>
      </c>
      <c r="AF33" s="32">
        <v>32</v>
      </c>
    </row>
    <row r="34" spans="1:32" ht="15.75" customHeight="1" x14ac:dyDescent="0.25">
      <c r="A34" s="17" t="s">
        <v>79</v>
      </c>
      <c r="B34" s="15">
        <v>21</v>
      </c>
      <c r="C34" s="17" t="s">
        <v>67</v>
      </c>
      <c r="D34" s="17" t="s">
        <v>80</v>
      </c>
      <c r="E34" s="17" t="s">
        <v>69</v>
      </c>
      <c r="F34" s="17" t="s">
        <v>90</v>
      </c>
      <c r="G34" s="17" t="s">
        <v>77</v>
      </c>
      <c r="H34" s="17" t="s">
        <v>104</v>
      </c>
      <c r="I34" s="17" t="s">
        <v>65</v>
      </c>
      <c r="J34" s="17" t="s">
        <v>105</v>
      </c>
      <c r="K34" s="17" t="s">
        <v>104</v>
      </c>
      <c r="L34" s="17">
        <v>4</v>
      </c>
      <c r="M34" s="17" t="s">
        <v>112</v>
      </c>
      <c r="N34" s="1" t="s">
        <v>74</v>
      </c>
      <c r="O34" s="17" t="s">
        <v>75</v>
      </c>
      <c r="P34" s="17" t="s">
        <v>118</v>
      </c>
      <c r="Q34" s="17" t="s">
        <v>65</v>
      </c>
      <c r="R34" s="17" t="s">
        <v>87</v>
      </c>
      <c r="S34" s="17" t="s">
        <v>77</v>
      </c>
      <c r="T34" s="17" t="s">
        <v>92</v>
      </c>
      <c r="U34" s="17" t="s">
        <v>87</v>
      </c>
      <c r="V34" s="17" t="s">
        <v>97</v>
      </c>
      <c r="W34" s="17" t="s">
        <v>108</v>
      </c>
      <c r="X34" s="17" t="s">
        <v>88</v>
      </c>
      <c r="Y34" s="26">
        <v>15</v>
      </c>
      <c r="Z34" s="27">
        <v>11</v>
      </c>
      <c r="AA34" s="28">
        <v>13</v>
      </c>
      <c r="AB34" s="29">
        <v>13</v>
      </c>
      <c r="AC34" s="30">
        <v>32</v>
      </c>
      <c r="AD34" s="29">
        <v>24</v>
      </c>
      <c r="AE34" s="31">
        <v>8</v>
      </c>
      <c r="AF34" s="32">
        <v>37</v>
      </c>
    </row>
    <row r="35" spans="1:32" ht="15.75" customHeight="1" x14ac:dyDescent="0.25">
      <c r="A35" s="17" t="s">
        <v>66</v>
      </c>
      <c r="B35" s="15">
        <v>44</v>
      </c>
      <c r="C35" s="17" t="s">
        <v>163</v>
      </c>
      <c r="D35" s="17" t="s">
        <v>80</v>
      </c>
      <c r="E35" s="17" t="s">
        <v>162</v>
      </c>
      <c r="F35" s="17" t="s">
        <v>70</v>
      </c>
      <c r="G35" s="17" t="s">
        <v>77</v>
      </c>
      <c r="I35" s="17" t="s">
        <v>77</v>
      </c>
      <c r="Q35" s="17" t="s">
        <v>77</v>
      </c>
      <c r="S35" s="17" t="s">
        <v>77</v>
      </c>
      <c r="X35" s="17" t="s">
        <v>78</v>
      </c>
      <c r="Y35" s="26">
        <v>14</v>
      </c>
      <c r="Z35" s="27">
        <v>9</v>
      </c>
      <c r="AA35" s="28">
        <v>10</v>
      </c>
      <c r="AB35" s="29">
        <v>10</v>
      </c>
      <c r="AC35" s="30">
        <v>23</v>
      </c>
      <c r="AD35" s="29">
        <v>20</v>
      </c>
      <c r="AE35" s="31">
        <v>13</v>
      </c>
      <c r="AF35" s="32">
        <v>27</v>
      </c>
    </row>
    <row r="36" spans="1:32" ht="15.75" customHeight="1" x14ac:dyDescent="0.25">
      <c r="A36" s="17" t="s">
        <v>66</v>
      </c>
      <c r="B36" s="15">
        <v>48</v>
      </c>
      <c r="C36" s="17" t="s">
        <v>163</v>
      </c>
      <c r="D36" s="17" t="s">
        <v>80</v>
      </c>
      <c r="E36" s="17" t="s">
        <v>144</v>
      </c>
      <c r="F36" s="17" t="s">
        <v>70</v>
      </c>
      <c r="G36" s="17" t="s">
        <v>65</v>
      </c>
      <c r="H36" s="17" t="s">
        <v>126</v>
      </c>
      <c r="I36" s="17" t="s">
        <v>77</v>
      </c>
      <c r="L36" s="17">
        <v>3</v>
      </c>
      <c r="M36" s="17" t="s">
        <v>154</v>
      </c>
      <c r="Q36" s="17" t="s">
        <v>77</v>
      </c>
      <c r="S36" s="17" t="s">
        <v>77</v>
      </c>
      <c r="X36" s="17" t="s">
        <v>95</v>
      </c>
      <c r="Y36" s="26">
        <v>14</v>
      </c>
      <c r="Z36" s="27">
        <v>12</v>
      </c>
      <c r="AA36" s="28">
        <v>16</v>
      </c>
      <c r="AB36" s="29">
        <v>14</v>
      </c>
      <c r="AC36" s="30">
        <v>26</v>
      </c>
      <c r="AD36" s="29">
        <v>21</v>
      </c>
      <c r="AE36" s="31">
        <v>14</v>
      </c>
      <c r="AF36" s="32">
        <v>27</v>
      </c>
    </row>
    <row r="37" spans="1:32" ht="15.75" customHeight="1" x14ac:dyDescent="0.25">
      <c r="A37" s="17" t="s">
        <v>66</v>
      </c>
      <c r="B37" s="15">
        <v>44</v>
      </c>
      <c r="C37" s="17" t="s">
        <v>163</v>
      </c>
      <c r="D37" s="17" t="s">
        <v>80</v>
      </c>
      <c r="E37" s="17" t="s">
        <v>162</v>
      </c>
      <c r="F37" s="17" t="s">
        <v>70</v>
      </c>
      <c r="G37" s="17" t="s">
        <v>65</v>
      </c>
      <c r="H37" s="17" t="s">
        <v>104</v>
      </c>
      <c r="I37" s="17" t="s">
        <v>65</v>
      </c>
      <c r="J37" s="17" t="s">
        <v>105</v>
      </c>
      <c r="K37" s="17" t="s">
        <v>164</v>
      </c>
      <c r="L37" s="17">
        <v>5</v>
      </c>
      <c r="M37" s="17" t="s">
        <v>73</v>
      </c>
      <c r="N37" s="1" t="s">
        <v>74</v>
      </c>
      <c r="O37" s="17" t="s">
        <v>85</v>
      </c>
      <c r="P37" s="17" t="s">
        <v>118</v>
      </c>
      <c r="Q37" s="17" t="s">
        <v>77</v>
      </c>
      <c r="S37" s="17" t="s">
        <v>77</v>
      </c>
      <c r="X37" s="17" t="s">
        <v>78</v>
      </c>
      <c r="Y37" s="26">
        <v>16</v>
      </c>
      <c r="Z37" s="27">
        <v>14</v>
      </c>
      <c r="AA37" s="28">
        <v>11</v>
      </c>
      <c r="AB37" s="29">
        <v>14</v>
      </c>
      <c r="AC37" s="30">
        <v>27</v>
      </c>
      <c r="AD37" s="29">
        <v>22</v>
      </c>
      <c r="AE37" s="31">
        <v>12</v>
      </c>
      <c r="AF37" s="32">
        <v>21</v>
      </c>
    </row>
    <row r="38" spans="1:32" ht="15.75" customHeight="1" x14ac:dyDescent="0.25">
      <c r="A38" s="17" t="s">
        <v>66</v>
      </c>
      <c r="B38" s="15">
        <v>22</v>
      </c>
      <c r="C38" s="17" t="s">
        <v>67</v>
      </c>
      <c r="D38" s="17" t="s">
        <v>80</v>
      </c>
      <c r="E38" s="17" t="s">
        <v>69</v>
      </c>
      <c r="F38" s="17" t="s">
        <v>90</v>
      </c>
      <c r="G38" s="17" t="s">
        <v>65</v>
      </c>
      <c r="H38" s="17" t="s">
        <v>149</v>
      </c>
      <c r="I38" s="17" t="s">
        <v>65</v>
      </c>
      <c r="J38" s="17" t="s">
        <v>105</v>
      </c>
      <c r="L38" s="17">
        <v>4</v>
      </c>
      <c r="M38" s="17" t="s">
        <v>129</v>
      </c>
      <c r="N38" s="1" t="s">
        <v>74</v>
      </c>
      <c r="O38" s="17" t="s">
        <v>85</v>
      </c>
      <c r="P38" s="17" t="s">
        <v>94</v>
      </c>
      <c r="Q38" s="17" t="s">
        <v>77</v>
      </c>
      <c r="S38" s="17" t="s">
        <v>77</v>
      </c>
      <c r="X38" s="17" t="s">
        <v>78</v>
      </c>
      <c r="Y38" s="26">
        <v>16</v>
      </c>
      <c r="Z38" s="27">
        <v>8</v>
      </c>
      <c r="AA38" s="28">
        <v>16</v>
      </c>
      <c r="AB38" s="29">
        <v>18</v>
      </c>
      <c r="AC38" s="30">
        <v>32</v>
      </c>
      <c r="AD38" s="29">
        <v>22</v>
      </c>
      <c r="AE38" s="31">
        <v>12</v>
      </c>
      <c r="AF38" s="32">
        <v>34</v>
      </c>
    </row>
    <row r="39" spans="1:32" ht="15.75" customHeight="1" x14ac:dyDescent="0.25">
      <c r="A39" s="17" t="s">
        <v>66</v>
      </c>
      <c r="B39" s="15">
        <v>50</v>
      </c>
      <c r="C39" s="17" t="s">
        <v>67</v>
      </c>
      <c r="D39" s="17" t="s">
        <v>80</v>
      </c>
      <c r="E39" s="17" t="s">
        <v>144</v>
      </c>
      <c r="F39" s="17" t="s">
        <v>81</v>
      </c>
      <c r="G39" s="17" t="s">
        <v>77</v>
      </c>
      <c r="I39" s="17" t="s">
        <v>65</v>
      </c>
      <c r="J39" s="17" t="s">
        <v>72</v>
      </c>
      <c r="K39" s="17" t="s">
        <v>165</v>
      </c>
      <c r="L39" s="17">
        <v>5</v>
      </c>
      <c r="M39" s="17" t="s">
        <v>73</v>
      </c>
      <c r="P39" s="17" t="s">
        <v>114</v>
      </c>
      <c r="Q39" s="17" t="s">
        <v>77</v>
      </c>
      <c r="S39" s="17" t="s">
        <v>77</v>
      </c>
      <c r="X39" s="17" t="s">
        <v>95</v>
      </c>
      <c r="Y39" s="26">
        <v>12</v>
      </c>
      <c r="Z39" s="27">
        <v>11</v>
      </c>
      <c r="AA39" s="28">
        <v>15</v>
      </c>
      <c r="AB39" s="29">
        <v>15</v>
      </c>
      <c r="AC39" s="30">
        <v>22</v>
      </c>
      <c r="AD39" s="29">
        <v>18</v>
      </c>
      <c r="AE39" s="31">
        <v>9</v>
      </c>
      <c r="AF39" s="32">
        <v>18</v>
      </c>
    </row>
    <row r="40" spans="1:32" ht="15.75" customHeight="1" x14ac:dyDescent="0.25">
      <c r="A40" s="17" t="s">
        <v>66</v>
      </c>
      <c r="B40" s="15">
        <v>15</v>
      </c>
      <c r="C40" s="17" t="s">
        <v>163</v>
      </c>
      <c r="D40" s="17" t="s">
        <v>80</v>
      </c>
      <c r="E40" s="17" t="s">
        <v>124</v>
      </c>
      <c r="F40" s="17" t="s">
        <v>90</v>
      </c>
      <c r="G40" s="17" t="s">
        <v>65</v>
      </c>
      <c r="H40" s="17" t="s">
        <v>71</v>
      </c>
      <c r="I40" s="17" t="s">
        <v>65</v>
      </c>
      <c r="J40" s="17" t="s">
        <v>105</v>
      </c>
      <c r="K40" s="17" t="s">
        <v>71</v>
      </c>
      <c r="L40" s="17">
        <v>5</v>
      </c>
      <c r="M40" s="17" t="s">
        <v>96</v>
      </c>
      <c r="N40" s="1" t="s">
        <v>74</v>
      </c>
      <c r="O40" s="17" t="s">
        <v>75</v>
      </c>
      <c r="P40" s="17" t="s">
        <v>101</v>
      </c>
      <c r="Q40" s="17" t="s">
        <v>65</v>
      </c>
      <c r="S40" s="17" t="s">
        <v>77</v>
      </c>
      <c r="X40" s="17" t="s">
        <v>95</v>
      </c>
      <c r="Y40" s="26">
        <v>12</v>
      </c>
      <c r="Z40" s="27">
        <v>10</v>
      </c>
      <c r="AA40" s="28">
        <v>14</v>
      </c>
      <c r="AB40" s="29">
        <v>10</v>
      </c>
      <c r="AC40" s="30">
        <v>13</v>
      </c>
      <c r="AD40" s="29">
        <v>24</v>
      </c>
      <c r="AE40" s="31">
        <v>11</v>
      </c>
      <c r="AF40" s="32">
        <v>24</v>
      </c>
    </row>
    <row r="41" spans="1:32" ht="15.75" customHeight="1" x14ac:dyDescent="0.25">
      <c r="A41" s="17" t="s">
        <v>66</v>
      </c>
      <c r="B41" s="15">
        <v>39</v>
      </c>
      <c r="C41" s="17" t="s">
        <v>163</v>
      </c>
      <c r="D41" s="17" t="s">
        <v>80</v>
      </c>
      <c r="E41" s="17" t="s">
        <v>144</v>
      </c>
      <c r="F41" s="17" t="s">
        <v>70</v>
      </c>
      <c r="G41" s="17" t="s">
        <v>65</v>
      </c>
      <c r="H41" s="17" t="s">
        <v>166</v>
      </c>
      <c r="I41" s="17" t="s">
        <v>77</v>
      </c>
      <c r="Q41" s="17" t="s">
        <v>77</v>
      </c>
      <c r="S41" s="17" t="s">
        <v>77</v>
      </c>
      <c r="X41" s="17" t="s">
        <v>78</v>
      </c>
      <c r="Y41" s="26">
        <v>16</v>
      </c>
      <c r="Z41" s="27">
        <v>15</v>
      </c>
      <c r="AA41" s="28">
        <v>14</v>
      </c>
      <c r="AB41" s="29">
        <v>16</v>
      </c>
      <c r="AC41" s="30">
        <v>23</v>
      </c>
      <c r="AD41" s="29">
        <v>18</v>
      </c>
      <c r="AE41" s="31">
        <v>7</v>
      </c>
      <c r="AF41" s="32">
        <v>29</v>
      </c>
    </row>
    <row r="42" spans="1:32" ht="15.75" customHeight="1" x14ac:dyDescent="0.25">
      <c r="A42" s="17" t="s">
        <v>79</v>
      </c>
      <c r="B42" s="15">
        <v>15</v>
      </c>
      <c r="C42" s="17" t="s">
        <v>67</v>
      </c>
      <c r="D42" s="17" t="s">
        <v>80</v>
      </c>
      <c r="E42" s="17" t="s">
        <v>69</v>
      </c>
      <c r="F42" s="17" t="s">
        <v>167</v>
      </c>
      <c r="G42" s="17" t="s">
        <v>65</v>
      </c>
      <c r="H42" s="17" t="s">
        <v>149</v>
      </c>
      <c r="I42" s="17" t="s">
        <v>65</v>
      </c>
      <c r="J42" s="17" t="s">
        <v>82</v>
      </c>
      <c r="K42" s="17" t="s">
        <v>168</v>
      </c>
      <c r="L42" s="17">
        <v>5</v>
      </c>
      <c r="M42" s="17" t="s">
        <v>129</v>
      </c>
      <c r="N42" s="1" t="s">
        <v>74</v>
      </c>
      <c r="O42" s="17" t="s">
        <v>75</v>
      </c>
      <c r="P42" s="17" t="s">
        <v>94</v>
      </c>
      <c r="Q42" s="17" t="s">
        <v>65</v>
      </c>
      <c r="R42" s="17" t="s">
        <v>115</v>
      </c>
      <c r="S42" s="17" t="s">
        <v>77</v>
      </c>
      <c r="X42" s="17" t="s">
        <v>78</v>
      </c>
      <c r="Y42" s="26">
        <v>14</v>
      </c>
      <c r="Z42" s="27">
        <v>12</v>
      </c>
      <c r="AA42" s="28">
        <v>14</v>
      </c>
      <c r="AB42" s="29">
        <v>15</v>
      </c>
      <c r="AC42" s="30">
        <v>29</v>
      </c>
      <c r="AD42" s="29">
        <v>26</v>
      </c>
      <c r="AE42" s="31">
        <v>14</v>
      </c>
      <c r="AF42" s="32">
        <v>35</v>
      </c>
    </row>
    <row r="43" spans="1:32" ht="15.75" customHeight="1" x14ac:dyDescent="0.25">
      <c r="A43" s="17" t="s">
        <v>79</v>
      </c>
      <c r="B43" s="15">
        <v>22</v>
      </c>
      <c r="C43" s="17" t="s">
        <v>67</v>
      </c>
      <c r="D43" s="17" t="s">
        <v>80</v>
      </c>
      <c r="E43" s="17" t="s">
        <v>69</v>
      </c>
      <c r="F43" s="17" t="s">
        <v>90</v>
      </c>
      <c r="G43" s="17" t="s">
        <v>65</v>
      </c>
      <c r="H43" s="17" t="s">
        <v>91</v>
      </c>
      <c r="I43" s="17" t="s">
        <v>65</v>
      </c>
      <c r="J43" s="17" t="s">
        <v>105</v>
      </c>
      <c r="K43" s="17" t="s">
        <v>169</v>
      </c>
      <c r="L43" s="17">
        <v>5</v>
      </c>
      <c r="M43" s="17" t="s">
        <v>154</v>
      </c>
      <c r="N43" s="1" t="s">
        <v>74</v>
      </c>
      <c r="O43" s="17" t="s">
        <v>75</v>
      </c>
      <c r="P43" s="17" t="s">
        <v>86</v>
      </c>
      <c r="Q43" s="17" t="s">
        <v>65</v>
      </c>
      <c r="R43" s="17" t="s">
        <v>170</v>
      </c>
      <c r="S43" s="17" t="s">
        <v>77</v>
      </c>
      <c r="U43" s="17" t="s">
        <v>170</v>
      </c>
      <c r="X43" s="17" t="s">
        <v>88</v>
      </c>
      <c r="Y43" s="26">
        <v>12</v>
      </c>
      <c r="Z43" s="27">
        <v>17</v>
      </c>
      <c r="AA43" s="28">
        <v>15</v>
      </c>
      <c r="AB43" s="29">
        <v>14</v>
      </c>
      <c r="AC43" s="30">
        <v>27</v>
      </c>
      <c r="AD43" s="29">
        <v>24</v>
      </c>
      <c r="AE43" s="31">
        <v>12</v>
      </c>
      <c r="AF43" s="32">
        <v>32</v>
      </c>
    </row>
    <row r="44" spans="1:32" ht="15.75" customHeight="1" x14ac:dyDescent="0.25">
      <c r="A44" s="17" t="s">
        <v>79</v>
      </c>
      <c r="B44" s="15">
        <v>16</v>
      </c>
      <c r="C44" s="17" t="s">
        <v>163</v>
      </c>
      <c r="D44" s="17" t="s">
        <v>80</v>
      </c>
      <c r="E44" s="17" t="s">
        <v>124</v>
      </c>
      <c r="F44" s="17" t="s">
        <v>81</v>
      </c>
      <c r="G44" s="17" t="s">
        <v>65</v>
      </c>
      <c r="H44" s="17" t="s">
        <v>171</v>
      </c>
      <c r="I44" s="17" t="s">
        <v>65</v>
      </c>
      <c r="J44" s="17" t="s">
        <v>82</v>
      </c>
      <c r="K44" s="17" t="s">
        <v>172</v>
      </c>
      <c r="L44" s="17">
        <v>5</v>
      </c>
      <c r="M44" s="17" t="s">
        <v>96</v>
      </c>
      <c r="N44" s="1" t="s">
        <v>74</v>
      </c>
      <c r="O44" s="17" t="s">
        <v>75</v>
      </c>
      <c r="P44" s="17" t="s">
        <v>101</v>
      </c>
      <c r="Q44" s="17" t="s">
        <v>77</v>
      </c>
      <c r="R44" s="17" t="s">
        <v>115</v>
      </c>
      <c r="S44" s="17" t="s">
        <v>77</v>
      </c>
      <c r="X44" s="17" t="s">
        <v>78</v>
      </c>
      <c r="Y44" s="26">
        <v>11</v>
      </c>
      <c r="Z44" s="27">
        <v>10</v>
      </c>
      <c r="AA44" s="28">
        <v>14</v>
      </c>
      <c r="AB44" s="29">
        <v>15</v>
      </c>
      <c r="AC44" s="30">
        <v>25</v>
      </c>
      <c r="AD44" s="29">
        <v>23</v>
      </c>
      <c r="AE44" s="31">
        <v>8</v>
      </c>
      <c r="AF44" s="32">
        <v>25</v>
      </c>
    </row>
    <row r="45" spans="1:32" ht="15.75" customHeight="1" x14ac:dyDescent="0.25">
      <c r="A45" s="17" t="s">
        <v>79</v>
      </c>
      <c r="B45" s="15">
        <v>15</v>
      </c>
      <c r="C45" s="17" t="s">
        <v>163</v>
      </c>
      <c r="D45" s="17" t="s">
        <v>80</v>
      </c>
      <c r="E45" s="17" t="s">
        <v>124</v>
      </c>
      <c r="F45" s="17" t="s">
        <v>90</v>
      </c>
      <c r="G45" s="17" t="s">
        <v>65</v>
      </c>
      <c r="H45" s="17" t="s">
        <v>104</v>
      </c>
      <c r="I45" s="17" t="s">
        <v>65</v>
      </c>
      <c r="J45" s="17" t="s">
        <v>72</v>
      </c>
      <c r="K45" s="17" t="s">
        <v>104</v>
      </c>
      <c r="L45" s="17">
        <v>3</v>
      </c>
      <c r="M45" s="17" t="s">
        <v>173</v>
      </c>
      <c r="N45" s="1" t="s">
        <v>74</v>
      </c>
      <c r="O45" s="17" t="s">
        <v>75</v>
      </c>
      <c r="P45" s="17" t="s">
        <v>76</v>
      </c>
      <c r="Q45" s="17" t="s">
        <v>65</v>
      </c>
      <c r="R45" s="17" t="s">
        <v>115</v>
      </c>
      <c r="S45" s="17" t="s">
        <v>77</v>
      </c>
      <c r="U45" s="17" t="s">
        <v>115</v>
      </c>
      <c r="V45" s="17" t="s">
        <v>133</v>
      </c>
      <c r="W45" s="17" t="s">
        <v>143</v>
      </c>
      <c r="X45" s="17" t="s">
        <v>88</v>
      </c>
      <c r="Y45" s="26">
        <v>12</v>
      </c>
      <c r="Z45" s="27">
        <v>12</v>
      </c>
      <c r="AA45" s="28">
        <v>11</v>
      </c>
      <c r="AB45" s="29">
        <v>12</v>
      </c>
      <c r="AC45" s="30">
        <v>24</v>
      </c>
      <c r="AD45" s="29">
        <v>21</v>
      </c>
      <c r="AE45" s="31">
        <v>9</v>
      </c>
      <c r="AF45" s="32">
        <v>25</v>
      </c>
    </row>
    <row r="46" spans="1:32" ht="15.75" customHeight="1" x14ac:dyDescent="0.25">
      <c r="A46" s="17" t="s">
        <v>66</v>
      </c>
      <c r="B46" s="15">
        <v>22</v>
      </c>
      <c r="C46" s="17" t="s">
        <v>67</v>
      </c>
      <c r="D46" s="17" t="s">
        <v>80</v>
      </c>
      <c r="E46" s="17" t="s">
        <v>144</v>
      </c>
      <c r="F46" s="17" t="s">
        <v>90</v>
      </c>
      <c r="G46" s="17" t="s">
        <v>77</v>
      </c>
      <c r="I46" s="17" t="s">
        <v>65</v>
      </c>
      <c r="J46" s="17" t="s">
        <v>72</v>
      </c>
      <c r="M46" s="17" t="s">
        <v>129</v>
      </c>
      <c r="O46" s="17" t="s">
        <v>85</v>
      </c>
      <c r="Q46" s="17" t="s">
        <v>77</v>
      </c>
      <c r="R46" s="17" t="s">
        <v>87</v>
      </c>
      <c r="S46" s="17" t="s">
        <v>77</v>
      </c>
      <c r="U46" s="17" t="s">
        <v>87</v>
      </c>
      <c r="V46" s="17" t="s">
        <v>97</v>
      </c>
      <c r="W46" s="17" t="s">
        <v>141</v>
      </c>
      <c r="X46" s="17" t="s">
        <v>78</v>
      </c>
      <c r="Y46" s="26">
        <v>10</v>
      </c>
      <c r="Z46" s="27">
        <v>7</v>
      </c>
      <c r="AA46" s="28">
        <v>14</v>
      </c>
      <c r="AB46" s="29">
        <v>14</v>
      </c>
      <c r="AC46" s="30">
        <v>24</v>
      </c>
      <c r="AD46" s="29">
        <v>21</v>
      </c>
      <c r="AE46" s="31">
        <v>9</v>
      </c>
      <c r="AF46" s="32">
        <v>22</v>
      </c>
    </row>
    <row r="47" spans="1:32" ht="15.75" customHeight="1" x14ac:dyDescent="0.25">
      <c r="A47" s="17" t="s">
        <v>79</v>
      </c>
      <c r="B47" s="15">
        <v>22</v>
      </c>
      <c r="C47" s="17" t="s">
        <v>67</v>
      </c>
      <c r="D47" s="17" t="s">
        <v>174</v>
      </c>
      <c r="E47" s="17" t="s">
        <v>69</v>
      </c>
      <c r="F47" s="17" t="s">
        <v>90</v>
      </c>
      <c r="G47" s="17" t="s">
        <v>65</v>
      </c>
      <c r="H47" s="17" t="s">
        <v>104</v>
      </c>
      <c r="I47" s="17" t="s">
        <v>65</v>
      </c>
      <c r="J47" s="17" t="s">
        <v>82</v>
      </c>
      <c r="K47" s="17" t="s">
        <v>106</v>
      </c>
      <c r="L47" s="17">
        <v>5</v>
      </c>
      <c r="M47" s="17" t="s">
        <v>73</v>
      </c>
      <c r="N47" s="1" t="s">
        <v>74</v>
      </c>
      <c r="O47" s="17" t="s">
        <v>75</v>
      </c>
      <c r="P47" s="17" t="s">
        <v>118</v>
      </c>
      <c r="Q47" s="17" t="s">
        <v>65</v>
      </c>
      <c r="R47" s="17" t="s">
        <v>87</v>
      </c>
      <c r="S47" s="17" t="s">
        <v>77</v>
      </c>
      <c r="T47" s="17" t="s">
        <v>92</v>
      </c>
      <c r="U47" s="17" t="s">
        <v>87</v>
      </c>
      <c r="V47" s="17" t="s">
        <v>97</v>
      </c>
      <c r="W47" s="17" t="s">
        <v>108</v>
      </c>
      <c r="X47" s="17" t="s">
        <v>95</v>
      </c>
      <c r="Y47" s="26">
        <v>8</v>
      </c>
      <c r="Z47" s="27">
        <v>17</v>
      </c>
      <c r="AA47" s="28">
        <v>16</v>
      </c>
      <c r="AB47" s="29">
        <v>18</v>
      </c>
      <c r="AC47" s="30">
        <v>31</v>
      </c>
      <c r="AD47" s="29">
        <v>27</v>
      </c>
      <c r="AE47" s="31">
        <v>13</v>
      </c>
      <c r="AF47" s="32">
        <v>39</v>
      </c>
    </row>
    <row r="48" spans="1:32" ht="15.75" customHeight="1" x14ac:dyDescent="0.25">
      <c r="A48" s="17" t="s">
        <v>79</v>
      </c>
      <c r="B48" s="15">
        <v>16</v>
      </c>
      <c r="C48" s="17" t="s">
        <v>163</v>
      </c>
      <c r="D48" s="17" t="s">
        <v>80</v>
      </c>
      <c r="E48" s="17" t="s">
        <v>124</v>
      </c>
      <c r="F48" s="17" t="s">
        <v>90</v>
      </c>
      <c r="G48" s="17" t="s">
        <v>65</v>
      </c>
      <c r="H48" s="17" t="s">
        <v>104</v>
      </c>
      <c r="I48" s="17" t="s">
        <v>65</v>
      </c>
      <c r="J48" s="17" t="s">
        <v>82</v>
      </c>
      <c r="K48" s="17" t="s">
        <v>137</v>
      </c>
      <c r="L48" s="17">
        <v>5</v>
      </c>
      <c r="M48" s="17" t="s">
        <v>73</v>
      </c>
      <c r="N48" s="1" t="s">
        <v>74</v>
      </c>
      <c r="O48" s="17" t="s">
        <v>75</v>
      </c>
      <c r="P48" s="17" t="s">
        <v>156</v>
      </c>
      <c r="Q48" s="17" t="s">
        <v>77</v>
      </c>
      <c r="R48" s="17" t="s">
        <v>175</v>
      </c>
      <c r="S48" s="17" t="s">
        <v>77</v>
      </c>
      <c r="X48" s="17" t="s">
        <v>78</v>
      </c>
      <c r="Y48" s="26">
        <v>17</v>
      </c>
      <c r="Z48" s="27">
        <v>10</v>
      </c>
      <c r="AA48" s="28">
        <v>15</v>
      </c>
      <c r="AB48" s="29">
        <v>15</v>
      </c>
      <c r="AC48" s="30">
        <v>31</v>
      </c>
      <c r="AD48" s="29">
        <v>27</v>
      </c>
      <c r="AE48" s="31">
        <v>6</v>
      </c>
      <c r="AF48" s="32">
        <v>29</v>
      </c>
    </row>
    <row r="49" spans="1:32" ht="15.75" customHeight="1" x14ac:dyDescent="0.25">
      <c r="A49" s="17" t="s">
        <v>79</v>
      </c>
      <c r="B49" s="15">
        <v>22</v>
      </c>
      <c r="C49" s="17" t="s">
        <v>67</v>
      </c>
      <c r="D49" s="17" t="s">
        <v>89</v>
      </c>
      <c r="E49" s="17" t="s">
        <v>109</v>
      </c>
      <c r="F49" s="17" t="s">
        <v>70</v>
      </c>
      <c r="G49" s="17" t="s">
        <v>65</v>
      </c>
      <c r="H49" s="17" t="s">
        <v>104</v>
      </c>
      <c r="I49" s="17" t="s">
        <v>65</v>
      </c>
      <c r="J49" s="17" t="s">
        <v>82</v>
      </c>
      <c r="K49" s="17" t="s">
        <v>176</v>
      </c>
      <c r="L49" s="17">
        <v>4</v>
      </c>
      <c r="M49" s="17" t="s">
        <v>100</v>
      </c>
      <c r="N49" s="1" t="s">
        <v>74</v>
      </c>
      <c r="O49" s="17" t="s">
        <v>75</v>
      </c>
      <c r="P49" s="17" t="s">
        <v>86</v>
      </c>
      <c r="Q49" s="17" t="s">
        <v>65</v>
      </c>
      <c r="R49" s="17" t="s">
        <v>87</v>
      </c>
      <c r="S49" s="17" t="s">
        <v>77</v>
      </c>
      <c r="U49" s="17" t="s">
        <v>177</v>
      </c>
      <c r="V49" s="17" t="s">
        <v>123</v>
      </c>
      <c r="W49" s="17" t="s">
        <v>98</v>
      </c>
      <c r="X49" s="17" t="s">
        <v>88</v>
      </c>
      <c r="Y49" s="26">
        <v>16</v>
      </c>
      <c r="Z49" s="27">
        <v>8</v>
      </c>
      <c r="AA49" s="28">
        <v>10</v>
      </c>
      <c r="AB49" s="29">
        <v>11</v>
      </c>
      <c r="AC49" s="30">
        <v>20</v>
      </c>
      <c r="AD49" s="29">
        <v>19</v>
      </c>
      <c r="AE49" s="31">
        <v>8</v>
      </c>
      <c r="AF49" s="32">
        <v>25</v>
      </c>
    </row>
    <row r="50" spans="1:32" ht="15.75" customHeight="1" x14ac:dyDescent="0.25">
      <c r="A50" s="17" t="s">
        <v>79</v>
      </c>
      <c r="B50" s="15">
        <v>22</v>
      </c>
      <c r="C50" s="17" t="s">
        <v>67</v>
      </c>
      <c r="D50" s="17" t="s">
        <v>80</v>
      </c>
      <c r="E50" s="17" t="s">
        <v>69</v>
      </c>
      <c r="F50" s="17" t="s">
        <v>90</v>
      </c>
      <c r="G50" s="17" t="s">
        <v>65</v>
      </c>
      <c r="H50" s="17" t="s">
        <v>104</v>
      </c>
      <c r="I50" s="17" t="s">
        <v>65</v>
      </c>
      <c r="J50" s="17" t="s">
        <v>105</v>
      </c>
      <c r="K50" s="17" t="s">
        <v>83</v>
      </c>
      <c r="L50" s="17">
        <v>3</v>
      </c>
      <c r="M50" s="17" t="s">
        <v>112</v>
      </c>
      <c r="N50" s="1" t="s">
        <v>74</v>
      </c>
      <c r="O50" s="17" t="s">
        <v>75</v>
      </c>
      <c r="P50" s="17" t="s">
        <v>114</v>
      </c>
      <c r="Q50" s="17" t="s">
        <v>77</v>
      </c>
      <c r="S50" s="17" t="s">
        <v>77</v>
      </c>
      <c r="X50" s="17" t="s">
        <v>78</v>
      </c>
      <c r="Y50" s="26">
        <v>18</v>
      </c>
      <c r="Z50" s="27">
        <v>12</v>
      </c>
      <c r="AA50" s="28">
        <v>15</v>
      </c>
      <c r="AB50" s="29">
        <v>15</v>
      </c>
      <c r="AC50" s="30">
        <v>25</v>
      </c>
      <c r="AD50" s="29">
        <v>22</v>
      </c>
      <c r="AE50" s="31">
        <v>10</v>
      </c>
      <c r="AF50" s="32">
        <v>30</v>
      </c>
    </row>
    <row r="51" spans="1:32" ht="15.75" customHeight="1" x14ac:dyDescent="0.25">
      <c r="A51" s="17" t="s">
        <v>66</v>
      </c>
      <c r="B51" s="15">
        <v>51</v>
      </c>
      <c r="C51" s="17" t="s">
        <v>67</v>
      </c>
      <c r="D51" s="17" t="s">
        <v>80</v>
      </c>
      <c r="E51" s="17" t="s">
        <v>124</v>
      </c>
      <c r="F51" s="17" t="s">
        <v>167</v>
      </c>
      <c r="G51" s="17" t="s">
        <v>77</v>
      </c>
      <c r="I51" s="17" t="s">
        <v>65</v>
      </c>
      <c r="J51" s="17" t="s">
        <v>72</v>
      </c>
      <c r="L51" s="17">
        <v>3</v>
      </c>
      <c r="M51" s="17" t="s">
        <v>129</v>
      </c>
      <c r="O51" s="17" t="s">
        <v>85</v>
      </c>
      <c r="P51" s="17" t="s">
        <v>94</v>
      </c>
      <c r="Q51" s="17" t="s">
        <v>77</v>
      </c>
      <c r="S51" s="17" t="s">
        <v>77</v>
      </c>
      <c r="X51" s="17" t="s">
        <v>95</v>
      </c>
      <c r="Y51" s="26">
        <v>12</v>
      </c>
      <c r="Z51" s="27">
        <v>9</v>
      </c>
      <c r="AA51" s="28">
        <v>14</v>
      </c>
      <c r="AB51" s="29">
        <v>11</v>
      </c>
      <c r="AC51" s="30">
        <v>27</v>
      </c>
      <c r="AD51" s="29">
        <v>22</v>
      </c>
      <c r="AE51" s="31">
        <v>10</v>
      </c>
      <c r="AF51" s="32">
        <v>31</v>
      </c>
    </row>
    <row r="52" spans="1:32" ht="15.75" customHeight="1" x14ac:dyDescent="0.25">
      <c r="A52" s="17" t="s">
        <v>66</v>
      </c>
      <c r="B52" s="15">
        <v>15</v>
      </c>
      <c r="C52" s="17" t="s">
        <v>163</v>
      </c>
      <c r="D52" s="17" t="s">
        <v>80</v>
      </c>
      <c r="E52" s="17" t="s">
        <v>124</v>
      </c>
      <c r="F52" s="17" t="s">
        <v>70</v>
      </c>
      <c r="G52" s="17" t="s">
        <v>65</v>
      </c>
      <c r="H52" s="17" t="s">
        <v>104</v>
      </c>
      <c r="I52" s="17" t="s">
        <v>65</v>
      </c>
      <c r="J52" s="17" t="s">
        <v>105</v>
      </c>
      <c r="K52" s="17" t="s">
        <v>178</v>
      </c>
      <c r="L52" s="17">
        <v>4</v>
      </c>
      <c r="M52" s="17" t="s">
        <v>129</v>
      </c>
      <c r="N52" s="1" t="s">
        <v>74</v>
      </c>
      <c r="O52" s="17" t="s">
        <v>75</v>
      </c>
      <c r="P52" s="17" t="s">
        <v>94</v>
      </c>
      <c r="Q52" s="17" t="s">
        <v>77</v>
      </c>
      <c r="S52" s="17" t="s">
        <v>77</v>
      </c>
      <c r="X52" s="17" t="s">
        <v>95</v>
      </c>
      <c r="Y52" s="26">
        <v>14</v>
      </c>
      <c r="Z52" s="27">
        <v>7</v>
      </c>
      <c r="AA52" s="28">
        <v>9</v>
      </c>
      <c r="AB52" s="29">
        <v>13</v>
      </c>
      <c r="AC52" s="30">
        <v>22</v>
      </c>
      <c r="AD52" s="29">
        <v>17</v>
      </c>
      <c r="AE52" s="31">
        <v>10</v>
      </c>
      <c r="AF52" s="32">
        <v>33</v>
      </c>
    </row>
    <row r="53" spans="1:32" ht="15.75" customHeight="1" x14ac:dyDescent="0.25">
      <c r="A53" s="17" t="s">
        <v>79</v>
      </c>
      <c r="B53" s="15">
        <v>32</v>
      </c>
      <c r="C53" s="17" t="s">
        <v>179</v>
      </c>
      <c r="D53" s="17" t="s">
        <v>80</v>
      </c>
      <c r="E53" s="17" t="s">
        <v>144</v>
      </c>
      <c r="F53" s="17" t="s">
        <v>167</v>
      </c>
      <c r="G53" s="17" t="s">
        <v>65</v>
      </c>
      <c r="H53" s="17" t="s">
        <v>91</v>
      </c>
      <c r="I53" s="17" t="s">
        <v>65</v>
      </c>
      <c r="J53" s="17" t="s">
        <v>72</v>
      </c>
      <c r="K53" s="17" t="s">
        <v>149</v>
      </c>
      <c r="L53" s="17">
        <v>4</v>
      </c>
      <c r="M53" s="17" t="s">
        <v>73</v>
      </c>
      <c r="N53" s="1" t="s">
        <v>74</v>
      </c>
      <c r="O53" s="17" t="s">
        <v>75</v>
      </c>
      <c r="P53" s="17" t="s">
        <v>114</v>
      </c>
      <c r="Q53" s="17" t="s">
        <v>65</v>
      </c>
      <c r="R53" s="17" t="s">
        <v>180</v>
      </c>
      <c r="S53" s="17" t="s">
        <v>77</v>
      </c>
      <c r="X53" s="17" t="s">
        <v>88</v>
      </c>
      <c r="Y53" s="26">
        <v>17</v>
      </c>
      <c r="Z53" s="27">
        <v>15</v>
      </c>
      <c r="AA53" s="28">
        <v>12</v>
      </c>
      <c r="AB53" s="29">
        <v>16</v>
      </c>
      <c r="AC53" s="30">
        <v>30</v>
      </c>
      <c r="AD53" s="29">
        <v>24</v>
      </c>
      <c r="AE53" s="31">
        <v>12</v>
      </c>
      <c r="AF53" s="32">
        <v>32</v>
      </c>
    </row>
    <row r="54" spans="1:32" ht="15.75" customHeight="1" x14ac:dyDescent="0.25">
      <c r="A54" s="17" t="s">
        <v>79</v>
      </c>
      <c r="B54" s="15">
        <v>32</v>
      </c>
      <c r="C54" s="17" t="s">
        <v>179</v>
      </c>
      <c r="D54" s="17" t="s">
        <v>80</v>
      </c>
      <c r="E54" s="17" t="s">
        <v>144</v>
      </c>
      <c r="F54" s="17" t="s">
        <v>81</v>
      </c>
      <c r="G54" s="17" t="s">
        <v>77</v>
      </c>
      <c r="H54" s="17" t="s">
        <v>104</v>
      </c>
      <c r="I54" s="17" t="s">
        <v>77</v>
      </c>
      <c r="L54" s="17">
        <v>3</v>
      </c>
      <c r="Q54" s="17" t="s">
        <v>65</v>
      </c>
      <c r="R54" s="17" t="s">
        <v>180</v>
      </c>
      <c r="S54" s="17" t="s">
        <v>77</v>
      </c>
      <c r="X54" s="17" t="s">
        <v>88</v>
      </c>
      <c r="Y54" s="26">
        <v>13</v>
      </c>
      <c r="Z54" s="27">
        <v>9</v>
      </c>
      <c r="AA54" s="28">
        <v>9</v>
      </c>
      <c r="AB54" s="29">
        <v>17</v>
      </c>
      <c r="AC54" s="30">
        <v>18</v>
      </c>
      <c r="AD54" s="29">
        <v>12</v>
      </c>
      <c r="AE54" s="31">
        <v>5</v>
      </c>
      <c r="AF54" s="32">
        <v>29</v>
      </c>
    </row>
    <row r="55" spans="1:32" ht="15.75" customHeight="1" x14ac:dyDescent="0.25">
      <c r="A55" s="17" t="s">
        <v>66</v>
      </c>
      <c r="B55" s="15">
        <v>32</v>
      </c>
      <c r="C55" s="17" t="s">
        <v>179</v>
      </c>
      <c r="D55" s="17" t="s">
        <v>80</v>
      </c>
      <c r="E55" s="17" t="s">
        <v>109</v>
      </c>
      <c r="F55" s="17" t="s">
        <v>70</v>
      </c>
      <c r="G55" s="17" t="s">
        <v>77</v>
      </c>
      <c r="H55" s="17" t="s">
        <v>91</v>
      </c>
      <c r="I55" s="17" t="s">
        <v>77</v>
      </c>
      <c r="Q55" s="17" t="s">
        <v>77</v>
      </c>
      <c r="S55" s="17" t="s">
        <v>77</v>
      </c>
      <c r="X55" s="17" t="s">
        <v>95</v>
      </c>
      <c r="Y55" s="26">
        <v>16</v>
      </c>
      <c r="Z55" s="27">
        <v>16</v>
      </c>
      <c r="AA55" s="28">
        <v>17</v>
      </c>
      <c r="AB55" s="29">
        <v>17</v>
      </c>
      <c r="AC55" s="30">
        <v>26</v>
      </c>
      <c r="AD55" s="29">
        <v>23</v>
      </c>
      <c r="AE55" s="31">
        <v>12</v>
      </c>
      <c r="AF55" s="32">
        <v>33</v>
      </c>
    </row>
    <row r="56" spans="1:32" ht="15.75" customHeight="1" x14ac:dyDescent="0.25">
      <c r="A56" s="17" t="s">
        <v>66</v>
      </c>
      <c r="B56" s="15">
        <v>31</v>
      </c>
      <c r="C56" s="17" t="s">
        <v>179</v>
      </c>
      <c r="D56" s="17" t="s">
        <v>80</v>
      </c>
      <c r="E56" s="17" t="s">
        <v>109</v>
      </c>
      <c r="F56" s="17" t="s">
        <v>70</v>
      </c>
      <c r="G56" s="17" t="s">
        <v>77</v>
      </c>
      <c r="I56" s="17" t="s">
        <v>77</v>
      </c>
      <c r="L56" s="17">
        <v>2</v>
      </c>
      <c r="Q56" s="17" t="s">
        <v>77</v>
      </c>
      <c r="S56" s="17" t="s">
        <v>77</v>
      </c>
      <c r="X56" s="17" t="s">
        <v>95</v>
      </c>
      <c r="Y56" s="26">
        <v>12</v>
      </c>
      <c r="Z56" s="27">
        <v>12</v>
      </c>
      <c r="AA56" s="28">
        <v>16</v>
      </c>
      <c r="AB56" s="29">
        <v>14</v>
      </c>
      <c r="AC56" s="30">
        <v>34</v>
      </c>
      <c r="AD56" s="29">
        <v>25</v>
      </c>
      <c r="AE56" s="31">
        <v>14</v>
      </c>
      <c r="AF56" s="32">
        <v>31</v>
      </c>
    </row>
    <row r="57" spans="1:32" ht="15.75" customHeight="1" x14ac:dyDescent="0.25">
      <c r="A57" s="17" t="s">
        <v>79</v>
      </c>
      <c r="B57" s="15">
        <v>30</v>
      </c>
      <c r="C57" s="17" t="s">
        <v>67</v>
      </c>
      <c r="D57" s="17" t="s">
        <v>80</v>
      </c>
      <c r="E57" s="17" t="s">
        <v>162</v>
      </c>
      <c r="F57" s="17" t="s">
        <v>90</v>
      </c>
      <c r="G57" s="17" t="s">
        <v>65</v>
      </c>
      <c r="H57" s="17" t="s">
        <v>91</v>
      </c>
      <c r="I57" s="17" t="s">
        <v>65</v>
      </c>
      <c r="J57" s="17" t="s">
        <v>92</v>
      </c>
      <c r="K57" s="17" t="s">
        <v>83</v>
      </c>
      <c r="L57" s="17">
        <v>5</v>
      </c>
      <c r="M57" s="17" t="s">
        <v>112</v>
      </c>
      <c r="N57" s="1" t="s">
        <v>74</v>
      </c>
      <c r="O57" s="17" t="s">
        <v>85</v>
      </c>
      <c r="P57" s="17" t="s">
        <v>114</v>
      </c>
      <c r="Q57" s="17" t="s">
        <v>77</v>
      </c>
      <c r="R57" s="17" t="s">
        <v>181</v>
      </c>
      <c r="S57" s="17" t="s">
        <v>77</v>
      </c>
      <c r="W57" s="17" t="s">
        <v>98</v>
      </c>
      <c r="X57" s="17" t="s">
        <v>95</v>
      </c>
      <c r="Y57" s="26">
        <v>15</v>
      </c>
      <c r="Z57" s="27">
        <v>13</v>
      </c>
      <c r="AA57" s="28">
        <v>9</v>
      </c>
      <c r="AB57" s="29">
        <v>10</v>
      </c>
      <c r="AC57" s="30">
        <v>21</v>
      </c>
      <c r="AD57" s="29">
        <v>18</v>
      </c>
      <c r="AE57" s="31">
        <v>11</v>
      </c>
      <c r="AF57" s="32">
        <v>20</v>
      </c>
    </row>
    <row r="58" spans="1:32" ht="15.75" customHeight="1" x14ac:dyDescent="0.25">
      <c r="A58" s="17" t="s">
        <v>66</v>
      </c>
      <c r="B58" s="15">
        <v>21</v>
      </c>
      <c r="C58" s="17" t="s">
        <v>67</v>
      </c>
      <c r="D58" s="17" t="s">
        <v>80</v>
      </c>
      <c r="E58" s="17" t="s">
        <v>69</v>
      </c>
      <c r="F58" s="17" t="s">
        <v>90</v>
      </c>
      <c r="G58" s="17" t="s">
        <v>65</v>
      </c>
      <c r="H58" s="17" t="s">
        <v>182</v>
      </c>
      <c r="I58" s="17" t="s">
        <v>65</v>
      </c>
      <c r="J58" s="17" t="s">
        <v>105</v>
      </c>
      <c r="K58" s="17" t="s">
        <v>182</v>
      </c>
      <c r="L58" s="17">
        <v>4</v>
      </c>
      <c r="M58" s="17" t="s">
        <v>112</v>
      </c>
      <c r="N58" s="1" t="s">
        <v>74</v>
      </c>
      <c r="O58" s="17" t="s">
        <v>75</v>
      </c>
      <c r="P58" s="17" t="s">
        <v>86</v>
      </c>
      <c r="Q58" s="17" t="s">
        <v>77</v>
      </c>
      <c r="S58" s="17" t="s">
        <v>77</v>
      </c>
      <c r="X58" s="17" t="s">
        <v>78</v>
      </c>
      <c r="Y58" s="26">
        <v>19</v>
      </c>
      <c r="Z58" s="27">
        <v>13</v>
      </c>
      <c r="AA58" s="28">
        <v>15</v>
      </c>
      <c r="AB58" s="29">
        <v>18</v>
      </c>
      <c r="AC58" s="30">
        <v>21</v>
      </c>
      <c r="AD58" s="29">
        <v>25</v>
      </c>
      <c r="AE58" s="31">
        <v>13</v>
      </c>
      <c r="AF58" s="32">
        <v>35</v>
      </c>
    </row>
    <row r="59" spans="1:32" ht="15.75" customHeight="1" x14ac:dyDescent="0.25">
      <c r="A59" s="17" t="s">
        <v>79</v>
      </c>
      <c r="B59" s="15">
        <v>18</v>
      </c>
      <c r="C59" s="17" t="s">
        <v>163</v>
      </c>
      <c r="D59" s="17" t="s">
        <v>80</v>
      </c>
      <c r="E59" s="17" t="s">
        <v>162</v>
      </c>
      <c r="F59" s="17" t="s">
        <v>90</v>
      </c>
      <c r="G59" s="17" t="s">
        <v>65</v>
      </c>
      <c r="H59" s="17" t="s">
        <v>183</v>
      </c>
      <c r="I59" s="17" t="s">
        <v>65</v>
      </c>
      <c r="J59" s="17" t="s">
        <v>82</v>
      </c>
      <c r="K59" s="17" t="s">
        <v>183</v>
      </c>
      <c r="L59" s="17">
        <v>5</v>
      </c>
      <c r="M59" s="17" t="s">
        <v>73</v>
      </c>
      <c r="N59" s="1" t="s">
        <v>184</v>
      </c>
      <c r="O59" s="17" t="s">
        <v>75</v>
      </c>
      <c r="P59" s="17" t="s">
        <v>86</v>
      </c>
      <c r="Q59" s="17" t="s">
        <v>65</v>
      </c>
      <c r="R59" s="17" t="s">
        <v>87</v>
      </c>
      <c r="S59" s="17" t="s">
        <v>77</v>
      </c>
      <c r="U59" s="17" t="s">
        <v>87</v>
      </c>
      <c r="V59" s="17" t="s">
        <v>97</v>
      </c>
      <c r="W59" s="17" t="s">
        <v>108</v>
      </c>
      <c r="X59" s="17" t="s">
        <v>88</v>
      </c>
      <c r="Y59" s="26">
        <v>13</v>
      </c>
      <c r="Z59" s="27">
        <v>12</v>
      </c>
      <c r="AA59" s="28">
        <v>10</v>
      </c>
      <c r="AB59" s="29">
        <v>14</v>
      </c>
      <c r="AC59" s="30">
        <v>27</v>
      </c>
      <c r="AD59" s="29">
        <v>22</v>
      </c>
      <c r="AE59" s="31">
        <v>14</v>
      </c>
      <c r="AF59" s="32">
        <v>28</v>
      </c>
    </row>
    <row r="60" spans="1:32" ht="15.75" customHeight="1" x14ac:dyDescent="0.25">
      <c r="A60" s="17" t="s">
        <v>66</v>
      </c>
      <c r="B60" s="15">
        <v>45</v>
      </c>
      <c r="C60" s="17" t="s">
        <v>67</v>
      </c>
      <c r="D60" s="17" t="s">
        <v>80</v>
      </c>
      <c r="E60" s="17" t="s">
        <v>162</v>
      </c>
      <c r="F60" s="17" t="s">
        <v>70</v>
      </c>
      <c r="G60" s="17" t="s">
        <v>77</v>
      </c>
      <c r="I60" s="17" t="s">
        <v>65</v>
      </c>
      <c r="J60" s="17" t="s">
        <v>105</v>
      </c>
      <c r="K60" s="17" t="s">
        <v>185</v>
      </c>
      <c r="L60" s="17">
        <v>5</v>
      </c>
      <c r="M60" s="17" t="s">
        <v>120</v>
      </c>
      <c r="N60" s="1" t="s">
        <v>74</v>
      </c>
      <c r="O60" s="17" t="s">
        <v>75</v>
      </c>
      <c r="P60" s="17" t="s">
        <v>86</v>
      </c>
      <c r="Q60" s="17" t="s">
        <v>77</v>
      </c>
      <c r="S60" s="17" t="s">
        <v>77</v>
      </c>
      <c r="X60" s="17" t="s">
        <v>78</v>
      </c>
      <c r="Y60" s="26">
        <v>17</v>
      </c>
      <c r="Z60" s="27">
        <v>5</v>
      </c>
      <c r="AA60" s="28">
        <v>14</v>
      </c>
      <c r="AB60" s="29">
        <v>12</v>
      </c>
      <c r="AC60" s="30">
        <v>29</v>
      </c>
      <c r="AD60" s="29">
        <v>25</v>
      </c>
      <c r="AE60" s="31">
        <v>12</v>
      </c>
      <c r="AF60" s="32">
        <v>30</v>
      </c>
    </row>
    <row r="61" spans="1:32" ht="15.75" customHeight="1" x14ac:dyDescent="0.25">
      <c r="A61" s="17" t="s">
        <v>79</v>
      </c>
      <c r="B61" s="15">
        <v>29</v>
      </c>
      <c r="C61" s="17" t="s">
        <v>67</v>
      </c>
      <c r="D61" s="17" t="s">
        <v>80</v>
      </c>
      <c r="E61" s="17" t="s">
        <v>109</v>
      </c>
      <c r="F61" s="17" t="s">
        <v>90</v>
      </c>
      <c r="G61" s="17" t="s">
        <v>65</v>
      </c>
      <c r="H61" s="17" t="s">
        <v>161</v>
      </c>
      <c r="I61" s="17" t="s">
        <v>65</v>
      </c>
      <c r="J61" s="17" t="s">
        <v>105</v>
      </c>
      <c r="K61" s="17" t="s">
        <v>161</v>
      </c>
      <c r="L61" s="17">
        <v>4</v>
      </c>
      <c r="M61" s="17" t="s">
        <v>186</v>
      </c>
      <c r="N61" s="1" t="s">
        <v>74</v>
      </c>
      <c r="O61" s="17" t="s">
        <v>85</v>
      </c>
      <c r="P61" s="17" t="s">
        <v>114</v>
      </c>
      <c r="Q61" s="17" t="s">
        <v>65</v>
      </c>
      <c r="R61" s="17" t="s">
        <v>187</v>
      </c>
      <c r="S61" s="17" t="s">
        <v>77</v>
      </c>
      <c r="T61" s="17" t="s">
        <v>92</v>
      </c>
      <c r="V61" s="17" t="s">
        <v>97</v>
      </c>
      <c r="W61" s="17" t="s">
        <v>98</v>
      </c>
      <c r="X61" s="17" t="s">
        <v>88</v>
      </c>
      <c r="Y61" s="26">
        <v>11</v>
      </c>
      <c r="Z61" s="27">
        <v>8</v>
      </c>
      <c r="AA61" s="28">
        <v>15</v>
      </c>
      <c r="AB61" s="29">
        <v>12</v>
      </c>
      <c r="AC61" s="30">
        <v>24</v>
      </c>
      <c r="AD61" s="29">
        <v>21</v>
      </c>
      <c r="AE61" s="31">
        <v>9</v>
      </c>
      <c r="AF61" s="32">
        <v>28</v>
      </c>
    </row>
    <row r="62" spans="1:32" ht="15.75" customHeight="1" x14ac:dyDescent="0.25">
      <c r="A62" s="17" t="s">
        <v>79</v>
      </c>
      <c r="B62" s="15">
        <v>20</v>
      </c>
      <c r="C62" s="17" t="s">
        <v>67</v>
      </c>
      <c r="D62" s="17" t="s">
        <v>80</v>
      </c>
      <c r="E62" s="17" t="s">
        <v>69</v>
      </c>
      <c r="F62" s="17" t="s">
        <v>167</v>
      </c>
      <c r="G62" s="17" t="s">
        <v>65</v>
      </c>
      <c r="H62" s="17" t="s">
        <v>104</v>
      </c>
      <c r="I62" s="17" t="s">
        <v>65</v>
      </c>
      <c r="J62" s="17" t="s">
        <v>82</v>
      </c>
      <c r="K62" s="17" t="s">
        <v>188</v>
      </c>
      <c r="L62" s="17">
        <v>5</v>
      </c>
      <c r="M62" s="17" t="s">
        <v>73</v>
      </c>
      <c r="N62" s="1" t="s">
        <v>74</v>
      </c>
      <c r="O62" s="17" t="s">
        <v>85</v>
      </c>
      <c r="P62" s="17" t="s">
        <v>156</v>
      </c>
      <c r="Q62" s="17" t="s">
        <v>65</v>
      </c>
      <c r="R62" s="17" t="s">
        <v>87</v>
      </c>
      <c r="S62" s="17" t="s">
        <v>65</v>
      </c>
      <c r="T62" s="17" t="s">
        <v>82</v>
      </c>
      <c r="U62" s="17" t="s">
        <v>87</v>
      </c>
      <c r="V62" s="17" t="s">
        <v>123</v>
      </c>
      <c r="W62" s="17" t="s">
        <v>108</v>
      </c>
      <c r="X62" s="17" t="s">
        <v>88</v>
      </c>
      <c r="Y62" s="26">
        <v>13</v>
      </c>
      <c r="Z62" s="27">
        <v>15</v>
      </c>
      <c r="AA62" s="28">
        <v>15</v>
      </c>
      <c r="AB62" s="29">
        <v>18</v>
      </c>
      <c r="AC62" s="30">
        <v>32</v>
      </c>
      <c r="AD62" s="29">
        <v>23</v>
      </c>
      <c r="AE62" s="31">
        <v>12</v>
      </c>
      <c r="AF62" s="32">
        <v>33</v>
      </c>
    </row>
    <row r="63" spans="1:32" ht="15.75" customHeight="1" x14ac:dyDescent="0.25">
      <c r="A63" s="17" t="s">
        <v>66</v>
      </c>
      <c r="B63" s="15">
        <v>21</v>
      </c>
      <c r="C63" s="17" t="s">
        <v>163</v>
      </c>
      <c r="D63" s="17" t="s">
        <v>80</v>
      </c>
      <c r="E63" s="17" t="s">
        <v>69</v>
      </c>
      <c r="F63" s="17" t="s">
        <v>70</v>
      </c>
      <c r="G63" s="17" t="s">
        <v>65</v>
      </c>
      <c r="H63" s="17" t="s">
        <v>149</v>
      </c>
      <c r="I63" s="17" t="s">
        <v>65</v>
      </c>
      <c r="J63" s="17" t="s">
        <v>72</v>
      </c>
      <c r="K63" s="17" t="s">
        <v>189</v>
      </c>
      <c r="L63" s="17">
        <v>3</v>
      </c>
      <c r="M63" s="17" t="s">
        <v>93</v>
      </c>
      <c r="N63" s="1" t="s">
        <v>113</v>
      </c>
      <c r="O63" s="17" t="s">
        <v>85</v>
      </c>
      <c r="P63" s="17" t="s">
        <v>118</v>
      </c>
      <c r="Q63" s="17" t="s">
        <v>77</v>
      </c>
      <c r="S63" s="17" t="s">
        <v>77</v>
      </c>
      <c r="X63" s="17" t="s">
        <v>78</v>
      </c>
      <c r="Y63" s="26">
        <v>13</v>
      </c>
      <c r="Z63" s="27">
        <v>12</v>
      </c>
      <c r="AA63" s="28">
        <v>8</v>
      </c>
      <c r="AB63" s="29">
        <v>15</v>
      </c>
      <c r="AC63" s="30">
        <v>26</v>
      </c>
      <c r="AD63" s="29">
        <v>19</v>
      </c>
      <c r="AE63" s="31">
        <v>10</v>
      </c>
      <c r="AF63" s="32">
        <v>31</v>
      </c>
    </row>
    <row r="64" spans="1:32" ht="15.75" customHeight="1" x14ac:dyDescent="0.25">
      <c r="A64" s="17" t="s">
        <v>79</v>
      </c>
      <c r="B64" s="15">
        <v>21</v>
      </c>
      <c r="C64" s="17" t="s">
        <v>67</v>
      </c>
      <c r="D64" s="17" t="s">
        <v>80</v>
      </c>
      <c r="E64" s="17" t="s">
        <v>69</v>
      </c>
      <c r="F64" s="17" t="s">
        <v>90</v>
      </c>
      <c r="G64" s="17" t="s">
        <v>65</v>
      </c>
      <c r="H64" s="17" t="s">
        <v>91</v>
      </c>
      <c r="I64" s="17" t="s">
        <v>65</v>
      </c>
      <c r="J64" s="17" t="s">
        <v>72</v>
      </c>
      <c r="K64" s="17" t="s">
        <v>169</v>
      </c>
      <c r="L64" s="17">
        <v>5</v>
      </c>
      <c r="M64" s="17" t="s">
        <v>190</v>
      </c>
      <c r="N64" s="1" t="s">
        <v>74</v>
      </c>
      <c r="O64" s="17" t="s">
        <v>75</v>
      </c>
      <c r="P64" s="17" t="s">
        <v>142</v>
      </c>
      <c r="Q64" s="17" t="s">
        <v>77</v>
      </c>
      <c r="S64" s="17" t="s">
        <v>77</v>
      </c>
      <c r="X64" s="17" t="s">
        <v>78</v>
      </c>
      <c r="Y64" s="26">
        <v>17</v>
      </c>
      <c r="Z64" s="27">
        <v>15</v>
      </c>
      <c r="AA64" s="28">
        <v>16</v>
      </c>
      <c r="AB64" s="29">
        <v>18</v>
      </c>
      <c r="AC64" s="30">
        <v>30</v>
      </c>
      <c r="AD64" s="29">
        <v>27</v>
      </c>
      <c r="AE64" s="31">
        <v>13</v>
      </c>
      <c r="AF64" s="32">
        <v>31</v>
      </c>
    </row>
    <row r="65" spans="1:32" ht="15.75" customHeight="1" x14ac:dyDescent="0.25">
      <c r="A65" s="17" t="s">
        <v>66</v>
      </c>
      <c r="B65" s="15">
        <v>41</v>
      </c>
      <c r="C65" s="17" t="s">
        <v>179</v>
      </c>
      <c r="D65" s="17" t="s">
        <v>80</v>
      </c>
      <c r="E65" s="17" t="s">
        <v>144</v>
      </c>
      <c r="F65" s="17" t="s">
        <v>81</v>
      </c>
      <c r="G65" s="17" t="s">
        <v>65</v>
      </c>
      <c r="H65" s="17" t="s">
        <v>161</v>
      </c>
      <c r="I65" s="17" t="s">
        <v>65</v>
      </c>
      <c r="J65" s="17" t="s">
        <v>92</v>
      </c>
      <c r="K65" s="17" t="s">
        <v>161</v>
      </c>
      <c r="L65" s="17">
        <v>5</v>
      </c>
      <c r="M65" s="17" t="s">
        <v>73</v>
      </c>
      <c r="N65" s="1" t="s">
        <v>74</v>
      </c>
      <c r="O65" s="17" t="s">
        <v>191</v>
      </c>
      <c r="P65" s="17" t="s">
        <v>142</v>
      </c>
      <c r="Q65" s="17" t="s">
        <v>77</v>
      </c>
      <c r="S65" s="17" t="s">
        <v>77</v>
      </c>
      <c r="X65" s="17" t="s">
        <v>95</v>
      </c>
      <c r="Y65" s="26">
        <v>14</v>
      </c>
      <c r="Z65" s="27">
        <v>14</v>
      </c>
      <c r="AA65" s="28">
        <v>14</v>
      </c>
      <c r="AB65" s="29">
        <v>16</v>
      </c>
      <c r="AC65" s="30">
        <v>13</v>
      </c>
      <c r="AD65" s="29">
        <v>14</v>
      </c>
      <c r="AE65" s="31">
        <v>8</v>
      </c>
      <c r="AF65" s="32">
        <v>20</v>
      </c>
    </row>
    <row r="66" spans="1:32" ht="15.75" customHeight="1" x14ac:dyDescent="0.25">
      <c r="A66" s="17" t="s">
        <v>66</v>
      </c>
      <c r="B66" s="15">
        <v>23</v>
      </c>
      <c r="C66" s="17" t="s">
        <v>67</v>
      </c>
      <c r="D66" s="17" t="s">
        <v>80</v>
      </c>
      <c r="E66" s="17" t="s">
        <v>144</v>
      </c>
      <c r="F66" s="17" t="s">
        <v>90</v>
      </c>
      <c r="G66" s="17" t="s">
        <v>77</v>
      </c>
      <c r="I66" s="17" t="s">
        <v>77</v>
      </c>
      <c r="Q66" s="17" t="s">
        <v>77</v>
      </c>
      <c r="S66" s="17" t="s">
        <v>77</v>
      </c>
      <c r="X66" s="17" t="s">
        <v>88</v>
      </c>
      <c r="Y66" s="26">
        <v>16</v>
      </c>
      <c r="Z66" s="27">
        <v>13</v>
      </c>
      <c r="AA66" s="28">
        <v>8</v>
      </c>
      <c r="AB66" s="29">
        <v>16</v>
      </c>
      <c r="AC66" s="30">
        <v>22</v>
      </c>
      <c r="AD66" s="29">
        <v>13</v>
      </c>
      <c r="AE66" s="31">
        <v>12</v>
      </c>
      <c r="AF66" s="32">
        <v>23</v>
      </c>
    </row>
    <row r="67" spans="1:32" ht="15.75" customHeight="1" x14ac:dyDescent="0.25">
      <c r="A67" s="17" t="s">
        <v>66</v>
      </c>
      <c r="B67" s="15">
        <v>30</v>
      </c>
      <c r="C67" s="17" t="s">
        <v>179</v>
      </c>
      <c r="D67" s="17" t="s">
        <v>148</v>
      </c>
      <c r="E67" s="17" t="s">
        <v>144</v>
      </c>
      <c r="F67" s="17" t="s">
        <v>90</v>
      </c>
      <c r="G67" s="17" t="s">
        <v>77</v>
      </c>
      <c r="I67" s="17" t="s">
        <v>65</v>
      </c>
      <c r="J67" s="17" t="s">
        <v>105</v>
      </c>
      <c r="L67" s="17">
        <v>4</v>
      </c>
      <c r="M67" s="17" t="s">
        <v>117</v>
      </c>
      <c r="O67" s="17" t="s">
        <v>75</v>
      </c>
      <c r="P67" s="17" t="s">
        <v>118</v>
      </c>
      <c r="Q67" s="17" t="s">
        <v>77</v>
      </c>
      <c r="S67" s="17" t="s">
        <v>77</v>
      </c>
      <c r="X67" s="17" t="s">
        <v>95</v>
      </c>
      <c r="Y67" s="26">
        <v>7</v>
      </c>
      <c r="Z67" s="27">
        <v>7</v>
      </c>
      <c r="AA67" s="28">
        <v>8</v>
      </c>
      <c r="AB67" s="29">
        <v>7</v>
      </c>
      <c r="AC67" s="30">
        <v>27</v>
      </c>
      <c r="AD67" s="29">
        <v>21</v>
      </c>
      <c r="AE67" s="31">
        <v>8</v>
      </c>
      <c r="AF67" s="32">
        <v>22</v>
      </c>
    </row>
    <row r="68" spans="1:32" ht="15.75" customHeight="1" x14ac:dyDescent="0.25">
      <c r="A68" s="17" t="s">
        <v>66</v>
      </c>
      <c r="B68" s="15">
        <v>34</v>
      </c>
      <c r="C68" s="17" t="s">
        <v>179</v>
      </c>
      <c r="D68" s="17" t="s">
        <v>89</v>
      </c>
      <c r="E68" s="17" t="s">
        <v>69</v>
      </c>
      <c r="F68" s="17" t="s">
        <v>90</v>
      </c>
      <c r="G68" s="17" t="s">
        <v>77</v>
      </c>
      <c r="H68" s="17" t="s">
        <v>104</v>
      </c>
      <c r="I68" s="17" t="s">
        <v>77</v>
      </c>
      <c r="Q68" s="17" t="s">
        <v>65</v>
      </c>
      <c r="R68" s="17" t="s">
        <v>192</v>
      </c>
      <c r="S68" s="17" t="s">
        <v>77</v>
      </c>
      <c r="X68" s="17" t="s">
        <v>78</v>
      </c>
      <c r="Y68" s="26">
        <v>14</v>
      </c>
      <c r="Z68" s="27">
        <v>11</v>
      </c>
      <c r="AA68" s="28">
        <v>13</v>
      </c>
      <c r="AB68" s="29">
        <v>10</v>
      </c>
      <c r="AC68" s="30">
        <v>34</v>
      </c>
      <c r="AD68" s="29">
        <v>23</v>
      </c>
      <c r="AE68" s="31">
        <v>15</v>
      </c>
      <c r="AF68" s="32">
        <v>35</v>
      </c>
    </row>
    <row r="69" spans="1:32" ht="15.75" customHeight="1" x14ac:dyDescent="0.25">
      <c r="A69" s="17" t="s">
        <v>66</v>
      </c>
      <c r="B69" s="15">
        <v>26</v>
      </c>
      <c r="C69" s="17" t="s">
        <v>67</v>
      </c>
      <c r="D69" s="17" t="s">
        <v>89</v>
      </c>
      <c r="E69" s="17" t="s">
        <v>144</v>
      </c>
      <c r="F69" s="17" t="s">
        <v>70</v>
      </c>
      <c r="G69" s="17" t="s">
        <v>77</v>
      </c>
      <c r="H69" s="17" t="s">
        <v>71</v>
      </c>
      <c r="I69" s="17" t="s">
        <v>65</v>
      </c>
      <c r="J69" s="17" t="s">
        <v>72</v>
      </c>
      <c r="K69" s="17" t="s">
        <v>161</v>
      </c>
      <c r="L69" s="17">
        <v>4</v>
      </c>
      <c r="M69" s="17" t="s">
        <v>193</v>
      </c>
      <c r="N69" s="1" t="s">
        <v>74</v>
      </c>
      <c r="O69" s="17" t="s">
        <v>75</v>
      </c>
      <c r="P69" s="17" t="s">
        <v>114</v>
      </c>
      <c r="Q69" s="17" t="s">
        <v>77</v>
      </c>
      <c r="R69" s="17" t="s">
        <v>87</v>
      </c>
      <c r="S69" s="17" t="s">
        <v>77</v>
      </c>
      <c r="X69" s="17" t="s">
        <v>78</v>
      </c>
      <c r="Y69" s="26">
        <v>15</v>
      </c>
      <c r="Z69" s="27">
        <v>12</v>
      </c>
      <c r="AA69" s="28">
        <v>15</v>
      </c>
      <c r="AB69" s="29">
        <v>11</v>
      </c>
      <c r="AC69" s="30">
        <v>26</v>
      </c>
      <c r="AD69" s="29">
        <v>20</v>
      </c>
      <c r="AE69" s="31">
        <v>13</v>
      </c>
      <c r="AF69" s="32">
        <v>33</v>
      </c>
    </row>
    <row r="70" spans="1:32" ht="15.75" customHeight="1" x14ac:dyDescent="0.25">
      <c r="A70" s="17" t="s">
        <v>79</v>
      </c>
      <c r="B70" s="15">
        <v>25</v>
      </c>
      <c r="C70" s="17" t="s">
        <v>67</v>
      </c>
      <c r="D70" s="17" t="s">
        <v>194</v>
      </c>
      <c r="E70" s="17" t="s">
        <v>195</v>
      </c>
      <c r="F70" s="17" t="s">
        <v>90</v>
      </c>
      <c r="G70" s="17" t="s">
        <v>65</v>
      </c>
      <c r="H70" s="17" t="s">
        <v>104</v>
      </c>
      <c r="I70" s="17" t="s">
        <v>65</v>
      </c>
      <c r="J70" s="17" t="s">
        <v>72</v>
      </c>
      <c r="K70" s="17" t="s">
        <v>196</v>
      </c>
      <c r="L70" s="17">
        <v>3</v>
      </c>
      <c r="M70" s="17" t="s">
        <v>154</v>
      </c>
      <c r="N70" s="1" t="s">
        <v>74</v>
      </c>
      <c r="O70" s="17" t="s">
        <v>75</v>
      </c>
      <c r="P70" s="17" t="s">
        <v>86</v>
      </c>
      <c r="Q70" s="17" t="s">
        <v>77</v>
      </c>
      <c r="S70" s="17" t="s">
        <v>77</v>
      </c>
      <c r="X70" s="17" t="s">
        <v>95</v>
      </c>
      <c r="Y70" s="26">
        <v>16</v>
      </c>
      <c r="Z70" s="27">
        <v>12</v>
      </c>
      <c r="AA70" s="28">
        <v>13</v>
      </c>
      <c r="AB70" s="29">
        <v>13</v>
      </c>
      <c r="AC70" s="30">
        <v>26</v>
      </c>
      <c r="AD70" s="29">
        <v>20</v>
      </c>
      <c r="AE70" s="31">
        <v>12</v>
      </c>
      <c r="AF70" s="32">
        <v>25</v>
      </c>
    </row>
    <row r="71" spans="1:32" ht="15.75" customHeight="1" x14ac:dyDescent="0.25">
      <c r="A71" s="17" t="s">
        <v>66</v>
      </c>
      <c r="B71" s="15">
        <v>29</v>
      </c>
      <c r="C71" s="17" t="s">
        <v>179</v>
      </c>
      <c r="D71" s="17" t="s">
        <v>89</v>
      </c>
      <c r="E71" s="17" t="s">
        <v>109</v>
      </c>
      <c r="F71" s="17" t="s">
        <v>70</v>
      </c>
      <c r="G71" s="17" t="s">
        <v>65</v>
      </c>
      <c r="H71" s="17" t="s">
        <v>71</v>
      </c>
      <c r="I71" s="17" t="s">
        <v>65</v>
      </c>
      <c r="J71" s="17" t="s">
        <v>105</v>
      </c>
      <c r="K71" s="17" t="s">
        <v>197</v>
      </c>
      <c r="L71" s="17">
        <v>4</v>
      </c>
      <c r="M71" s="17" t="s">
        <v>129</v>
      </c>
      <c r="N71" s="1" t="s">
        <v>74</v>
      </c>
      <c r="O71" s="17" t="s">
        <v>75</v>
      </c>
      <c r="P71" s="17" t="s">
        <v>86</v>
      </c>
      <c r="Q71" s="17" t="s">
        <v>77</v>
      </c>
      <c r="S71" s="17" t="s">
        <v>77</v>
      </c>
      <c r="X71" s="17" t="s">
        <v>95</v>
      </c>
      <c r="Y71" s="26">
        <v>15</v>
      </c>
      <c r="Z71" s="27">
        <v>9</v>
      </c>
      <c r="AA71" s="28">
        <v>10</v>
      </c>
      <c r="AB71" s="29">
        <v>14</v>
      </c>
      <c r="AC71" s="30">
        <v>17</v>
      </c>
      <c r="AD71" s="29">
        <v>11</v>
      </c>
      <c r="AE71" s="31">
        <v>4</v>
      </c>
      <c r="AF71" s="32">
        <v>21</v>
      </c>
    </row>
    <row r="72" spans="1:32" ht="15.75" customHeight="1" x14ac:dyDescent="0.25">
      <c r="A72" s="17" t="s">
        <v>66</v>
      </c>
      <c r="B72" s="15">
        <v>28</v>
      </c>
      <c r="C72" s="17" t="s">
        <v>67</v>
      </c>
      <c r="D72" s="17" t="s">
        <v>158</v>
      </c>
      <c r="E72" s="17" t="s">
        <v>144</v>
      </c>
      <c r="F72" s="17" t="s">
        <v>70</v>
      </c>
      <c r="G72" s="17" t="s">
        <v>77</v>
      </c>
      <c r="I72" s="17" t="s">
        <v>65</v>
      </c>
      <c r="J72" s="17" t="s">
        <v>92</v>
      </c>
      <c r="K72" s="17" t="s">
        <v>198</v>
      </c>
      <c r="L72" s="17">
        <v>2</v>
      </c>
      <c r="M72" s="17" t="s">
        <v>117</v>
      </c>
      <c r="N72" s="1" t="s">
        <v>199</v>
      </c>
      <c r="O72" s="17" t="s">
        <v>85</v>
      </c>
      <c r="P72" s="17" t="s">
        <v>118</v>
      </c>
      <c r="Q72" s="17" t="s">
        <v>77</v>
      </c>
      <c r="R72" s="17" t="s">
        <v>115</v>
      </c>
      <c r="S72" s="17" t="s">
        <v>77</v>
      </c>
      <c r="X72" s="17" t="s">
        <v>78</v>
      </c>
      <c r="Y72" s="26">
        <v>11</v>
      </c>
      <c r="Z72" s="27">
        <v>11</v>
      </c>
      <c r="AA72" s="28">
        <v>10</v>
      </c>
      <c r="AB72" s="29">
        <v>16</v>
      </c>
      <c r="AC72" s="30">
        <v>23</v>
      </c>
      <c r="AD72" s="29">
        <v>15</v>
      </c>
      <c r="AE72" s="31">
        <v>8</v>
      </c>
      <c r="AF72" s="32">
        <v>20</v>
      </c>
    </row>
    <row r="73" spans="1:32" ht="15.75" customHeight="1" x14ac:dyDescent="0.25">
      <c r="A73" s="17" t="s">
        <v>66</v>
      </c>
      <c r="B73" s="15">
        <v>19</v>
      </c>
      <c r="C73" s="17" t="s">
        <v>67</v>
      </c>
      <c r="D73" s="17" t="s">
        <v>89</v>
      </c>
      <c r="E73" s="17" t="s">
        <v>69</v>
      </c>
      <c r="F73" s="17" t="s">
        <v>90</v>
      </c>
      <c r="G73" s="17" t="s">
        <v>65</v>
      </c>
      <c r="H73" s="17" t="s">
        <v>71</v>
      </c>
      <c r="I73" s="17" t="s">
        <v>65</v>
      </c>
      <c r="J73" s="17" t="s">
        <v>72</v>
      </c>
      <c r="K73" s="17" t="s">
        <v>83</v>
      </c>
      <c r="L73" s="17">
        <v>3</v>
      </c>
      <c r="M73" s="17" t="s">
        <v>129</v>
      </c>
      <c r="N73" s="1" t="s">
        <v>74</v>
      </c>
      <c r="O73" s="17" t="s">
        <v>75</v>
      </c>
      <c r="P73" s="17" t="s">
        <v>86</v>
      </c>
      <c r="Q73" s="17" t="s">
        <v>77</v>
      </c>
      <c r="S73" s="17" t="s">
        <v>77</v>
      </c>
      <c r="X73" s="17" t="s">
        <v>78</v>
      </c>
      <c r="Y73" s="26">
        <v>11</v>
      </c>
      <c r="Z73" s="27">
        <v>11</v>
      </c>
      <c r="AA73" s="28">
        <v>13</v>
      </c>
      <c r="AB73" s="29">
        <v>12</v>
      </c>
      <c r="AC73" s="30">
        <v>24</v>
      </c>
      <c r="AD73" s="29">
        <v>17</v>
      </c>
      <c r="AE73" s="31">
        <v>8</v>
      </c>
      <c r="AF73" s="32">
        <v>30</v>
      </c>
    </row>
    <row r="74" spans="1:32" ht="15.75" customHeight="1" x14ac:dyDescent="0.25">
      <c r="A74" s="17" t="s">
        <v>66</v>
      </c>
      <c r="B74" s="15">
        <v>20</v>
      </c>
      <c r="C74" s="17" t="s">
        <v>67</v>
      </c>
      <c r="D74" s="17" t="s">
        <v>174</v>
      </c>
      <c r="E74" s="17" t="s">
        <v>69</v>
      </c>
      <c r="F74" s="17" t="s">
        <v>90</v>
      </c>
      <c r="G74" s="17" t="s">
        <v>77</v>
      </c>
      <c r="H74" s="17" t="s">
        <v>200</v>
      </c>
      <c r="I74" s="17" t="s">
        <v>65</v>
      </c>
      <c r="J74" s="17" t="s">
        <v>72</v>
      </c>
      <c r="K74" s="17" t="s">
        <v>201</v>
      </c>
      <c r="L74" s="17">
        <v>5</v>
      </c>
      <c r="M74" s="17" t="s">
        <v>73</v>
      </c>
      <c r="N74" s="1" t="s">
        <v>74</v>
      </c>
      <c r="O74" s="17" t="s">
        <v>75</v>
      </c>
      <c r="P74" s="17" t="s">
        <v>142</v>
      </c>
      <c r="Q74" s="17" t="s">
        <v>77</v>
      </c>
      <c r="R74" s="17" t="s">
        <v>87</v>
      </c>
      <c r="S74" s="17" t="s">
        <v>77</v>
      </c>
      <c r="U74" s="17" t="s">
        <v>202</v>
      </c>
      <c r="V74" s="17" t="s">
        <v>97</v>
      </c>
      <c r="W74" s="17" t="s">
        <v>108</v>
      </c>
      <c r="X74" s="17" t="s">
        <v>78</v>
      </c>
      <c r="Y74" s="26">
        <v>16</v>
      </c>
      <c r="Z74" s="27">
        <v>9</v>
      </c>
      <c r="AA74" s="28">
        <v>15</v>
      </c>
      <c r="AB74" s="29">
        <v>12</v>
      </c>
      <c r="AC74" s="30">
        <v>26</v>
      </c>
      <c r="AD74" s="29">
        <v>23</v>
      </c>
      <c r="AE74" s="31">
        <v>10</v>
      </c>
      <c r="AF74" s="32">
        <v>28</v>
      </c>
    </row>
    <row r="75" spans="1:32" ht="15.75" customHeight="1" x14ac:dyDescent="0.25">
      <c r="A75" s="17" t="s">
        <v>66</v>
      </c>
      <c r="B75" s="15">
        <v>42</v>
      </c>
      <c r="C75" s="17" t="s">
        <v>67</v>
      </c>
      <c r="D75" s="17" t="s">
        <v>68</v>
      </c>
      <c r="E75" s="17" t="s">
        <v>144</v>
      </c>
      <c r="F75" s="17" t="s">
        <v>90</v>
      </c>
      <c r="G75" s="17" t="s">
        <v>77</v>
      </c>
      <c r="I75" s="17" t="s">
        <v>77</v>
      </c>
      <c r="Q75" s="17" t="s">
        <v>65</v>
      </c>
      <c r="R75" s="17" t="s">
        <v>115</v>
      </c>
      <c r="S75" s="17" t="s">
        <v>77</v>
      </c>
      <c r="X75" s="17" t="s">
        <v>95</v>
      </c>
      <c r="Y75" s="26">
        <v>8</v>
      </c>
      <c r="Z75" s="27">
        <v>8</v>
      </c>
      <c r="AA75" s="28">
        <v>8</v>
      </c>
      <c r="AB75" s="29">
        <v>12</v>
      </c>
      <c r="AC75" s="30">
        <v>19</v>
      </c>
      <c r="AD75" s="29">
        <v>11</v>
      </c>
      <c r="AE75" s="31">
        <v>7</v>
      </c>
      <c r="AF75" s="32">
        <v>16</v>
      </c>
    </row>
    <row r="76" spans="1:32" ht="15.75" customHeight="1" x14ac:dyDescent="0.25">
      <c r="A76" s="17" t="s">
        <v>66</v>
      </c>
      <c r="B76" s="15">
        <v>19</v>
      </c>
      <c r="C76" s="17" t="s">
        <v>67</v>
      </c>
      <c r="D76" s="17" t="s">
        <v>89</v>
      </c>
      <c r="E76" s="17" t="s">
        <v>69</v>
      </c>
      <c r="F76" s="17" t="s">
        <v>90</v>
      </c>
      <c r="G76" s="17" t="s">
        <v>77</v>
      </c>
      <c r="I76" s="17" t="s">
        <v>77</v>
      </c>
      <c r="Q76" s="17" t="s">
        <v>77</v>
      </c>
      <c r="S76" s="17" t="s">
        <v>77</v>
      </c>
      <c r="X76" s="17" t="s">
        <v>78</v>
      </c>
      <c r="Y76" s="26">
        <v>15</v>
      </c>
      <c r="Z76" s="27">
        <v>5</v>
      </c>
      <c r="AA76" s="28">
        <v>6</v>
      </c>
      <c r="AB76" s="29">
        <v>10</v>
      </c>
      <c r="AC76" s="30">
        <v>25</v>
      </c>
      <c r="AD76" s="29">
        <v>19</v>
      </c>
      <c r="AE76" s="31">
        <v>12</v>
      </c>
      <c r="AF76" s="32">
        <v>23</v>
      </c>
    </row>
    <row r="77" spans="1:32" ht="15.75" customHeight="1" x14ac:dyDescent="0.25">
      <c r="A77" s="17" t="s">
        <v>66</v>
      </c>
      <c r="B77" s="15">
        <v>21</v>
      </c>
      <c r="C77" s="17" t="s">
        <v>67</v>
      </c>
      <c r="D77" s="17" t="s">
        <v>80</v>
      </c>
      <c r="E77" s="17" t="s">
        <v>69</v>
      </c>
      <c r="F77" s="17" t="s">
        <v>90</v>
      </c>
      <c r="G77" s="17" t="s">
        <v>65</v>
      </c>
      <c r="H77" s="17" t="s">
        <v>91</v>
      </c>
      <c r="I77" s="17" t="s">
        <v>65</v>
      </c>
      <c r="J77" s="17" t="s">
        <v>72</v>
      </c>
      <c r="K77" s="17" t="s">
        <v>91</v>
      </c>
      <c r="L77" s="17">
        <v>4</v>
      </c>
      <c r="M77" s="17" t="s">
        <v>112</v>
      </c>
      <c r="N77" s="1" t="s">
        <v>74</v>
      </c>
      <c r="O77" s="17" t="s">
        <v>75</v>
      </c>
      <c r="P77" s="17" t="s">
        <v>114</v>
      </c>
      <c r="Q77" s="17" t="s">
        <v>77</v>
      </c>
      <c r="S77" s="17" t="s">
        <v>77</v>
      </c>
      <c r="X77" s="17" t="s">
        <v>78</v>
      </c>
      <c r="Y77" s="26">
        <v>12</v>
      </c>
      <c r="Z77" s="27">
        <v>13</v>
      </c>
      <c r="AA77" s="28">
        <v>15</v>
      </c>
      <c r="AB77" s="29">
        <v>10</v>
      </c>
      <c r="AC77" s="30">
        <v>25</v>
      </c>
      <c r="AD77" s="29">
        <v>27</v>
      </c>
      <c r="AE77" s="31">
        <v>13</v>
      </c>
      <c r="AF77" s="32">
        <v>30</v>
      </c>
    </row>
    <row r="78" spans="1:32" ht="15.75" customHeight="1" x14ac:dyDescent="0.25">
      <c r="A78" s="17" t="s">
        <v>66</v>
      </c>
      <c r="B78" s="15">
        <v>21</v>
      </c>
      <c r="C78" s="17" t="s">
        <v>67</v>
      </c>
      <c r="D78" s="17" t="s">
        <v>203</v>
      </c>
      <c r="E78" s="17" t="s">
        <v>69</v>
      </c>
      <c r="F78" s="17" t="s">
        <v>90</v>
      </c>
      <c r="G78" s="17" t="s">
        <v>77</v>
      </c>
      <c r="H78" s="17" t="s">
        <v>71</v>
      </c>
      <c r="I78" s="17" t="s">
        <v>65</v>
      </c>
      <c r="J78" s="17" t="s">
        <v>105</v>
      </c>
      <c r="K78" s="17" t="s">
        <v>204</v>
      </c>
      <c r="L78" s="17">
        <v>4</v>
      </c>
      <c r="M78" s="17" t="s">
        <v>186</v>
      </c>
      <c r="N78" s="1" t="s">
        <v>74</v>
      </c>
      <c r="O78" s="17" t="s">
        <v>75</v>
      </c>
      <c r="P78" s="17" t="s">
        <v>114</v>
      </c>
      <c r="Q78" s="17" t="s">
        <v>77</v>
      </c>
      <c r="S78" s="17" t="s">
        <v>77</v>
      </c>
      <c r="X78" s="17" t="s">
        <v>95</v>
      </c>
      <c r="Y78" s="26">
        <v>15</v>
      </c>
      <c r="Z78" s="27">
        <v>13</v>
      </c>
      <c r="AA78" s="28">
        <v>10</v>
      </c>
      <c r="AB78" s="29">
        <v>13</v>
      </c>
      <c r="AC78" s="30">
        <v>19</v>
      </c>
      <c r="AD78" s="29">
        <v>16</v>
      </c>
      <c r="AE78" s="31">
        <v>12</v>
      </c>
      <c r="AF78" s="32">
        <v>23</v>
      </c>
    </row>
    <row r="79" spans="1:32" ht="15.75" customHeight="1" x14ac:dyDescent="0.25">
      <c r="A79" s="17" t="s">
        <v>66</v>
      </c>
      <c r="B79" s="15">
        <v>19</v>
      </c>
      <c r="C79" s="17" t="s">
        <v>67</v>
      </c>
      <c r="D79" s="17" t="s">
        <v>80</v>
      </c>
      <c r="E79" s="17" t="s">
        <v>69</v>
      </c>
      <c r="F79" s="17" t="s">
        <v>90</v>
      </c>
      <c r="G79" s="17" t="s">
        <v>77</v>
      </c>
      <c r="H79" s="17" t="s">
        <v>71</v>
      </c>
      <c r="I79" s="17" t="s">
        <v>65</v>
      </c>
      <c r="J79" s="17" t="s">
        <v>105</v>
      </c>
      <c r="K79" s="17" t="s">
        <v>204</v>
      </c>
      <c r="L79" s="17">
        <v>5</v>
      </c>
      <c r="M79" s="17" t="s">
        <v>96</v>
      </c>
      <c r="N79" s="1" t="s">
        <v>74</v>
      </c>
      <c r="O79" s="17" t="s">
        <v>75</v>
      </c>
      <c r="P79" s="17" t="s">
        <v>101</v>
      </c>
      <c r="Q79" s="17" t="s">
        <v>65</v>
      </c>
      <c r="R79" s="17" t="s">
        <v>87</v>
      </c>
      <c r="S79" s="17" t="s">
        <v>65</v>
      </c>
      <c r="T79" s="17" t="s">
        <v>105</v>
      </c>
      <c r="U79" s="17" t="s">
        <v>202</v>
      </c>
      <c r="V79" s="17" t="s">
        <v>97</v>
      </c>
      <c r="W79" s="17" t="s">
        <v>143</v>
      </c>
      <c r="X79" s="17" t="s">
        <v>88</v>
      </c>
      <c r="Y79" s="26">
        <v>14</v>
      </c>
      <c r="Z79" s="27">
        <v>15</v>
      </c>
      <c r="AA79" s="28">
        <v>18</v>
      </c>
      <c r="AB79" s="29">
        <v>13</v>
      </c>
      <c r="AC79" s="30">
        <v>26</v>
      </c>
      <c r="AD79" s="29">
        <v>14</v>
      </c>
      <c r="AE79" s="31">
        <v>9</v>
      </c>
      <c r="AF79" s="32">
        <v>28</v>
      </c>
    </row>
    <row r="80" spans="1:32" ht="15.75" customHeight="1" x14ac:dyDescent="0.25">
      <c r="A80" s="17" t="s">
        <v>79</v>
      </c>
      <c r="B80" s="15">
        <v>18</v>
      </c>
      <c r="C80" s="17" t="s">
        <v>67</v>
      </c>
      <c r="D80" s="17" t="s">
        <v>80</v>
      </c>
      <c r="E80" s="17" t="s">
        <v>69</v>
      </c>
      <c r="F80" s="17" t="s">
        <v>90</v>
      </c>
      <c r="G80" s="17" t="s">
        <v>65</v>
      </c>
      <c r="H80" s="17" t="s">
        <v>125</v>
      </c>
      <c r="I80" s="17" t="s">
        <v>65</v>
      </c>
      <c r="J80" s="17" t="s">
        <v>82</v>
      </c>
      <c r="K80" s="17" t="s">
        <v>205</v>
      </c>
      <c r="L80" s="17">
        <v>4</v>
      </c>
      <c r="M80" s="17" t="s">
        <v>73</v>
      </c>
      <c r="N80" s="1" t="s">
        <v>74</v>
      </c>
      <c r="O80" s="17" t="s">
        <v>75</v>
      </c>
      <c r="P80" s="17" t="s">
        <v>86</v>
      </c>
      <c r="Q80" s="17" t="s">
        <v>77</v>
      </c>
      <c r="S80" s="17" t="s">
        <v>77</v>
      </c>
      <c r="X80" s="17" t="s">
        <v>78</v>
      </c>
      <c r="Y80" s="26">
        <v>14</v>
      </c>
      <c r="Z80" s="27">
        <v>17</v>
      </c>
      <c r="AA80" s="28">
        <v>15</v>
      </c>
      <c r="AB80" s="29">
        <v>13</v>
      </c>
      <c r="AC80" s="30">
        <v>27</v>
      </c>
      <c r="AD80" s="29">
        <v>21</v>
      </c>
      <c r="AE80" s="31">
        <v>13</v>
      </c>
      <c r="AF80" s="32">
        <v>23</v>
      </c>
    </row>
    <row r="81" spans="1:32" ht="15.75" customHeight="1" x14ac:dyDescent="0.25">
      <c r="A81" s="17" t="s">
        <v>66</v>
      </c>
      <c r="B81" s="15">
        <v>22</v>
      </c>
      <c r="C81" s="17" t="s">
        <v>163</v>
      </c>
      <c r="D81" s="17" t="s">
        <v>68</v>
      </c>
      <c r="E81" s="17" t="s">
        <v>144</v>
      </c>
      <c r="F81" s="17" t="s">
        <v>90</v>
      </c>
      <c r="G81" s="17" t="s">
        <v>77</v>
      </c>
      <c r="I81" s="17" t="s">
        <v>77</v>
      </c>
      <c r="L81" s="17">
        <v>3</v>
      </c>
      <c r="M81" s="17" t="s">
        <v>112</v>
      </c>
      <c r="O81" s="17" t="s">
        <v>75</v>
      </c>
      <c r="Q81" s="17" t="s">
        <v>77</v>
      </c>
      <c r="S81" s="17" t="s">
        <v>77</v>
      </c>
      <c r="X81" s="17" t="s">
        <v>78</v>
      </c>
      <c r="Y81" s="26">
        <v>14</v>
      </c>
      <c r="Z81" s="27">
        <v>11</v>
      </c>
      <c r="AA81" s="28">
        <v>9</v>
      </c>
      <c r="AB81" s="29">
        <v>14</v>
      </c>
      <c r="AC81" s="30">
        <v>26</v>
      </c>
      <c r="AD81" s="29">
        <v>15</v>
      </c>
      <c r="AE81" s="31">
        <v>11</v>
      </c>
      <c r="AF81" s="32">
        <v>24</v>
      </c>
    </row>
    <row r="82" spans="1:32" ht="15.75" customHeight="1" x14ac:dyDescent="0.25">
      <c r="A82" s="17" t="s">
        <v>66</v>
      </c>
      <c r="B82" s="15">
        <v>19</v>
      </c>
      <c r="C82" s="17" t="s">
        <v>67</v>
      </c>
      <c r="D82" s="17" t="s">
        <v>68</v>
      </c>
      <c r="E82" s="17" t="s">
        <v>69</v>
      </c>
      <c r="F82" s="17" t="s">
        <v>90</v>
      </c>
      <c r="G82" s="17" t="s">
        <v>77</v>
      </c>
      <c r="H82" s="17" t="s">
        <v>104</v>
      </c>
      <c r="I82" s="17" t="s">
        <v>65</v>
      </c>
      <c r="J82" s="17" t="s">
        <v>105</v>
      </c>
      <c r="K82" s="17" t="s">
        <v>104</v>
      </c>
      <c r="L82" s="17">
        <v>5</v>
      </c>
      <c r="M82" s="17" t="s">
        <v>129</v>
      </c>
      <c r="N82" s="1" t="s">
        <v>74</v>
      </c>
      <c r="O82" s="17" t="s">
        <v>75</v>
      </c>
      <c r="P82" s="17" t="s">
        <v>76</v>
      </c>
      <c r="Q82" s="17" t="s">
        <v>77</v>
      </c>
      <c r="R82" s="17" t="s">
        <v>115</v>
      </c>
      <c r="S82" s="17" t="s">
        <v>77</v>
      </c>
      <c r="U82" s="17" t="s">
        <v>115</v>
      </c>
      <c r="V82" s="17" t="s">
        <v>97</v>
      </c>
      <c r="W82" s="17" t="s">
        <v>143</v>
      </c>
      <c r="X82" s="17" t="s">
        <v>78</v>
      </c>
      <c r="Y82" s="26">
        <v>20</v>
      </c>
      <c r="Z82" s="27">
        <v>20</v>
      </c>
      <c r="AA82" s="28">
        <v>20</v>
      </c>
      <c r="AB82" s="29">
        <v>20</v>
      </c>
      <c r="AC82" s="30">
        <v>35</v>
      </c>
      <c r="AD82" s="29">
        <v>28</v>
      </c>
      <c r="AE82" s="31">
        <v>15</v>
      </c>
      <c r="AF82" s="32">
        <v>31</v>
      </c>
    </row>
    <row r="83" spans="1:32" ht="15.75" customHeight="1" x14ac:dyDescent="0.25">
      <c r="A83" s="17" t="s">
        <v>66</v>
      </c>
      <c r="B83" s="15">
        <v>19</v>
      </c>
      <c r="C83" s="17" t="s">
        <v>67</v>
      </c>
      <c r="D83" s="17" t="s">
        <v>80</v>
      </c>
      <c r="E83" s="17" t="s">
        <v>69</v>
      </c>
      <c r="F83" s="17" t="s">
        <v>90</v>
      </c>
      <c r="G83" s="17" t="s">
        <v>65</v>
      </c>
      <c r="H83" s="17" t="s">
        <v>126</v>
      </c>
      <c r="I83" s="17" t="s">
        <v>65</v>
      </c>
      <c r="J83" s="17" t="s">
        <v>105</v>
      </c>
      <c r="K83" s="17" t="s">
        <v>206</v>
      </c>
      <c r="L83" s="17">
        <v>5</v>
      </c>
      <c r="M83" s="17" t="s">
        <v>129</v>
      </c>
      <c r="N83" s="1" t="s">
        <v>74</v>
      </c>
      <c r="O83" s="17" t="s">
        <v>85</v>
      </c>
      <c r="P83" s="17" t="s">
        <v>94</v>
      </c>
      <c r="Q83" s="17" t="s">
        <v>77</v>
      </c>
      <c r="S83" s="17" t="s">
        <v>77</v>
      </c>
      <c r="X83" s="17" t="s">
        <v>95</v>
      </c>
      <c r="Y83" s="26">
        <v>11</v>
      </c>
      <c r="Z83" s="27">
        <v>12</v>
      </c>
      <c r="AA83" s="28">
        <v>10</v>
      </c>
      <c r="AB83" s="29">
        <v>15</v>
      </c>
      <c r="AC83" s="30">
        <v>25</v>
      </c>
      <c r="AD83" s="29">
        <v>19</v>
      </c>
      <c r="AE83" s="31">
        <v>12</v>
      </c>
      <c r="AF83" s="32">
        <v>31</v>
      </c>
    </row>
    <row r="84" spans="1:32" ht="15.75" customHeight="1" x14ac:dyDescent="0.25">
      <c r="A84" s="17" t="s">
        <v>66</v>
      </c>
      <c r="B84" s="15">
        <v>48</v>
      </c>
      <c r="C84" s="17" t="s">
        <v>67</v>
      </c>
      <c r="D84" s="17" t="s">
        <v>158</v>
      </c>
      <c r="E84" s="17" t="s">
        <v>195</v>
      </c>
      <c r="F84" s="17" t="s">
        <v>70</v>
      </c>
      <c r="G84" s="17" t="s">
        <v>65</v>
      </c>
      <c r="H84" s="17" t="s">
        <v>91</v>
      </c>
      <c r="I84" s="17" t="s">
        <v>65</v>
      </c>
      <c r="J84" s="17" t="s">
        <v>72</v>
      </c>
      <c r="K84" s="17" t="s">
        <v>91</v>
      </c>
      <c r="L84" s="17">
        <v>3</v>
      </c>
      <c r="M84" s="17" t="s">
        <v>117</v>
      </c>
      <c r="N84" s="1" t="s">
        <v>74</v>
      </c>
      <c r="O84" s="17" t="s">
        <v>75</v>
      </c>
      <c r="P84" s="17" t="s">
        <v>142</v>
      </c>
      <c r="Q84" s="17" t="s">
        <v>77</v>
      </c>
      <c r="S84" s="17" t="s">
        <v>77</v>
      </c>
      <c r="X84" s="17" t="s">
        <v>78</v>
      </c>
      <c r="Y84" s="26">
        <v>13</v>
      </c>
      <c r="Z84" s="27">
        <v>11</v>
      </c>
      <c r="AA84" s="28">
        <v>16</v>
      </c>
      <c r="AB84" s="29">
        <v>11</v>
      </c>
      <c r="AC84" s="30">
        <v>19</v>
      </c>
      <c r="AD84" s="29">
        <v>22</v>
      </c>
      <c r="AE84" s="31">
        <v>6</v>
      </c>
      <c r="AF84" s="32">
        <v>28</v>
      </c>
    </row>
    <row r="85" spans="1:32" ht="15.75" customHeight="1" x14ac:dyDescent="0.25">
      <c r="A85" s="17" t="s">
        <v>66</v>
      </c>
      <c r="B85" s="15">
        <v>21</v>
      </c>
      <c r="C85" s="17" t="s">
        <v>67</v>
      </c>
      <c r="D85" s="17" t="s">
        <v>68</v>
      </c>
      <c r="E85" s="17" t="s">
        <v>69</v>
      </c>
      <c r="F85" s="17" t="s">
        <v>90</v>
      </c>
      <c r="G85" s="17" t="s">
        <v>77</v>
      </c>
      <c r="I85" s="17" t="s">
        <v>65</v>
      </c>
      <c r="J85" s="17" t="s">
        <v>105</v>
      </c>
      <c r="K85" s="17" t="s">
        <v>106</v>
      </c>
      <c r="L85" s="17">
        <v>4</v>
      </c>
      <c r="M85" s="17" t="s">
        <v>129</v>
      </c>
      <c r="N85" s="1" t="s">
        <v>74</v>
      </c>
      <c r="O85" s="17" t="s">
        <v>85</v>
      </c>
      <c r="P85" s="17" t="s">
        <v>118</v>
      </c>
      <c r="Q85" s="17" t="s">
        <v>77</v>
      </c>
      <c r="S85" s="17" t="s">
        <v>77</v>
      </c>
      <c r="X85" s="17" t="s">
        <v>78</v>
      </c>
      <c r="Y85" s="26">
        <v>15</v>
      </c>
      <c r="Z85" s="27">
        <v>10</v>
      </c>
      <c r="AA85" s="28">
        <v>15</v>
      </c>
      <c r="AB85" s="29">
        <v>12</v>
      </c>
      <c r="AC85" s="30">
        <v>28</v>
      </c>
      <c r="AD85" s="29">
        <v>22</v>
      </c>
      <c r="AE85" s="31">
        <v>12</v>
      </c>
      <c r="AF85" s="32">
        <v>30</v>
      </c>
    </row>
    <row r="86" spans="1:32" ht="15.75" customHeight="1" x14ac:dyDescent="0.25">
      <c r="A86" s="17" t="s">
        <v>66</v>
      </c>
      <c r="B86" s="15">
        <v>23</v>
      </c>
      <c r="C86" s="17" t="s">
        <v>67</v>
      </c>
      <c r="D86" s="17" t="s">
        <v>68</v>
      </c>
      <c r="E86" s="17" t="s">
        <v>69</v>
      </c>
      <c r="F86" s="17" t="s">
        <v>90</v>
      </c>
      <c r="G86" s="17" t="s">
        <v>65</v>
      </c>
      <c r="H86" s="17" t="s">
        <v>71</v>
      </c>
      <c r="I86" s="17" t="s">
        <v>65</v>
      </c>
      <c r="J86" s="17" t="s">
        <v>82</v>
      </c>
      <c r="K86" s="17" t="s">
        <v>207</v>
      </c>
      <c r="L86" s="17">
        <v>4</v>
      </c>
      <c r="M86" s="17" t="s">
        <v>154</v>
      </c>
      <c r="N86" s="1" t="s">
        <v>74</v>
      </c>
      <c r="O86" s="17" t="s">
        <v>75</v>
      </c>
      <c r="P86" s="17" t="s">
        <v>86</v>
      </c>
      <c r="Q86" s="17" t="s">
        <v>77</v>
      </c>
      <c r="S86" s="17" t="s">
        <v>77</v>
      </c>
      <c r="X86" s="17" t="s">
        <v>95</v>
      </c>
      <c r="Y86" s="26">
        <v>13</v>
      </c>
      <c r="Z86" s="27">
        <v>13</v>
      </c>
      <c r="AA86" s="28">
        <v>13</v>
      </c>
      <c r="AB86" s="29">
        <v>10</v>
      </c>
      <c r="AC86" s="30">
        <v>25</v>
      </c>
      <c r="AD86" s="29">
        <v>19</v>
      </c>
      <c r="AE86" s="31">
        <v>8</v>
      </c>
      <c r="AF86" s="32">
        <v>30</v>
      </c>
    </row>
    <row r="87" spans="1:32" ht="15.75" customHeight="1" x14ac:dyDescent="0.25">
      <c r="A87" s="17" t="s">
        <v>66</v>
      </c>
      <c r="B87" s="15">
        <v>22</v>
      </c>
      <c r="C87" s="17" t="s">
        <v>67</v>
      </c>
      <c r="D87" s="17" t="s">
        <v>68</v>
      </c>
      <c r="E87" s="17" t="s">
        <v>69</v>
      </c>
      <c r="F87" s="17" t="s">
        <v>90</v>
      </c>
      <c r="G87" s="17" t="s">
        <v>65</v>
      </c>
      <c r="H87" s="17" t="s">
        <v>161</v>
      </c>
      <c r="I87" s="17" t="s">
        <v>65</v>
      </c>
      <c r="J87" s="17" t="s">
        <v>72</v>
      </c>
      <c r="K87" s="17" t="s">
        <v>161</v>
      </c>
      <c r="L87" s="17">
        <v>4</v>
      </c>
      <c r="M87" s="17" t="s">
        <v>96</v>
      </c>
      <c r="N87" s="1" t="s">
        <v>184</v>
      </c>
      <c r="O87" s="17" t="s">
        <v>75</v>
      </c>
      <c r="P87" s="17" t="s">
        <v>86</v>
      </c>
      <c r="Q87" s="17" t="s">
        <v>65</v>
      </c>
      <c r="R87" s="17" t="s">
        <v>87</v>
      </c>
      <c r="S87" s="17" t="s">
        <v>77</v>
      </c>
      <c r="X87" s="17" t="s">
        <v>78</v>
      </c>
      <c r="Y87" s="26">
        <v>14</v>
      </c>
      <c r="Z87" s="27">
        <v>11</v>
      </c>
      <c r="AA87" s="28">
        <v>12</v>
      </c>
      <c r="AB87" s="29">
        <v>18</v>
      </c>
      <c r="AC87" s="30">
        <v>21</v>
      </c>
      <c r="AD87" s="29">
        <v>18</v>
      </c>
      <c r="AE87" s="31">
        <v>14</v>
      </c>
      <c r="AF87" s="32">
        <v>22</v>
      </c>
    </row>
    <row r="88" spans="1:32" ht="15.75" customHeight="1" x14ac:dyDescent="0.25">
      <c r="A88" s="17" t="s">
        <v>79</v>
      </c>
      <c r="B88" s="15">
        <v>22</v>
      </c>
      <c r="C88" s="17" t="s">
        <v>67</v>
      </c>
      <c r="D88" s="17" t="s">
        <v>80</v>
      </c>
      <c r="E88" s="17" t="s">
        <v>69</v>
      </c>
      <c r="F88" s="17" t="s">
        <v>90</v>
      </c>
      <c r="G88" s="17" t="s">
        <v>65</v>
      </c>
      <c r="H88" s="17" t="s">
        <v>125</v>
      </c>
      <c r="I88" s="17" t="s">
        <v>65</v>
      </c>
      <c r="J88" s="17" t="s">
        <v>82</v>
      </c>
      <c r="K88" s="17" t="s">
        <v>125</v>
      </c>
      <c r="L88" s="17">
        <v>4</v>
      </c>
      <c r="M88" s="17" t="s">
        <v>73</v>
      </c>
      <c r="N88" s="1" t="s">
        <v>74</v>
      </c>
      <c r="O88" s="17" t="s">
        <v>85</v>
      </c>
      <c r="P88" s="17" t="s">
        <v>94</v>
      </c>
      <c r="Q88" s="17" t="s">
        <v>77</v>
      </c>
      <c r="S88" s="17" t="s">
        <v>77</v>
      </c>
      <c r="X88" s="17" t="s">
        <v>78</v>
      </c>
      <c r="Y88" s="26">
        <v>14</v>
      </c>
      <c r="Z88" s="27">
        <v>12</v>
      </c>
      <c r="AA88" s="28">
        <v>13</v>
      </c>
      <c r="AB88" s="29">
        <v>14</v>
      </c>
      <c r="AC88" s="30">
        <v>29</v>
      </c>
      <c r="AD88" s="29">
        <v>21</v>
      </c>
      <c r="AE88" s="31">
        <v>11</v>
      </c>
      <c r="AF88" s="32">
        <v>37</v>
      </c>
    </row>
    <row r="89" spans="1:32" ht="15.75" customHeight="1" x14ac:dyDescent="0.25">
      <c r="A89" s="17" t="s">
        <v>66</v>
      </c>
      <c r="B89" s="15">
        <v>22</v>
      </c>
      <c r="C89" s="17" t="s">
        <v>67</v>
      </c>
      <c r="D89" s="17" t="s">
        <v>68</v>
      </c>
      <c r="E89" s="17" t="s">
        <v>69</v>
      </c>
      <c r="F89" s="17" t="s">
        <v>70</v>
      </c>
      <c r="G89" s="17" t="s">
        <v>77</v>
      </c>
      <c r="I89" s="17" t="s">
        <v>65</v>
      </c>
      <c r="J89" s="17" t="s">
        <v>105</v>
      </c>
      <c r="K89" s="17" t="s">
        <v>208</v>
      </c>
      <c r="L89" s="17">
        <v>3</v>
      </c>
      <c r="N89" s="1" t="s">
        <v>74</v>
      </c>
      <c r="O89" s="17" t="s">
        <v>191</v>
      </c>
      <c r="P89" s="17" t="s">
        <v>94</v>
      </c>
      <c r="Q89" s="17" t="s">
        <v>77</v>
      </c>
      <c r="S89" s="17" t="s">
        <v>77</v>
      </c>
      <c r="X89" s="17" t="s">
        <v>95</v>
      </c>
      <c r="Y89" s="26">
        <v>15</v>
      </c>
      <c r="Z89" s="27">
        <v>10</v>
      </c>
      <c r="AA89" s="28">
        <v>14</v>
      </c>
      <c r="AB89" s="29">
        <v>11</v>
      </c>
      <c r="AC89" s="30">
        <v>27</v>
      </c>
      <c r="AD89" s="29">
        <v>20</v>
      </c>
      <c r="AE89" s="31">
        <v>10</v>
      </c>
      <c r="AF89" s="32">
        <v>22</v>
      </c>
    </row>
    <row r="90" spans="1:32" ht="15.75" customHeight="1" x14ac:dyDescent="0.25">
      <c r="A90" s="17" t="s">
        <v>66</v>
      </c>
      <c r="B90" s="15">
        <v>19</v>
      </c>
      <c r="C90" s="17" t="s">
        <v>67</v>
      </c>
      <c r="D90" s="17" t="s">
        <v>68</v>
      </c>
      <c r="E90" s="17" t="s">
        <v>69</v>
      </c>
      <c r="F90" s="17" t="s">
        <v>90</v>
      </c>
      <c r="G90" s="17" t="s">
        <v>77</v>
      </c>
      <c r="I90" s="17" t="s">
        <v>77</v>
      </c>
      <c r="Q90" s="17" t="s">
        <v>77</v>
      </c>
      <c r="S90" s="17" t="s">
        <v>77</v>
      </c>
      <c r="X90" s="17" t="s">
        <v>88</v>
      </c>
      <c r="Y90" s="26">
        <v>11</v>
      </c>
      <c r="Z90" s="27">
        <v>10</v>
      </c>
      <c r="AA90" s="28">
        <v>15</v>
      </c>
      <c r="AB90" s="29">
        <v>13</v>
      </c>
      <c r="AC90" s="30">
        <v>25</v>
      </c>
      <c r="AD90" s="29">
        <v>18</v>
      </c>
      <c r="AE90" s="31">
        <v>10</v>
      </c>
      <c r="AF90" s="32">
        <v>26</v>
      </c>
    </row>
    <row r="91" spans="1:32" ht="15.75" customHeight="1" x14ac:dyDescent="0.25">
      <c r="A91" s="17" t="s">
        <v>79</v>
      </c>
      <c r="B91" s="15">
        <v>20</v>
      </c>
      <c r="C91" s="17" t="s">
        <v>67</v>
      </c>
      <c r="D91" s="17" t="s">
        <v>158</v>
      </c>
      <c r="E91" s="17" t="s">
        <v>69</v>
      </c>
      <c r="F91" s="17" t="s">
        <v>90</v>
      </c>
      <c r="G91" s="17" t="s">
        <v>65</v>
      </c>
      <c r="H91" s="17" t="s">
        <v>71</v>
      </c>
      <c r="I91" s="17" t="s">
        <v>65</v>
      </c>
      <c r="J91" s="17" t="s">
        <v>82</v>
      </c>
      <c r="K91" s="17" t="s">
        <v>83</v>
      </c>
      <c r="L91" s="17">
        <v>5</v>
      </c>
      <c r="M91" s="17" t="s">
        <v>100</v>
      </c>
      <c r="N91" s="1" t="s">
        <v>74</v>
      </c>
      <c r="O91" s="17" t="s">
        <v>75</v>
      </c>
      <c r="P91" s="17" t="s">
        <v>94</v>
      </c>
      <c r="Q91" s="17" t="s">
        <v>65</v>
      </c>
      <c r="R91" s="17" t="s">
        <v>87</v>
      </c>
      <c r="S91" s="17" t="s">
        <v>65</v>
      </c>
      <c r="T91" s="17" t="s">
        <v>92</v>
      </c>
      <c r="U91" s="17" t="s">
        <v>87</v>
      </c>
      <c r="V91" s="17" t="s">
        <v>97</v>
      </c>
      <c r="W91" s="17" t="s">
        <v>98</v>
      </c>
      <c r="X91" s="17" t="s">
        <v>78</v>
      </c>
      <c r="Y91" s="26">
        <v>17</v>
      </c>
      <c r="Z91" s="27">
        <v>12</v>
      </c>
      <c r="AA91" s="28">
        <v>16</v>
      </c>
      <c r="AB91" s="29">
        <v>19</v>
      </c>
      <c r="AC91" s="30">
        <v>21</v>
      </c>
      <c r="AD91" s="29">
        <v>19</v>
      </c>
      <c r="AE91" s="31">
        <v>13</v>
      </c>
      <c r="AF91" s="32">
        <v>35</v>
      </c>
    </row>
    <row r="92" spans="1:32" ht="15.75" customHeight="1" x14ac:dyDescent="0.25">
      <c r="A92" s="17" t="s">
        <v>79</v>
      </c>
      <c r="B92" s="15">
        <v>23</v>
      </c>
      <c r="C92" s="17" t="s">
        <v>67</v>
      </c>
      <c r="D92" s="17" t="s">
        <v>80</v>
      </c>
      <c r="E92" s="17" t="s">
        <v>69</v>
      </c>
      <c r="F92" s="17" t="s">
        <v>90</v>
      </c>
      <c r="G92" s="17" t="s">
        <v>77</v>
      </c>
      <c r="H92" s="17" t="s">
        <v>209</v>
      </c>
      <c r="I92" s="17" t="s">
        <v>77</v>
      </c>
      <c r="L92" s="17">
        <v>1</v>
      </c>
      <c r="Q92" s="17" t="s">
        <v>77</v>
      </c>
      <c r="S92" s="17" t="s">
        <v>77</v>
      </c>
      <c r="X92" s="17" t="s">
        <v>78</v>
      </c>
      <c r="Y92" s="26">
        <v>13</v>
      </c>
      <c r="Z92" s="27">
        <v>7</v>
      </c>
      <c r="AA92" s="28">
        <v>10</v>
      </c>
      <c r="AB92" s="29">
        <v>15</v>
      </c>
      <c r="AC92" s="30">
        <v>24</v>
      </c>
      <c r="AD92" s="29">
        <v>10</v>
      </c>
      <c r="AE92" s="31">
        <v>3</v>
      </c>
      <c r="AF92" s="32">
        <v>21</v>
      </c>
    </row>
    <row r="93" spans="1:32" ht="15.75" customHeight="1" x14ac:dyDescent="0.25">
      <c r="A93" s="17" t="s">
        <v>79</v>
      </c>
      <c r="B93" s="15">
        <v>22</v>
      </c>
      <c r="C93" s="17" t="s">
        <v>67</v>
      </c>
      <c r="D93" s="17" t="s">
        <v>80</v>
      </c>
      <c r="E93" s="17" t="s">
        <v>69</v>
      </c>
      <c r="F93" s="17" t="s">
        <v>90</v>
      </c>
      <c r="G93" s="17" t="s">
        <v>77</v>
      </c>
      <c r="H93" s="17" t="s">
        <v>91</v>
      </c>
      <c r="I93" s="17" t="s">
        <v>77</v>
      </c>
      <c r="K93" s="17" t="s">
        <v>91</v>
      </c>
      <c r="L93" s="17">
        <v>2</v>
      </c>
      <c r="O93" s="17" t="s">
        <v>75</v>
      </c>
      <c r="Q93" s="17" t="s">
        <v>65</v>
      </c>
      <c r="R93" s="17" t="s">
        <v>115</v>
      </c>
      <c r="S93" s="17" t="s">
        <v>65</v>
      </c>
      <c r="T93" s="17" t="s">
        <v>82</v>
      </c>
      <c r="U93" s="17" t="s">
        <v>115</v>
      </c>
      <c r="V93" s="17" t="s">
        <v>210</v>
      </c>
      <c r="W93" s="17" t="s">
        <v>98</v>
      </c>
      <c r="X93" s="17" t="s">
        <v>88</v>
      </c>
      <c r="Y93" s="26">
        <v>14</v>
      </c>
      <c r="Z93" s="27">
        <v>9</v>
      </c>
      <c r="AA93" s="28">
        <v>10</v>
      </c>
      <c r="AB93" s="29">
        <v>18</v>
      </c>
      <c r="AC93" s="30">
        <v>25</v>
      </c>
      <c r="AD93" s="29">
        <v>15</v>
      </c>
      <c r="AE93" s="31">
        <v>5</v>
      </c>
      <c r="AF93" s="32">
        <v>31</v>
      </c>
    </row>
    <row r="94" spans="1:32" ht="15.75" customHeight="1" x14ac:dyDescent="0.25">
      <c r="A94" s="17" t="s">
        <v>66</v>
      </c>
      <c r="B94" s="15">
        <v>51</v>
      </c>
      <c r="C94" s="17" t="s">
        <v>179</v>
      </c>
      <c r="D94" s="17" t="s">
        <v>135</v>
      </c>
      <c r="E94" s="17" t="s">
        <v>109</v>
      </c>
      <c r="F94" s="17" t="s">
        <v>90</v>
      </c>
      <c r="G94" s="17" t="s">
        <v>65</v>
      </c>
      <c r="H94" s="17" t="s">
        <v>161</v>
      </c>
      <c r="I94" s="17" t="s">
        <v>65</v>
      </c>
      <c r="J94" s="17" t="s">
        <v>105</v>
      </c>
      <c r="K94" s="17" t="s">
        <v>161</v>
      </c>
      <c r="L94" s="17">
        <v>4</v>
      </c>
      <c r="M94" s="17" t="s">
        <v>112</v>
      </c>
      <c r="N94" s="1" t="s">
        <v>74</v>
      </c>
      <c r="O94" s="17" t="s">
        <v>85</v>
      </c>
      <c r="P94" s="17" t="s">
        <v>142</v>
      </c>
      <c r="Q94" s="17" t="s">
        <v>77</v>
      </c>
      <c r="R94" s="17" t="s">
        <v>181</v>
      </c>
      <c r="S94" s="17" t="s">
        <v>77</v>
      </c>
      <c r="X94" s="17" t="s">
        <v>78</v>
      </c>
      <c r="Y94" s="26">
        <v>12</v>
      </c>
      <c r="Z94" s="27">
        <v>12</v>
      </c>
      <c r="AA94" s="28">
        <v>16</v>
      </c>
      <c r="AB94" s="29">
        <v>12</v>
      </c>
      <c r="AC94" s="30">
        <v>25</v>
      </c>
      <c r="AD94" s="29">
        <v>23</v>
      </c>
      <c r="AE94" s="31">
        <v>12</v>
      </c>
      <c r="AF94" s="32">
        <v>23</v>
      </c>
    </row>
    <row r="95" spans="1:32" ht="15.75" customHeight="1" x14ac:dyDescent="0.25">
      <c r="A95" s="17" t="s">
        <v>79</v>
      </c>
      <c r="B95" s="15">
        <v>36</v>
      </c>
      <c r="C95" s="17" t="s">
        <v>163</v>
      </c>
      <c r="D95" s="17" t="s">
        <v>148</v>
      </c>
      <c r="E95" s="17" t="s">
        <v>144</v>
      </c>
      <c r="F95" s="17" t="s">
        <v>90</v>
      </c>
      <c r="G95" s="17" t="s">
        <v>65</v>
      </c>
      <c r="H95" s="17" t="s">
        <v>104</v>
      </c>
      <c r="I95" s="17" t="s">
        <v>77</v>
      </c>
      <c r="Q95" s="17" t="s">
        <v>65</v>
      </c>
      <c r="R95" s="17" t="s">
        <v>115</v>
      </c>
      <c r="S95" s="17" t="s">
        <v>65</v>
      </c>
      <c r="T95" s="17" t="s">
        <v>82</v>
      </c>
      <c r="U95" s="17" t="s">
        <v>115</v>
      </c>
      <c r="V95" s="17" t="s">
        <v>133</v>
      </c>
      <c r="W95" s="17" t="s">
        <v>108</v>
      </c>
      <c r="X95" s="17" t="s">
        <v>88</v>
      </c>
      <c r="Y95" s="26">
        <v>13</v>
      </c>
      <c r="Z95" s="27">
        <v>10</v>
      </c>
      <c r="AA95" s="28">
        <v>9</v>
      </c>
      <c r="AB95" s="29">
        <v>12</v>
      </c>
      <c r="AC95" s="30">
        <v>32</v>
      </c>
      <c r="AD95" s="29">
        <v>27</v>
      </c>
      <c r="AE95" s="31">
        <v>13</v>
      </c>
      <c r="AF95" s="32">
        <v>36</v>
      </c>
    </row>
    <row r="96" spans="1:32" ht="15.75" customHeight="1" x14ac:dyDescent="0.25">
      <c r="A96" s="17" t="s">
        <v>79</v>
      </c>
      <c r="B96" s="15">
        <v>22</v>
      </c>
      <c r="C96" s="17" t="s">
        <v>67</v>
      </c>
      <c r="D96" s="17" t="s">
        <v>80</v>
      </c>
      <c r="E96" s="17" t="s">
        <v>69</v>
      </c>
      <c r="F96" s="17" t="s">
        <v>90</v>
      </c>
      <c r="G96" s="17" t="s">
        <v>77</v>
      </c>
      <c r="I96" s="17" t="s">
        <v>65</v>
      </c>
      <c r="J96" s="17" t="s">
        <v>92</v>
      </c>
      <c r="K96" s="17" t="s">
        <v>211</v>
      </c>
      <c r="L96" s="17">
        <v>3</v>
      </c>
      <c r="M96" s="17" t="s">
        <v>154</v>
      </c>
      <c r="N96" s="1" t="s">
        <v>113</v>
      </c>
      <c r="O96" s="17" t="s">
        <v>75</v>
      </c>
      <c r="P96" s="17" t="s">
        <v>118</v>
      </c>
      <c r="Q96" s="17" t="s">
        <v>65</v>
      </c>
      <c r="R96" s="17" t="s">
        <v>140</v>
      </c>
      <c r="S96" s="17" t="s">
        <v>65</v>
      </c>
      <c r="T96" s="17" t="s">
        <v>82</v>
      </c>
      <c r="U96" s="17" t="s">
        <v>140</v>
      </c>
      <c r="V96" s="17" t="s">
        <v>133</v>
      </c>
      <c r="W96" s="17" t="s">
        <v>98</v>
      </c>
      <c r="X96" s="17" t="s">
        <v>88</v>
      </c>
      <c r="Y96" s="26">
        <v>16</v>
      </c>
      <c r="Z96" s="27">
        <v>15</v>
      </c>
      <c r="AA96" s="28">
        <v>14</v>
      </c>
      <c r="AB96" s="29">
        <v>14</v>
      </c>
      <c r="AC96" s="30">
        <v>27</v>
      </c>
      <c r="AD96" s="29">
        <v>22</v>
      </c>
      <c r="AE96" s="31">
        <v>12</v>
      </c>
      <c r="AF96" s="32">
        <v>24</v>
      </c>
    </row>
    <row r="97" spans="1:32" ht="15.75" customHeight="1" x14ac:dyDescent="0.25">
      <c r="A97" s="17" t="s">
        <v>66</v>
      </c>
      <c r="B97" s="15">
        <v>19</v>
      </c>
      <c r="C97" s="17" t="s">
        <v>67</v>
      </c>
      <c r="D97" s="17" t="s">
        <v>194</v>
      </c>
      <c r="E97" s="17" t="s">
        <v>69</v>
      </c>
      <c r="F97" s="17" t="s">
        <v>70</v>
      </c>
      <c r="G97" s="17" t="s">
        <v>65</v>
      </c>
      <c r="H97" s="17" t="s">
        <v>71</v>
      </c>
      <c r="I97" s="17" t="s">
        <v>65</v>
      </c>
      <c r="J97" s="17" t="s">
        <v>105</v>
      </c>
      <c r="K97" s="17" t="s">
        <v>71</v>
      </c>
      <c r="L97" s="17">
        <v>5</v>
      </c>
      <c r="M97" s="17" t="s">
        <v>154</v>
      </c>
      <c r="N97" s="1" t="s">
        <v>74</v>
      </c>
      <c r="O97" s="17" t="s">
        <v>75</v>
      </c>
      <c r="P97" s="17" t="s">
        <v>86</v>
      </c>
      <c r="Q97" s="17" t="s">
        <v>77</v>
      </c>
      <c r="S97" s="17" t="s">
        <v>77</v>
      </c>
      <c r="X97" s="17" t="s">
        <v>95</v>
      </c>
      <c r="Y97" s="26">
        <v>16</v>
      </c>
      <c r="Z97" s="27">
        <v>13</v>
      </c>
      <c r="AA97" s="28">
        <v>18</v>
      </c>
      <c r="AB97" s="29">
        <v>12</v>
      </c>
      <c r="AC97" s="30">
        <v>27</v>
      </c>
      <c r="AD97" s="29">
        <v>21</v>
      </c>
      <c r="AE97" s="31">
        <v>11</v>
      </c>
      <c r="AF97" s="32">
        <v>27</v>
      </c>
    </row>
    <row r="98" spans="1:32" ht="15.75" customHeight="1" x14ac:dyDescent="0.25">
      <c r="A98" s="17" t="s">
        <v>79</v>
      </c>
      <c r="B98" s="15">
        <v>23</v>
      </c>
      <c r="C98" s="17" t="s">
        <v>67</v>
      </c>
      <c r="D98" s="17" t="s">
        <v>68</v>
      </c>
      <c r="E98" s="17" t="s">
        <v>69</v>
      </c>
      <c r="F98" s="17" t="s">
        <v>81</v>
      </c>
      <c r="G98" s="17" t="s">
        <v>77</v>
      </c>
      <c r="H98" s="17" t="s">
        <v>104</v>
      </c>
      <c r="I98" s="17" t="s">
        <v>77</v>
      </c>
      <c r="L98" s="17">
        <v>5</v>
      </c>
      <c r="M98" s="17" t="s">
        <v>160</v>
      </c>
      <c r="Q98" s="17" t="s">
        <v>65</v>
      </c>
      <c r="R98" s="17" t="s">
        <v>87</v>
      </c>
      <c r="S98" s="17" t="s">
        <v>77</v>
      </c>
      <c r="X98" s="17" t="s">
        <v>95</v>
      </c>
      <c r="Y98" s="26">
        <v>17</v>
      </c>
      <c r="Z98" s="27">
        <v>13</v>
      </c>
      <c r="AA98" s="28">
        <v>11</v>
      </c>
      <c r="AB98" s="29">
        <v>9</v>
      </c>
      <c r="AC98" s="30">
        <v>25</v>
      </c>
      <c r="AD98" s="29">
        <v>16</v>
      </c>
      <c r="AE98" s="31">
        <v>9</v>
      </c>
      <c r="AF98" s="32">
        <v>23</v>
      </c>
    </row>
    <row r="99" spans="1:32" ht="15.75" customHeight="1" x14ac:dyDescent="0.25">
      <c r="A99" s="17" t="s">
        <v>79</v>
      </c>
      <c r="B99" s="15">
        <v>20</v>
      </c>
      <c r="C99" s="17" t="s">
        <v>179</v>
      </c>
      <c r="D99" s="17" t="s">
        <v>80</v>
      </c>
      <c r="E99" s="17" t="s">
        <v>69</v>
      </c>
      <c r="F99" s="17" t="s">
        <v>167</v>
      </c>
      <c r="G99" s="17" t="s">
        <v>65</v>
      </c>
      <c r="I99" s="17" t="s">
        <v>65</v>
      </c>
      <c r="J99" s="17" t="s">
        <v>72</v>
      </c>
      <c r="K99" s="17" t="s">
        <v>161</v>
      </c>
      <c r="L99" s="17">
        <v>4</v>
      </c>
      <c r="M99" s="17" t="s">
        <v>73</v>
      </c>
      <c r="N99" s="1" t="s">
        <v>74</v>
      </c>
      <c r="O99" s="17" t="s">
        <v>75</v>
      </c>
      <c r="P99" s="17" t="s">
        <v>114</v>
      </c>
      <c r="Q99" s="17" t="s">
        <v>65</v>
      </c>
      <c r="R99" s="17" t="s">
        <v>212</v>
      </c>
      <c r="S99" s="17" t="s">
        <v>77</v>
      </c>
      <c r="V99" s="17" t="s">
        <v>97</v>
      </c>
      <c r="X99" s="17" t="s">
        <v>95</v>
      </c>
      <c r="Y99" s="26">
        <v>14</v>
      </c>
      <c r="Z99" s="27">
        <v>12</v>
      </c>
      <c r="AA99" s="28">
        <v>16</v>
      </c>
      <c r="AB99" s="29">
        <v>15</v>
      </c>
      <c r="AC99" s="30">
        <v>29</v>
      </c>
      <c r="AD99" s="29">
        <v>23</v>
      </c>
      <c r="AE99" s="31">
        <v>10</v>
      </c>
      <c r="AF99" s="32">
        <v>28</v>
      </c>
    </row>
    <row r="100" spans="1:32" ht="15.75" customHeight="1" x14ac:dyDescent="0.25">
      <c r="A100" s="17" t="s">
        <v>79</v>
      </c>
      <c r="B100" s="15">
        <v>21</v>
      </c>
      <c r="C100" s="17" t="s">
        <v>67</v>
      </c>
      <c r="D100" s="17" t="s">
        <v>80</v>
      </c>
      <c r="E100" s="17" t="s">
        <v>69</v>
      </c>
      <c r="F100" s="17" t="s">
        <v>70</v>
      </c>
      <c r="G100" s="17" t="s">
        <v>65</v>
      </c>
      <c r="H100" s="17" t="s">
        <v>104</v>
      </c>
      <c r="I100" s="17" t="s">
        <v>65</v>
      </c>
      <c r="J100" s="17" t="s">
        <v>92</v>
      </c>
      <c r="K100" s="17" t="s">
        <v>104</v>
      </c>
      <c r="L100" s="17">
        <v>5</v>
      </c>
      <c r="M100" s="17" t="s">
        <v>154</v>
      </c>
      <c r="N100" s="1" t="s">
        <v>74</v>
      </c>
      <c r="O100" s="17" t="s">
        <v>85</v>
      </c>
      <c r="P100" s="17" t="s">
        <v>156</v>
      </c>
      <c r="Q100" s="17" t="s">
        <v>77</v>
      </c>
      <c r="R100" s="17" t="s">
        <v>115</v>
      </c>
      <c r="S100" s="17" t="s">
        <v>77</v>
      </c>
      <c r="U100" s="17" t="s">
        <v>115</v>
      </c>
      <c r="W100" s="17" t="s">
        <v>98</v>
      </c>
      <c r="X100" s="17" t="s">
        <v>78</v>
      </c>
      <c r="Y100" s="26">
        <v>13</v>
      </c>
      <c r="Z100" s="27">
        <v>12</v>
      </c>
      <c r="AA100" s="28">
        <v>16</v>
      </c>
      <c r="AB100" s="29">
        <v>15</v>
      </c>
      <c r="AC100" s="30">
        <v>26</v>
      </c>
      <c r="AD100" s="29">
        <v>20</v>
      </c>
      <c r="AE100" s="31">
        <v>10</v>
      </c>
      <c r="AF100" s="32">
        <v>20</v>
      </c>
    </row>
    <row r="101" spans="1:32" ht="15.75" customHeight="1" x14ac:dyDescent="0.25">
      <c r="A101" s="17" t="s">
        <v>66</v>
      </c>
      <c r="B101" s="15">
        <v>27</v>
      </c>
      <c r="C101" s="17" t="s">
        <v>67</v>
      </c>
      <c r="D101" s="17" t="s">
        <v>158</v>
      </c>
      <c r="E101" s="17" t="s">
        <v>162</v>
      </c>
      <c r="F101" s="17" t="s">
        <v>90</v>
      </c>
      <c r="G101" s="17" t="s">
        <v>65</v>
      </c>
      <c r="H101" s="17" t="s">
        <v>91</v>
      </c>
      <c r="I101" s="17" t="s">
        <v>65</v>
      </c>
      <c r="J101" s="17" t="s">
        <v>72</v>
      </c>
      <c r="K101" s="17" t="s">
        <v>91</v>
      </c>
      <c r="L101" s="17">
        <v>5</v>
      </c>
      <c r="M101" s="17" t="s">
        <v>154</v>
      </c>
      <c r="N101" s="1" t="s">
        <v>74</v>
      </c>
      <c r="O101" s="17" t="s">
        <v>75</v>
      </c>
      <c r="P101" s="17" t="s">
        <v>142</v>
      </c>
      <c r="Q101" s="17" t="s">
        <v>77</v>
      </c>
      <c r="S101" s="17" t="s">
        <v>77</v>
      </c>
      <c r="X101" s="17" t="s">
        <v>78</v>
      </c>
      <c r="Y101" s="26">
        <v>19</v>
      </c>
      <c r="Z101" s="27">
        <v>13</v>
      </c>
      <c r="AA101" s="28">
        <v>14</v>
      </c>
      <c r="AB101" s="29">
        <v>16</v>
      </c>
      <c r="AC101" s="30">
        <v>35</v>
      </c>
      <c r="AD101" s="29">
        <v>28</v>
      </c>
      <c r="AE101" s="31">
        <v>15</v>
      </c>
      <c r="AF101" s="32">
        <v>37</v>
      </c>
    </row>
    <row r="102" spans="1:32" ht="15.75" customHeight="1" x14ac:dyDescent="0.25">
      <c r="A102" s="17" t="s">
        <v>66</v>
      </c>
      <c r="B102" s="15">
        <v>19</v>
      </c>
      <c r="C102" s="17" t="s">
        <v>67</v>
      </c>
      <c r="D102" s="17" t="s">
        <v>194</v>
      </c>
      <c r="E102" s="17" t="s">
        <v>69</v>
      </c>
      <c r="F102" s="17" t="s">
        <v>90</v>
      </c>
      <c r="G102" s="17" t="s">
        <v>65</v>
      </c>
      <c r="H102" s="17" t="s">
        <v>149</v>
      </c>
      <c r="I102" s="17" t="s">
        <v>65</v>
      </c>
      <c r="J102" s="17" t="s">
        <v>72</v>
      </c>
      <c r="K102" s="17" t="s">
        <v>149</v>
      </c>
      <c r="L102" s="17">
        <v>5</v>
      </c>
      <c r="M102" s="17" t="s">
        <v>73</v>
      </c>
      <c r="N102" s="1" t="s">
        <v>74</v>
      </c>
      <c r="O102" s="17" t="s">
        <v>75</v>
      </c>
      <c r="P102" s="17" t="s">
        <v>94</v>
      </c>
      <c r="Q102" s="17" t="s">
        <v>77</v>
      </c>
      <c r="S102" s="17" t="s">
        <v>77</v>
      </c>
      <c r="X102" s="17" t="s">
        <v>78</v>
      </c>
      <c r="Y102" s="26">
        <v>16</v>
      </c>
      <c r="Z102" s="27">
        <v>9</v>
      </c>
      <c r="AA102" s="28">
        <v>16</v>
      </c>
      <c r="AB102" s="29">
        <v>12</v>
      </c>
      <c r="AC102" s="30">
        <v>29</v>
      </c>
      <c r="AD102" s="29">
        <v>26</v>
      </c>
      <c r="AE102" s="31">
        <v>12</v>
      </c>
      <c r="AF102" s="32">
        <v>28</v>
      </c>
    </row>
    <row r="103" spans="1:32" ht="15.75" customHeight="1" x14ac:dyDescent="0.25">
      <c r="A103" s="17" t="s">
        <v>66</v>
      </c>
      <c r="B103" s="15">
        <v>22</v>
      </c>
      <c r="C103" s="17" t="s">
        <v>67</v>
      </c>
      <c r="D103" s="17" t="s">
        <v>89</v>
      </c>
      <c r="E103" s="17" t="s">
        <v>69</v>
      </c>
      <c r="F103" s="17" t="s">
        <v>90</v>
      </c>
      <c r="G103" s="17" t="s">
        <v>65</v>
      </c>
      <c r="H103" s="17" t="s">
        <v>213</v>
      </c>
      <c r="I103" s="17" t="s">
        <v>65</v>
      </c>
      <c r="J103" s="17" t="s">
        <v>82</v>
      </c>
      <c r="K103" s="17" t="s">
        <v>197</v>
      </c>
      <c r="L103" s="17">
        <v>5</v>
      </c>
      <c r="M103" s="17" t="s">
        <v>129</v>
      </c>
      <c r="N103" s="1" t="s">
        <v>74</v>
      </c>
      <c r="O103" s="17" t="s">
        <v>85</v>
      </c>
      <c r="P103" s="17" t="s">
        <v>94</v>
      </c>
      <c r="Q103" s="17" t="s">
        <v>65</v>
      </c>
      <c r="R103" s="17" t="s">
        <v>214</v>
      </c>
      <c r="S103" s="17" t="s">
        <v>77</v>
      </c>
      <c r="X103" s="17" t="s">
        <v>95</v>
      </c>
      <c r="Y103" s="26">
        <v>14</v>
      </c>
      <c r="Z103" s="27">
        <v>13</v>
      </c>
      <c r="AA103" s="28">
        <v>13</v>
      </c>
      <c r="AB103" s="29">
        <v>18</v>
      </c>
      <c r="AC103" s="30">
        <v>27</v>
      </c>
      <c r="AD103" s="29">
        <v>22</v>
      </c>
      <c r="AE103" s="31">
        <v>13</v>
      </c>
      <c r="AF103" s="32">
        <v>26</v>
      </c>
    </row>
    <row r="104" spans="1:32" ht="15.75" customHeight="1" x14ac:dyDescent="0.25">
      <c r="A104" s="17" t="s">
        <v>66</v>
      </c>
      <c r="B104" s="15">
        <v>19</v>
      </c>
      <c r="C104" s="17" t="s">
        <v>67</v>
      </c>
      <c r="D104" s="17" t="s">
        <v>80</v>
      </c>
      <c r="E104" s="17" t="s">
        <v>69</v>
      </c>
      <c r="F104" s="17" t="s">
        <v>70</v>
      </c>
      <c r="G104" s="17" t="s">
        <v>65</v>
      </c>
      <c r="H104" s="17" t="s">
        <v>91</v>
      </c>
      <c r="I104" s="17" t="s">
        <v>77</v>
      </c>
      <c r="L104" s="17">
        <v>5</v>
      </c>
      <c r="M104" s="17" t="s">
        <v>215</v>
      </c>
      <c r="N104" s="1" t="s">
        <v>74</v>
      </c>
      <c r="O104" s="17" t="s">
        <v>75</v>
      </c>
      <c r="P104" s="17" t="s">
        <v>114</v>
      </c>
      <c r="Q104" s="17" t="s">
        <v>65</v>
      </c>
      <c r="S104" s="17" t="s">
        <v>77</v>
      </c>
      <c r="X104" s="17" t="s">
        <v>88</v>
      </c>
      <c r="Y104" s="26">
        <v>19</v>
      </c>
      <c r="Z104" s="27">
        <v>16</v>
      </c>
      <c r="AA104" s="28">
        <v>16</v>
      </c>
      <c r="AB104" s="29">
        <v>13</v>
      </c>
      <c r="AC104" s="30">
        <v>24</v>
      </c>
      <c r="AD104" s="29">
        <v>25</v>
      </c>
      <c r="AE104" s="31">
        <v>8</v>
      </c>
      <c r="AF104" s="32">
        <v>32</v>
      </c>
    </row>
    <row r="105" spans="1:32" ht="15.75" customHeight="1" x14ac:dyDescent="0.25">
      <c r="A105" s="17" t="s">
        <v>66</v>
      </c>
      <c r="B105" s="15">
        <v>21</v>
      </c>
      <c r="C105" s="17" t="s">
        <v>67</v>
      </c>
      <c r="D105" s="17" t="s">
        <v>80</v>
      </c>
      <c r="E105" s="17" t="s">
        <v>69</v>
      </c>
      <c r="F105" s="17" t="s">
        <v>90</v>
      </c>
      <c r="G105" s="17" t="s">
        <v>77</v>
      </c>
      <c r="H105" s="17" t="s">
        <v>71</v>
      </c>
      <c r="I105" s="17" t="s">
        <v>77</v>
      </c>
      <c r="Q105" s="17" t="s">
        <v>77</v>
      </c>
      <c r="S105" s="17" t="s">
        <v>77</v>
      </c>
      <c r="X105" s="17" t="s">
        <v>95</v>
      </c>
      <c r="Y105" s="26">
        <v>15</v>
      </c>
      <c r="Z105" s="27">
        <v>9</v>
      </c>
      <c r="AA105" s="28">
        <v>14</v>
      </c>
      <c r="AB105" s="29">
        <v>15</v>
      </c>
      <c r="AC105" s="30">
        <v>24</v>
      </c>
      <c r="AD105" s="29">
        <v>19</v>
      </c>
      <c r="AE105" s="31">
        <v>11</v>
      </c>
      <c r="AF105" s="32">
        <v>23</v>
      </c>
    </row>
    <row r="106" spans="1:32" ht="15.75" customHeight="1" x14ac:dyDescent="0.25">
      <c r="A106" s="17" t="s">
        <v>66</v>
      </c>
      <c r="B106" s="15">
        <v>29</v>
      </c>
      <c r="C106" s="17" t="s">
        <v>67</v>
      </c>
      <c r="D106" s="17" t="s">
        <v>89</v>
      </c>
      <c r="E106" s="17" t="s">
        <v>144</v>
      </c>
      <c r="F106" s="17" t="s">
        <v>70</v>
      </c>
      <c r="G106" s="17" t="s">
        <v>77</v>
      </c>
      <c r="I106" s="17" t="s">
        <v>65</v>
      </c>
      <c r="J106" s="17" t="s">
        <v>105</v>
      </c>
      <c r="L106" s="17">
        <v>4</v>
      </c>
      <c r="M106" s="17" t="s">
        <v>112</v>
      </c>
      <c r="N106" s="1" t="s">
        <v>74</v>
      </c>
      <c r="O106" s="17" t="s">
        <v>75</v>
      </c>
      <c r="P106" s="17" t="s">
        <v>118</v>
      </c>
      <c r="Q106" s="17" t="s">
        <v>77</v>
      </c>
      <c r="S106" s="17" t="s">
        <v>77</v>
      </c>
      <c r="X106" s="17" t="s">
        <v>88</v>
      </c>
      <c r="Y106" s="26">
        <v>14</v>
      </c>
      <c r="Z106" s="27">
        <v>10</v>
      </c>
      <c r="AA106" s="28">
        <v>13</v>
      </c>
      <c r="AB106" s="29">
        <v>9</v>
      </c>
      <c r="AC106" s="30">
        <v>30</v>
      </c>
      <c r="AD106" s="29">
        <v>22</v>
      </c>
      <c r="AE106" s="31">
        <v>13</v>
      </c>
      <c r="AF106" s="32">
        <v>30</v>
      </c>
    </row>
    <row r="107" spans="1:32" ht="15.75" customHeight="1" x14ac:dyDescent="0.25">
      <c r="A107" s="17" t="s">
        <v>66</v>
      </c>
      <c r="B107" s="15">
        <v>21</v>
      </c>
      <c r="C107" s="17" t="s">
        <v>67</v>
      </c>
      <c r="D107" s="17" t="s">
        <v>89</v>
      </c>
      <c r="E107" s="17" t="s">
        <v>69</v>
      </c>
      <c r="F107" s="17" t="s">
        <v>70</v>
      </c>
      <c r="G107" s="17" t="s">
        <v>65</v>
      </c>
      <c r="H107" s="17" t="s">
        <v>71</v>
      </c>
      <c r="I107" s="17" t="s">
        <v>65</v>
      </c>
      <c r="J107" s="17" t="s">
        <v>72</v>
      </c>
      <c r="K107" s="17" t="s">
        <v>216</v>
      </c>
      <c r="L107" s="17">
        <v>3</v>
      </c>
      <c r="M107" s="17" t="s">
        <v>117</v>
      </c>
      <c r="N107" s="1" t="s">
        <v>74</v>
      </c>
      <c r="O107" s="17" t="s">
        <v>75</v>
      </c>
      <c r="P107" s="17" t="s">
        <v>118</v>
      </c>
      <c r="Q107" s="17" t="s">
        <v>77</v>
      </c>
      <c r="S107" s="17" t="s">
        <v>77</v>
      </c>
      <c r="X107" s="17" t="s">
        <v>78</v>
      </c>
      <c r="Y107" s="26">
        <v>12</v>
      </c>
      <c r="Z107" s="27">
        <v>14</v>
      </c>
      <c r="AA107" s="28">
        <v>10</v>
      </c>
      <c r="AB107" s="29">
        <v>9</v>
      </c>
      <c r="AC107" s="30">
        <v>32</v>
      </c>
      <c r="AD107" s="29">
        <v>25</v>
      </c>
      <c r="AE107" s="31">
        <v>7</v>
      </c>
      <c r="AF107" s="32">
        <v>26</v>
      </c>
    </row>
    <row r="108" spans="1:32" ht="15.75" customHeight="1" x14ac:dyDescent="0.25">
      <c r="A108" s="17" t="s">
        <v>66</v>
      </c>
      <c r="B108" s="15">
        <v>22</v>
      </c>
      <c r="C108" s="17" t="s">
        <v>67</v>
      </c>
      <c r="D108" s="17" t="s">
        <v>158</v>
      </c>
      <c r="E108" s="17" t="s">
        <v>69</v>
      </c>
      <c r="F108" s="17" t="s">
        <v>90</v>
      </c>
      <c r="G108" s="17" t="s">
        <v>77</v>
      </c>
      <c r="H108" s="17" t="s">
        <v>71</v>
      </c>
      <c r="I108" s="17" t="s">
        <v>77</v>
      </c>
      <c r="Q108" s="17" t="s">
        <v>77</v>
      </c>
      <c r="R108" s="17" t="s">
        <v>157</v>
      </c>
      <c r="S108" s="17" t="s">
        <v>77</v>
      </c>
      <c r="X108" s="17" t="s">
        <v>78</v>
      </c>
      <c r="Y108" s="26">
        <v>16</v>
      </c>
      <c r="Z108" s="27">
        <v>8</v>
      </c>
      <c r="AA108" s="28">
        <v>11</v>
      </c>
      <c r="AB108" s="29">
        <v>8</v>
      </c>
      <c r="AC108" s="30">
        <v>17</v>
      </c>
      <c r="AD108" s="29">
        <v>13</v>
      </c>
      <c r="AE108" s="31">
        <v>8</v>
      </c>
      <c r="AF108" s="32">
        <v>19</v>
      </c>
    </row>
    <row r="109" spans="1:32" ht="15.75" customHeight="1" x14ac:dyDescent="0.25">
      <c r="A109" s="17" t="s">
        <v>66</v>
      </c>
      <c r="B109" s="15">
        <v>20</v>
      </c>
      <c r="C109" s="17" t="s">
        <v>67</v>
      </c>
      <c r="D109" s="17" t="s">
        <v>68</v>
      </c>
      <c r="E109" s="17" t="s">
        <v>69</v>
      </c>
      <c r="F109" s="17" t="s">
        <v>90</v>
      </c>
      <c r="G109" s="17" t="s">
        <v>65</v>
      </c>
      <c r="H109" s="17" t="s">
        <v>217</v>
      </c>
      <c r="I109" s="17" t="s">
        <v>65</v>
      </c>
      <c r="J109" s="17" t="s">
        <v>92</v>
      </c>
      <c r="K109" s="17" t="s">
        <v>218</v>
      </c>
      <c r="L109" s="17">
        <v>3</v>
      </c>
      <c r="M109" s="17" t="s">
        <v>96</v>
      </c>
      <c r="N109" s="1" t="s">
        <v>113</v>
      </c>
      <c r="O109" s="17" t="s">
        <v>75</v>
      </c>
      <c r="P109" s="17" t="s">
        <v>86</v>
      </c>
      <c r="Q109" s="17" t="s">
        <v>77</v>
      </c>
      <c r="S109" s="17" t="s">
        <v>77</v>
      </c>
      <c r="X109" s="17" t="s">
        <v>78</v>
      </c>
      <c r="Y109" s="26">
        <v>14</v>
      </c>
      <c r="Z109" s="27">
        <v>12</v>
      </c>
      <c r="AA109" s="28">
        <v>12</v>
      </c>
      <c r="AB109" s="29">
        <v>13</v>
      </c>
      <c r="AC109" s="30">
        <v>17</v>
      </c>
      <c r="AD109" s="29">
        <v>16</v>
      </c>
      <c r="AE109" s="31">
        <v>0</v>
      </c>
      <c r="AF109" s="32">
        <v>25</v>
      </c>
    </row>
    <row r="110" spans="1:32" ht="15.75" customHeight="1" x14ac:dyDescent="0.25">
      <c r="A110" s="17" t="s">
        <v>66</v>
      </c>
      <c r="B110" s="15">
        <v>27</v>
      </c>
      <c r="C110" s="17" t="s">
        <v>67</v>
      </c>
      <c r="D110" s="17" t="s">
        <v>80</v>
      </c>
      <c r="E110" s="17" t="s">
        <v>144</v>
      </c>
      <c r="F110" s="17" t="s">
        <v>90</v>
      </c>
      <c r="G110" s="17" t="s">
        <v>77</v>
      </c>
      <c r="I110" s="17" t="s">
        <v>65</v>
      </c>
      <c r="J110" s="17" t="s">
        <v>92</v>
      </c>
      <c r="L110" s="17">
        <v>3</v>
      </c>
      <c r="M110" s="17" t="s">
        <v>73</v>
      </c>
      <c r="N110" s="1" t="s">
        <v>74</v>
      </c>
      <c r="O110" s="17" t="s">
        <v>85</v>
      </c>
      <c r="P110" s="17" t="s">
        <v>118</v>
      </c>
      <c r="Q110" s="17" t="s">
        <v>77</v>
      </c>
      <c r="S110" s="17" t="s">
        <v>77</v>
      </c>
      <c r="X110" s="17" t="s">
        <v>95</v>
      </c>
      <c r="Y110" s="26">
        <v>11</v>
      </c>
      <c r="Z110" s="27">
        <v>7</v>
      </c>
      <c r="AA110" s="28">
        <v>9</v>
      </c>
      <c r="AB110" s="29">
        <v>10</v>
      </c>
      <c r="AC110" s="30">
        <v>20</v>
      </c>
      <c r="AD110" s="29">
        <v>18</v>
      </c>
      <c r="AE110" s="31">
        <v>15</v>
      </c>
      <c r="AF110" s="32">
        <v>21</v>
      </c>
    </row>
    <row r="111" spans="1:32" ht="15.75" customHeight="1" x14ac:dyDescent="0.25">
      <c r="A111" s="17" t="s">
        <v>79</v>
      </c>
      <c r="B111" s="15">
        <v>24</v>
      </c>
      <c r="C111" s="17" t="s">
        <v>67</v>
      </c>
      <c r="D111" s="17" t="s">
        <v>89</v>
      </c>
      <c r="E111" s="17" t="s">
        <v>69</v>
      </c>
      <c r="F111" s="17" t="s">
        <v>90</v>
      </c>
      <c r="G111" s="17" t="s">
        <v>65</v>
      </c>
      <c r="H111" s="17" t="s">
        <v>104</v>
      </c>
      <c r="I111" s="17" t="s">
        <v>65</v>
      </c>
      <c r="J111" s="17" t="s">
        <v>105</v>
      </c>
      <c r="K111" s="17" t="s">
        <v>219</v>
      </c>
      <c r="L111" s="17">
        <v>4</v>
      </c>
      <c r="M111" s="17" t="s">
        <v>215</v>
      </c>
      <c r="N111" s="1" t="s">
        <v>74</v>
      </c>
      <c r="O111" s="17" t="s">
        <v>75</v>
      </c>
      <c r="P111" s="17" t="s">
        <v>101</v>
      </c>
      <c r="Q111" s="17" t="s">
        <v>65</v>
      </c>
      <c r="R111" s="17" t="s">
        <v>220</v>
      </c>
      <c r="S111" s="17" t="s">
        <v>65</v>
      </c>
      <c r="T111" s="17" t="s">
        <v>82</v>
      </c>
      <c r="U111" s="17" t="s">
        <v>221</v>
      </c>
      <c r="V111" s="17" t="s">
        <v>123</v>
      </c>
      <c r="W111" s="17" t="s">
        <v>108</v>
      </c>
      <c r="X111" s="17" t="s">
        <v>88</v>
      </c>
      <c r="Y111" s="26">
        <v>14</v>
      </c>
      <c r="Z111" s="27">
        <v>16</v>
      </c>
      <c r="AA111" s="28">
        <v>8</v>
      </c>
      <c r="AB111" s="29">
        <v>13</v>
      </c>
      <c r="AC111" s="30">
        <v>32</v>
      </c>
      <c r="AD111" s="29">
        <v>24</v>
      </c>
      <c r="AE111" s="31">
        <v>13</v>
      </c>
      <c r="AF111" s="32">
        <v>30</v>
      </c>
    </row>
    <row r="112" spans="1:32" ht="15.75" customHeight="1" x14ac:dyDescent="0.25">
      <c r="A112" s="17" t="s">
        <v>66</v>
      </c>
      <c r="B112" s="15">
        <v>18</v>
      </c>
      <c r="C112" s="17" t="s">
        <v>67</v>
      </c>
      <c r="D112" s="17" t="s">
        <v>89</v>
      </c>
      <c r="E112" s="17" t="s">
        <v>69</v>
      </c>
      <c r="F112" s="17" t="s">
        <v>90</v>
      </c>
      <c r="G112" s="17" t="s">
        <v>65</v>
      </c>
      <c r="H112" s="17" t="s">
        <v>71</v>
      </c>
      <c r="I112" s="17" t="s">
        <v>65</v>
      </c>
      <c r="J112" s="17" t="s">
        <v>82</v>
      </c>
      <c r="K112" s="17" t="s">
        <v>83</v>
      </c>
      <c r="L112" s="17">
        <v>5</v>
      </c>
      <c r="M112" s="17" t="s">
        <v>112</v>
      </c>
      <c r="N112" s="1" t="s">
        <v>74</v>
      </c>
      <c r="O112" s="17" t="s">
        <v>75</v>
      </c>
      <c r="P112" s="17" t="s">
        <v>118</v>
      </c>
      <c r="Q112" s="17" t="s">
        <v>77</v>
      </c>
      <c r="R112" s="17" t="s">
        <v>157</v>
      </c>
      <c r="S112" s="17" t="s">
        <v>65</v>
      </c>
      <c r="T112" s="17" t="s">
        <v>92</v>
      </c>
      <c r="U112" s="17" t="s">
        <v>157</v>
      </c>
      <c r="V112" s="17" t="s">
        <v>97</v>
      </c>
      <c r="W112" s="17" t="s">
        <v>98</v>
      </c>
      <c r="X112" s="17" t="s">
        <v>78</v>
      </c>
      <c r="Y112" s="26">
        <v>10</v>
      </c>
      <c r="Z112" s="27">
        <v>10</v>
      </c>
      <c r="AA112" s="28">
        <v>16</v>
      </c>
      <c r="AB112" s="29">
        <v>11</v>
      </c>
      <c r="AC112" s="30">
        <v>28</v>
      </c>
      <c r="AD112" s="29">
        <v>22</v>
      </c>
      <c r="AE112" s="31">
        <v>10</v>
      </c>
      <c r="AF112" s="32">
        <v>34</v>
      </c>
    </row>
    <row r="113" spans="1:32" ht="15.75" customHeight="1" x14ac:dyDescent="0.25">
      <c r="A113" s="17" t="s">
        <v>66</v>
      </c>
      <c r="B113" s="15">
        <v>21</v>
      </c>
      <c r="C113" s="17" t="s">
        <v>67</v>
      </c>
      <c r="D113" s="17" t="s">
        <v>89</v>
      </c>
      <c r="E113" s="17" t="s">
        <v>69</v>
      </c>
      <c r="F113" s="17" t="s">
        <v>90</v>
      </c>
      <c r="G113" s="17" t="s">
        <v>77</v>
      </c>
      <c r="H113" s="17" t="s">
        <v>104</v>
      </c>
      <c r="I113" s="17" t="s">
        <v>77</v>
      </c>
      <c r="Q113" s="17" t="s">
        <v>77</v>
      </c>
      <c r="S113" s="17" t="s">
        <v>77</v>
      </c>
      <c r="X113" s="17" t="s">
        <v>78</v>
      </c>
      <c r="Y113" s="26">
        <v>16</v>
      </c>
      <c r="Z113" s="27">
        <v>13</v>
      </c>
      <c r="AA113" s="28">
        <v>20</v>
      </c>
      <c r="AB113" s="29">
        <v>20</v>
      </c>
      <c r="AC113" s="30">
        <v>26</v>
      </c>
      <c r="AD113" s="29">
        <v>22</v>
      </c>
      <c r="AE113" s="31">
        <v>11</v>
      </c>
      <c r="AF113" s="32">
        <v>29</v>
      </c>
    </row>
    <row r="114" spans="1:32" ht="15.75" customHeight="1" x14ac:dyDescent="0.25">
      <c r="A114" s="17" t="s">
        <v>66</v>
      </c>
      <c r="B114" s="15">
        <v>20</v>
      </c>
      <c r="C114" s="17" t="s">
        <v>67</v>
      </c>
      <c r="D114" s="17" t="s">
        <v>80</v>
      </c>
      <c r="E114" s="17" t="s">
        <v>69</v>
      </c>
      <c r="F114" s="17" t="s">
        <v>90</v>
      </c>
      <c r="G114" s="17" t="s">
        <v>65</v>
      </c>
      <c r="H114" s="17" t="s">
        <v>222</v>
      </c>
      <c r="I114" s="17" t="s">
        <v>65</v>
      </c>
      <c r="J114" s="17" t="s">
        <v>72</v>
      </c>
      <c r="K114" s="17" t="s">
        <v>223</v>
      </c>
      <c r="L114" s="17">
        <v>5</v>
      </c>
      <c r="M114" s="17" t="s">
        <v>224</v>
      </c>
      <c r="N114" s="1" t="s">
        <v>74</v>
      </c>
      <c r="O114" s="17" t="s">
        <v>75</v>
      </c>
      <c r="P114" s="17" t="s">
        <v>76</v>
      </c>
      <c r="Q114" s="17" t="s">
        <v>77</v>
      </c>
      <c r="R114" s="17" t="s">
        <v>181</v>
      </c>
      <c r="S114" s="17" t="s">
        <v>77</v>
      </c>
      <c r="U114" s="17" t="s">
        <v>181</v>
      </c>
      <c r="X114" s="17" t="s">
        <v>95</v>
      </c>
      <c r="Y114" s="26">
        <v>18</v>
      </c>
      <c r="Z114" s="27">
        <v>17</v>
      </c>
      <c r="AA114" s="28">
        <v>18</v>
      </c>
      <c r="AB114" s="29">
        <v>16</v>
      </c>
      <c r="AC114" s="30">
        <v>17</v>
      </c>
      <c r="AD114" s="29">
        <v>18</v>
      </c>
      <c r="AE114" s="31">
        <v>8</v>
      </c>
      <c r="AF114" s="32">
        <v>22</v>
      </c>
    </row>
    <row r="115" spans="1:32" ht="15.75" customHeight="1" x14ac:dyDescent="0.25">
      <c r="A115" s="17" t="s">
        <v>79</v>
      </c>
      <c r="B115" s="15">
        <v>20</v>
      </c>
      <c r="C115" s="17" t="s">
        <v>67</v>
      </c>
      <c r="D115" s="17" t="s">
        <v>80</v>
      </c>
      <c r="E115" s="17" t="s">
        <v>69</v>
      </c>
      <c r="F115" s="17" t="s">
        <v>90</v>
      </c>
      <c r="G115" s="17" t="s">
        <v>77</v>
      </c>
      <c r="H115" s="17" t="s">
        <v>225</v>
      </c>
      <c r="I115" s="17" t="s">
        <v>65</v>
      </c>
      <c r="J115" s="17" t="s">
        <v>72</v>
      </c>
      <c r="K115" s="17" t="s">
        <v>197</v>
      </c>
      <c r="L115" s="17">
        <v>4</v>
      </c>
      <c r="M115" s="17" t="s">
        <v>112</v>
      </c>
      <c r="N115" s="1" t="s">
        <v>74</v>
      </c>
      <c r="O115" s="17" t="s">
        <v>85</v>
      </c>
      <c r="P115" s="17" t="s">
        <v>118</v>
      </c>
      <c r="Q115" s="17" t="s">
        <v>77</v>
      </c>
      <c r="R115" s="17" t="s">
        <v>87</v>
      </c>
      <c r="S115" s="17" t="s">
        <v>77</v>
      </c>
      <c r="X115" s="17" t="s">
        <v>95</v>
      </c>
      <c r="Y115" s="26">
        <v>14</v>
      </c>
      <c r="Z115" s="27">
        <v>10</v>
      </c>
      <c r="AA115" s="28">
        <v>9</v>
      </c>
      <c r="AB115" s="29">
        <v>12</v>
      </c>
      <c r="AC115" s="30">
        <v>27</v>
      </c>
      <c r="AD115" s="29">
        <v>19</v>
      </c>
      <c r="AE115" s="31">
        <v>12</v>
      </c>
      <c r="AF115" s="32">
        <v>29</v>
      </c>
    </row>
    <row r="116" spans="1:32" ht="15.75" customHeight="1" x14ac:dyDescent="0.25">
      <c r="A116" s="17" t="s">
        <v>66</v>
      </c>
      <c r="B116" s="15">
        <v>18</v>
      </c>
      <c r="C116" s="17" t="s">
        <v>67</v>
      </c>
      <c r="D116" s="17" t="s">
        <v>68</v>
      </c>
      <c r="E116" s="17" t="s">
        <v>69</v>
      </c>
      <c r="F116" s="17" t="s">
        <v>90</v>
      </c>
      <c r="G116" s="17" t="s">
        <v>65</v>
      </c>
      <c r="H116" s="17" t="s">
        <v>104</v>
      </c>
      <c r="I116" s="17" t="s">
        <v>77</v>
      </c>
      <c r="Q116" s="17" t="s">
        <v>65</v>
      </c>
      <c r="R116" s="17" t="s">
        <v>87</v>
      </c>
      <c r="S116" s="17" t="s">
        <v>65</v>
      </c>
      <c r="T116" s="17" t="s">
        <v>82</v>
      </c>
      <c r="U116" s="17" t="s">
        <v>226</v>
      </c>
      <c r="V116" s="17" t="s">
        <v>133</v>
      </c>
      <c r="W116" s="17" t="s">
        <v>98</v>
      </c>
      <c r="X116" s="17" t="s">
        <v>88</v>
      </c>
      <c r="Y116" s="26">
        <v>12</v>
      </c>
      <c r="Z116" s="27">
        <v>8</v>
      </c>
      <c r="AA116" s="28">
        <v>12</v>
      </c>
      <c r="AB116" s="29">
        <v>11</v>
      </c>
      <c r="AC116" s="30">
        <v>24</v>
      </c>
      <c r="AD116" s="29">
        <v>15</v>
      </c>
      <c r="AE116" s="31">
        <v>7</v>
      </c>
      <c r="AF116" s="32">
        <v>23</v>
      </c>
    </row>
    <row r="117" spans="1:32" ht="15.75" customHeight="1" x14ac:dyDescent="0.25">
      <c r="A117" s="17" t="s">
        <v>79</v>
      </c>
      <c r="B117" s="15">
        <v>21</v>
      </c>
      <c r="C117" s="17" t="s">
        <v>67</v>
      </c>
      <c r="D117" s="17" t="s">
        <v>89</v>
      </c>
      <c r="E117" s="17" t="s">
        <v>69</v>
      </c>
      <c r="F117" s="17" t="s">
        <v>90</v>
      </c>
      <c r="G117" s="17" t="s">
        <v>65</v>
      </c>
      <c r="H117" s="17" t="s">
        <v>104</v>
      </c>
      <c r="I117" s="17" t="s">
        <v>65</v>
      </c>
      <c r="J117" s="17" t="s">
        <v>105</v>
      </c>
      <c r="K117" s="17" t="s">
        <v>227</v>
      </c>
      <c r="L117" s="17">
        <v>4</v>
      </c>
      <c r="M117" s="17" t="s">
        <v>73</v>
      </c>
      <c r="N117" s="1" t="s">
        <v>74</v>
      </c>
      <c r="O117" s="17" t="s">
        <v>75</v>
      </c>
      <c r="P117" s="17" t="s">
        <v>142</v>
      </c>
      <c r="Q117" s="17" t="s">
        <v>65</v>
      </c>
      <c r="R117" s="17" t="s">
        <v>87</v>
      </c>
      <c r="S117" s="17" t="s">
        <v>77</v>
      </c>
      <c r="X117" s="17" t="s">
        <v>88</v>
      </c>
      <c r="Y117" s="26">
        <v>17</v>
      </c>
      <c r="Z117" s="27">
        <v>9</v>
      </c>
      <c r="AA117" s="28">
        <v>12</v>
      </c>
      <c r="AB117" s="29">
        <v>13</v>
      </c>
      <c r="AC117" s="30">
        <v>24</v>
      </c>
      <c r="AD117" s="29">
        <v>19</v>
      </c>
      <c r="AE117" s="31">
        <v>11</v>
      </c>
      <c r="AF117" s="32">
        <v>29</v>
      </c>
    </row>
    <row r="118" spans="1:32" ht="15.75" customHeight="1" x14ac:dyDescent="0.25">
      <c r="A118" s="17" t="s">
        <v>66</v>
      </c>
      <c r="B118" s="15">
        <v>23</v>
      </c>
      <c r="C118" s="17" t="s">
        <v>67</v>
      </c>
      <c r="D118" s="17" t="s">
        <v>228</v>
      </c>
      <c r="E118" s="17" t="s">
        <v>69</v>
      </c>
      <c r="F118" s="17" t="s">
        <v>90</v>
      </c>
      <c r="G118" s="17" t="s">
        <v>77</v>
      </c>
      <c r="I118" s="17" t="s">
        <v>65</v>
      </c>
      <c r="J118" s="17" t="s">
        <v>72</v>
      </c>
      <c r="K118" s="17" t="s">
        <v>229</v>
      </c>
      <c r="L118" s="17">
        <v>3</v>
      </c>
      <c r="N118" s="1" t="s">
        <v>74</v>
      </c>
      <c r="O118" s="17" t="s">
        <v>85</v>
      </c>
      <c r="P118" s="17" t="s">
        <v>230</v>
      </c>
      <c r="Q118" s="17" t="s">
        <v>77</v>
      </c>
      <c r="S118" s="17" t="s">
        <v>77</v>
      </c>
      <c r="X118" s="17" t="s">
        <v>95</v>
      </c>
      <c r="Y118" s="26">
        <v>12</v>
      </c>
      <c r="Z118" s="27">
        <v>7</v>
      </c>
      <c r="AA118" s="28">
        <v>13</v>
      </c>
      <c r="AB118" s="29">
        <v>10</v>
      </c>
      <c r="AC118" s="30">
        <v>24</v>
      </c>
      <c r="AD118" s="29">
        <v>19</v>
      </c>
      <c r="AE118" s="31">
        <v>15</v>
      </c>
      <c r="AF118" s="32">
        <v>27</v>
      </c>
    </row>
    <row r="119" spans="1:32" ht="15.75" customHeight="1" x14ac:dyDescent="0.25">
      <c r="A119" s="17" t="s">
        <v>66</v>
      </c>
      <c r="B119" s="15">
        <v>18</v>
      </c>
      <c r="C119" s="17" t="s">
        <v>163</v>
      </c>
      <c r="D119" s="17" t="s">
        <v>68</v>
      </c>
      <c r="E119" s="17" t="s">
        <v>69</v>
      </c>
      <c r="F119" s="17" t="s">
        <v>90</v>
      </c>
      <c r="G119" s="17" t="s">
        <v>65</v>
      </c>
      <c r="H119" s="17" t="s">
        <v>231</v>
      </c>
      <c r="I119" s="17" t="s">
        <v>77</v>
      </c>
      <c r="Q119" s="17" t="s">
        <v>77</v>
      </c>
      <c r="S119" s="17" t="s">
        <v>77</v>
      </c>
      <c r="X119" s="17" t="s">
        <v>95</v>
      </c>
      <c r="Y119" s="26">
        <v>12</v>
      </c>
      <c r="Z119" s="27">
        <v>13</v>
      </c>
      <c r="AA119" s="28">
        <v>12</v>
      </c>
      <c r="AB119" s="29">
        <v>14</v>
      </c>
      <c r="AC119" s="30">
        <v>17</v>
      </c>
      <c r="AD119" s="29">
        <v>11</v>
      </c>
      <c r="AE119" s="31">
        <v>9</v>
      </c>
      <c r="AF119" s="32">
        <v>20</v>
      </c>
    </row>
    <row r="120" spans="1:32" ht="15.75" customHeight="1" x14ac:dyDescent="0.25">
      <c r="A120" s="17" t="s">
        <v>79</v>
      </c>
      <c r="B120" s="15">
        <v>20</v>
      </c>
      <c r="C120" s="17" t="s">
        <v>67</v>
      </c>
      <c r="D120" s="17" t="s">
        <v>89</v>
      </c>
      <c r="E120" s="17" t="s">
        <v>69</v>
      </c>
      <c r="F120" s="17" t="s">
        <v>90</v>
      </c>
      <c r="G120" s="17" t="s">
        <v>65</v>
      </c>
      <c r="H120" s="17" t="s">
        <v>91</v>
      </c>
      <c r="I120" s="17" t="s">
        <v>65</v>
      </c>
      <c r="J120" s="17" t="s">
        <v>105</v>
      </c>
      <c r="K120" s="17" t="s">
        <v>91</v>
      </c>
      <c r="L120" s="17">
        <v>5</v>
      </c>
      <c r="M120" s="17" t="s">
        <v>160</v>
      </c>
      <c r="N120" s="1" t="s">
        <v>74</v>
      </c>
      <c r="O120" s="17" t="s">
        <v>75</v>
      </c>
      <c r="P120" s="17" t="s">
        <v>76</v>
      </c>
      <c r="Q120" s="17" t="s">
        <v>77</v>
      </c>
      <c r="S120" s="17" t="s">
        <v>77</v>
      </c>
      <c r="X120" s="17" t="s">
        <v>95</v>
      </c>
      <c r="Y120" s="26">
        <v>15</v>
      </c>
      <c r="Z120" s="27">
        <v>9</v>
      </c>
      <c r="AA120" s="28">
        <v>17</v>
      </c>
      <c r="AB120" s="29">
        <v>15</v>
      </c>
      <c r="AC120" s="30">
        <v>29</v>
      </c>
      <c r="AD120" s="29">
        <v>21</v>
      </c>
      <c r="AE120" s="31">
        <v>0</v>
      </c>
      <c r="AF120" s="32">
        <v>23</v>
      </c>
    </row>
    <row r="121" spans="1:32" ht="15.75" customHeight="1" x14ac:dyDescent="0.25">
      <c r="A121" s="17" t="s">
        <v>66</v>
      </c>
      <c r="B121" s="15">
        <v>21</v>
      </c>
      <c r="C121" s="17" t="s">
        <v>67</v>
      </c>
      <c r="D121" s="17" t="s">
        <v>68</v>
      </c>
      <c r="E121" s="17" t="s">
        <v>69</v>
      </c>
      <c r="F121" s="17" t="s">
        <v>90</v>
      </c>
      <c r="G121" s="17" t="s">
        <v>77</v>
      </c>
      <c r="H121" s="17" t="s">
        <v>71</v>
      </c>
      <c r="I121" s="17" t="s">
        <v>77</v>
      </c>
      <c r="Q121" s="17" t="s">
        <v>77</v>
      </c>
      <c r="S121" s="17" t="s">
        <v>77</v>
      </c>
      <c r="X121" s="17" t="s">
        <v>78</v>
      </c>
      <c r="Y121" s="26">
        <v>11</v>
      </c>
      <c r="Z121" s="27">
        <v>11</v>
      </c>
      <c r="AA121" s="28">
        <v>19</v>
      </c>
      <c r="AB121" s="29">
        <v>11</v>
      </c>
      <c r="AC121" s="30">
        <v>29</v>
      </c>
      <c r="AD121" s="29">
        <v>22</v>
      </c>
      <c r="AE121" s="31">
        <v>10</v>
      </c>
      <c r="AF121" s="32">
        <v>26</v>
      </c>
    </row>
    <row r="122" spans="1:32" ht="15.75" customHeight="1" x14ac:dyDescent="0.25">
      <c r="A122" s="17" t="s">
        <v>66</v>
      </c>
      <c r="B122" s="15">
        <v>20</v>
      </c>
      <c r="C122" s="17" t="s">
        <v>67</v>
      </c>
      <c r="D122" s="17" t="s">
        <v>89</v>
      </c>
      <c r="E122" s="17" t="s">
        <v>69</v>
      </c>
      <c r="F122" s="17" t="s">
        <v>90</v>
      </c>
      <c r="G122" s="17" t="s">
        <v>77</v>
      </c>
      <c r="I122" s="17" t="s">
        <v>65</v>
      </c>
      <c r="J122" s="17" t="s">
        <v>105</v>
      </c>
      <c r="K122" s="17" t="s">
        <v>232</v>
      </c>
      <c r="L122" s="17">
        <v>2</v>
      </c>
      <c r="M122" s="17" t="s">
        <v>73</v>
      </c>
      <c r="N122" s="1" t="s">
        <v>74</v>
      </c>
      <c r="O122" s="17" t="s">
        <v>75</v>
      </c>
      <c r="P122" s="17" t="s">
        <v>156</v>
      </c>
      <c r="Q122" s="17" t="s">
        <v>77</v>
      </c>
      <c r="S122" s="17" t="s">
        <v>77</v>
      </c>
      <c r="X122" s="17" t="s">
        <v>95</v>
      </c>
      <c r="Y122" s="26">
        <v>19</v>
      </c>
      <c r="Z122" s="27">
        <v>9</v>
      </c>
      <c r="AA122" s="28">
        <v>17</v>
      </c>
      <c r="AB122" s="29">
        <v>16</v>
      </c>
      <c r="AC122" s="30">
        <v>27</v>
      </c>
      <c r="AD122" s="29">
        <v>13</v>
      </c>
      <c r="AE122" s="31">
        <v>11</v>
      </c>
      <c r="AF122" s="32">
        <v>24</v>
      </c>
    </row>
    <row r="123" spans="1:32" ht="15.75" customHeight="1" x14ac:dyDescent="0.25">
      <c r="A123" s="17" t="s">
        <v>66</v>
      </c>
      <c r="B123" s="15">
        <v>24</v>
      </c>
      <c r="C123" s="17" t="s">
        <v>67</v>
      </c>
      <c r="D123" s="17" t="s">
        <v>158</v>
      </c>
      <c r="E123" s="17" t="s">
        <v>69</v>
      </c>
      <c r="F123" s="17" t="s">
        <v>90</v>
      </c>
      <c r="G123" s="17" t="s">
        <v>65</v>
      </c>
      <c r="H123" s="17" t="s">
        <v>71</v>
      </c>
      <c r="I123" s="17" t="s">
        <v>65</v>
      </c>
      <c r="J123" s="17" t="s">
        <v>105</v>
      </c>
      <c r="K123" s="17" t="s">
        <v>233</v>
      </c>
      <c r="L123" s="17">
        <v>5</v>
      </c>
      <c r="M123" s="17" t="s">
        <v>160</v>
      </c>
      <c r="N123" s="1" t="s">
        <v>74</v>
      </c>
      <c r="O123" s="17" t="s">
        <v>75</v>
      </c>
      <c r="P123" s="17" t="s">
        <v>86</v>
      </c>
      <c r="Q123" s="17" t="s">
        <v>77</v>
      </c>
      <c r="S123" s="17" t="s">
        <v>77</v>
      </c>
      <c r="X123" s="17" t="s">
        <v>78</v>
      </c>
      <c r="Y123" s="26">
        <v>16</v>
      </c>
      <c r="Z123" s="27">
        <v>10</v>
      </c>
      <c r="AA123" s="28">
        <v>7</v>
      </c>
      <c r="AB123" s="29">
        <v>15</v>
      </c>
      <c r="AC123" s="30">
        <v>24</v>
      </c>
      <c r="AD123" s="29">
        <v>18</v>
      </c>
      <c r="AE123" s="31">
        <v>14</v>
      </c>
      <c r="AF123" s="32">
        <v>29</v>
      </c>
    </row>
    <row r="124" spans="1:32" ht="15.75" customHeight="1" x14ac:dyDescent="0.25">
      <c r="A124" s="17" t="s">
        <v>79</v>
      </c>
      <c r="B124" s="15">
        <v>21</v>
      </c>
      <c r="C124" s="17" t="s">
        <v>67</v>
      </c>
      <c r="D124" s="17" t="s">
        <v>80</v>
      </c>
      <c r="E124" s="17" t="s">
        <v>69</v>
      </c>
      <c r="F124" s="17" t="s">
        <v>90</v>
      </c>
      <c r="G124" s="17" t="s">
        <v>65</v>
      </c>
      <c r="H124" s="17" t="s">
        <v>234</v>
      </c>
      <c r="I124" s="17" t="s">
        <v>65</v>
      </c>
      <c r="J124" s="17" t="s">
        <v>82</v>
      </c>
      <c r="K124" s="17" t="s">
        <v>235</v>
      </c>
      <c r="L124" s="17">
        <v>5</v>
      </c>
      <c r="M124" s="17" t="s">
        <v>236</v>
      </c>
      <c r="N124" s="1" t="s">
        <v>74</v>
      </c>
      <c r="O124" s="17" t="s">
        <v>75</v>
      </c>
      <c r="P124" s="17" t="s">
        <v>237</v>
      </c>
      <c r="Q124" s="17" t="s">
        <v>77</v>
      </c>
      <c r="R124" s="17" t="s">
        <v>87</v>
      </c>
      <c r="S124" s="17" t="s">
        <v>65</v>
      </c>
      <c r="T124" s="17" t="s">
        <v>82</v>
      </c>
      <c r="U124" s="17" t="s">
        <v>87</v>
      </c>
      <c r="V124" s="17" t="s">
        <v>133</v>
      </c>
      <c r="W124" s="17" t="s">
        <v>108</v>
      </c>
      <c r="X124" s="17" t="s">
        <v>78</v>
      </c>
      <c r="Y124" s="26">
        <v>13</v>
      </c>
      <c r="Z124" s="27">
        <v>13</v>
      </c>
      <c r="AA124" s="28">
        <v>12</v>
      </c>
      <c r="AB124" s="29">
        <v>20</v>
      </c>
      <c r="AC124" s="30">
        <v>27</v>
      </c>
      <c r="AD124" s="29">
        <v>16</v>
      </c>
      <c r="AE124" s="31">
        <v>6</v>
      </c>
      <c r="AF124" s="32">
        <v>33</v>
      </c>
    </row>
    <row r="125" spans="1:32" ht="15.75" customHeight="1" x14ac:dyDescent="0.25">
      <c r="A125" s="17" t="s">
        <v>79</v>
      </c>
      <c r="B125" s="15">
        <v>19</v>
      </c>
      <c r="C125" s="17" t="s">
        <v>67</v>
      </c>
      <c r="D125" s="17" t="s">
        <v>119</v>
      </c>
      <c r="E125" s="17" t="s">
        <v>69</v>
      </c>
      <c r="F125" s="17" t="s">
        <v>81</v>
      </c>
      <c r="G125" s="17" t="s">
        <v>65</v>
      </c>
      <c r="H125" s="17" t="s">
        <v>238</v>
      </c>
      <c r="I125" s="17" t="s">
        <v>65</v>
      </c>
      <c r="J125" s="17" t="s">
        <v>82</v>
      </c>
      <c r="K125" s="17" t="s">
        <v>239</v>
      </c>
      <c r="L125" s="17">
        <v>5</v>
      </c>
      <c r="M125" s="17" t="s">
        <v>117</v>
      </c>
      <c r="N125" s="1" t="s">
        <v>74</v>
      </c>
      <c r="O125" s="17" t="s">
        <v>75</v>
      </c>
      <c r="P125" s="17" t="s">
        <v>94</v>
      </c>
      <c r="Q125" s="17" t="s">
        <v>65</v>
      </c>
      <c r="R125" s="17" t="s">
        <v>87</v>
      </c>
      <c r="S125" s="17" t="s">
        <v>77</v>
      </c>
      <c r="T125" s="17" t="s">
        <v>92</v>
      </c>
      <c r="U125" s="17" t="s">
        <v>202</v>
      </c>
      <c r="V125" s="17" t="s">
        <v>97</v>
      </c>
      <c r="W125" s="17" t="s">
        <v>108</v>
      </c>
      <c r="X125" s="17" t="s">
        <v>78</v>
      </c>
      <c r="Y125" s="26">
        <v>11</v>
      </c>
      <c r="Z125" s="27">
        <v>14</v>
      </c>
      <c r="AA125" s="28">
        <v>16</v>
      </c>
      <c r="AB125" s="29">
        <v>18</v>
      </c>
      <c r="AC125" s="30">
        <v>31</v>
      </c>
      <c r="AD125" s="29">
        <v>20</v>
      </c>
      <c r="AE125" s="31">
        <v>12</v>
      </c>
      <c r="AF125" s="32">
        <v>33</v>
      </c>
    </row>
    <row r="126" spans="1:32" ht="15.75" customHeight="1" x14ac:dyDescent="0.25">
      <c r="A126" s="17" t="s">
        <v>66</v>
      </c>
      <c r="B126" s="15">
        <v>18</v>
      </c>
      <c r="C126" s="17" t="s">
        <v>67</v>
      </c>
      <c r="D126" s="17" t="s">
        <v>68</v>
      </c>
      <c r="E126" s="17" t="s">
        <v>69</v>
      </c>
      <c r="F126" s="17" t="s">
        <v>90</v>
      </c>
      <c r="G126" s="17" t="s">
        <v>65</v>
      </c>
      <c r="H126" s="17" t="s">
        <v>71</v>
      </c>
      <c r="I126" s="17" t="s">
        <v>65</v>
      </c>
      <c r="J126" s="17" t="s">
        <v>105</v>
      </c>
      <c r="K126" s="17" t="s">
        <v>83</v>
      </c>
      <c r="L126" s="17">
        <v>4</v>
      </c>
      <c r="M126" s="17" t="s">
        <v>100</v>
      </c>
      <c r="N126" s="1" t="s">
        <v>74</v>
      </c>
      <c r="O126" s="17" t="s">
        <v>85</v>
      </c>
      <c r="P126" s="17" t="s">
        <v>118</v>
      </c>
      <c r="Q126" s="17" t="s">
        <v>65</v>
      </c>
      <c r="R126" s="17" t="s">
        <v>87</v>
      </c>
      <c r="S126" s="17" t="s">
        <v>65</v>
      </c>
      <c r="T126" s="17" t="s">
        <v>72</v>
      </c>
      <c r="U126" s="17" t="s">
        <v>240</v>
      </c>
      <c r="V126" s="17" t="s">
        <v>133</v>
      </c>
      <c r="W126" s="17" t="s">
        <v>143</v>
      </c>
      <c r="X126" s="17" t="s">
        <v>88</v>
      </c>
      <c r="Y126" s="26">
        <v>17</v>
      </c>
      <c r="Z126" s="27">
        <v>11</v>
      </c>
      <c r="AA126" s="28">
        <v>9</v>
      </c>
      <c r="AB126" s="29">
        <v>16</v>
      </c>
      <c r="AC126" s="30">
        <v>16</v>
      </c>
      <c r="AD126" s="29">
        <v>12</v>
      </c>
      <c r="AE126" s="31">
        <v>11</v>
      </c>
      <c r="AF126" s="32">
        <v>25</v>
      </c>
    </row>
    <row r="127" spans="1:32" ht="15.75" customHeight="1" x14ac:dyDescent="0.25">
      <c r="A127" s="17" t="s">
        <v>79</v>
      </c>
      <c r="B127" s="15">
        <v>24</v>
      </c>
      <c r="C127" s="17" t="s">
        <v>67</v>
      </c>
      <c r="D127" s="17" t="s">
        <v>148</v>
      </c>
      <c r="E127" s="17" t="s">
        <v>69</v>
      </c>
      <c r="F127" s="17" t="s">
        <v>90</v>
      </c>
      <c r="G127" s="17" t="s">
        <v>77</v>
      </c>
      <c r="I127" s="17" t="s">
        <v>77</v>
      </c>
      <c r="Q127" s="17" t="s">
        <v>77</v>
      </c>
      <c r="S127" s="17" t="s">
        <v>77</v>
      </c>
      <c r="X127" s="17" t="s">
        <v>78</v>
      </c>
      <c r="Y127" s="26">
        <v>11</v>
      </c>
      <c r="Z127" s="27">
        <v>12</v>
      </c>
      <c r="AA127" s="28">
        <v>15</v>
      </c>
      <c r="AB127" s="29">
        <v>13</v>
      </c>
      <c r="AC127" s="30">
        <v>28</v>
      </c>
      <c r="AD127" s="29">
        <v>20</v>
      </c>
      <c r="AE127" s="31">
        <v>9</v>
      </c>
      <c r="AF127" s="32">
        <v>29</v>
      </c>
    </row>
    <row r="128" spans="1:32" ht="15.75" customHeight="1" x14ac:dyDescent="0.25">
      <c r="A128" s="17" t="s">
        <v>79</v>
      </c>
      <c r="B128" s="15">
        <v>21</v>
      </c>
      <c r="C128" s="17" t="s">
        <v>67</v>
      </c>
      <c r="D128" s="17" t="s">
        <v>80</v>
      </c>
      <c r="E128" s="17" t="s">
        <v>69</v>
      </c>
      <c r="F128" s="17" t="s">
        <v>90</v>
      </c>
      <c r="G128" s="17" t="s">
        <v>65</v>
      </c>
      <c r="H128" s="17" t="s">
        <v>91</v>
      </c>
      <c r="I128" s="17" t="s">
        <v>65</v>
      </c>
      <c r="J128" s="17" t="s">
        <v>92</v>
      </c>
      <c r="L128" s="17">
        <v>5</v>
      </c>
      <c r="M128" s="17" t="s">
        <v>103</v>
      </c>
      <c r="N128" s="1" t="s">
        <v>74</v>
      </c>
      <c r="O128" s="17" t="s">
        <v>75</v>
      </c>
      <c r="P128" s="17" t="s">
        <v>86</v>
      </c>
      <c r="Q128" s="17" t="s">
        <v>77</v>
      </c>
      <c r="S128" s="17" t="s">
        <v>77</v>
      </c>
      <c r="X128" s="17" t="s">
        <v>78</v>
      </c>
      <c r="Y128" s="26">
        <v>16</v>
      </c>
      <c r="Z128" s="27">
        <v>11</v>
      </c>
      <c r="AA128" s="28">
        <v>15</v>
      </c>
      <c r="AB128" s="29">
        <v>10</v>
      </c>
      <c r="AC128" s="30">
        <v>27</v>
      </c>
      <c r="AD128" s="29">
        <v>19</v>
      </c>
      <c r="AE128" s="31">
        <v>10</v>
      </c>
      <c r="AF128" s="32">
        <v>28</v>
      </c>
    </row>
    <row r="129" spans="1:32" ht="15.75" customHeight="1" x14ac:dyDescent="0.25">
      <c r="A129" s="17" t="s">
        <v>66</v>
      </c>
      <c r="B129" s="15">
        <v>18</v>
      </c>
      <c r="C129" s="17" t="s">
        <v>67</v>
      </c>
      <c r="D129" s="17" t="s">
        <v>80</v>
      </c>
      <c r="E129" s="17" t="s">
        <v>69</v>
      </c>
      <c r="F129" s="17" t="s">
        <v>70</v>
      </c>
      <c r="G129" s="17" t="s">
        <v>65</v>
      </c>
      <c r="H129" s="17" t="s">
        <v>71</v>
      </c>
      <c r="I129" s="17" t="s">
        <v>65</v>
      </c>
      <c r="J129" s="17" t="s">
        <v>92</v>
      </c>
      <c r="K129" s="17" t="s">
        <v>71</v>
      </c>
      <c r="L129" s="17">
        <v>5</v>
      </c>
      <c r="M129" s="17" t="s">
        <v>100</v>
      </c>
      <c r="N129" s="1" t="s">
        <v>74</v>
      </c>
      <c r="O129" s="17" t="s">
        <v>75</v>
      </c>
      <c r="P129" s="17" t="s">
        <v>86</v>
      </c>
      <c r="Q129" s="17" t="s">
        <v>65</v>
      </c>
      <c r="R129" s="17" t="s">
        <v>115</v>
      </c>
      <c r="S129" s="17" t="s">
        <v>77</v>
      </c>
      <c r="W129" s="17" t="s">
        <v>108</v>
      </c>
      <c r="X129" s="17" t="s">
        <v>95</v>
      </c>
      <c r="Y129" s="26">
        <v>19</v>
      </c>
      <c r="Z129" s="27">
        <v>10</v>
      </c>
      <c r="AA129" s="28">
        <v>14</v>
      </c>
      <c r="AB129" s="29">
        <v>14</v>
      </c>
      <c r="AC129" s="30">
        <v>30</v>
      </c>
      <c r="AD129" s="29">
        <v>18</v>
      </c>
      <c r="AE129" s="31">
        <v>7</v>
      </c>
      <c r="AF129" s="32">
        <v>30</v>
      </c>
    </row>
    <row r="130" spans="1:32" ht="15.75" customHeight="1" x14ac:dyDescent="0.25">
      <c r="A130" s="17" t="s">
        <v>66</v>
      </c>
      <c r="B130" s="15">
        <v>19</v>
      </c>
      <c r="C130" s="17" t="s">
        <v>67</v>
      </c>
      <c r="D130" s="17" t="s">
        <v>80</v>
      </c>
      <c r="E130" s="17" t="s">
        <v>69</v>
      </c>
      <c r="F130" s="17" t="s">
        <v>90</v>
      </c>
      <c r="G130" s="17" t="s">
        <v>77</v>
      </c>
      <c r="I130" s="17" t="s">
        <v>65</v>
      </c>
      <c r="J130" s="17" t="s">
        <v>82</v>
      </c>
      <c r="K130" s="17" t="s">
        <v>83</v>
      </c>
      <c r="L130" s="17">
        <v>5</v>
      </c>
      <c r="M130" s="17" t="s">
        <v>138</v>
      </c>
      <c r="N130" s="1" t="s">
        <v>74</v>
      </c>
      <c r="O130" s="17" t="s">
        <v>85</v>
      </c>
      <c r="P130" s="17" t="s">
        <v>94</v>
      </c>
      <c r="Q130" s="17" t="s">
        <v>77</v>
      </c>
      <c r="S130" s="17" t="s">
        <v>77</v>
      </c>
      <c r="X130" s="17" t="s">
        <v>88</v>
      </c>
      <c r="Y130" s="26">
        <v>20</v>
      </c>
      <c r="Z130" s="27">
        <v>12</v>
      </c>
      <c r="AA130" s="28">
        <v>19</v>
      </c>
      <c r="AB130" s="29">
        <v>15</v>
      </c>
      <c r="AC130" s="30">
        <v>26</v>
      </c>
      <c r="AD130" s="29">
        <v>18</v>
      </c>
      <c r="AE130" s="31">
        <v>14</v>
      </c>
      <c r="AF130" s="32">
        <v>26</v>
      </c>
    </row>
    <row r="131" spans="1:32" ht="15.75" customHeight="1" x14ac:dyDescent="0.25">
      <c r="A131" s="17" t="s">
        <v>66</v>
      </c>
      <c r="B131" s="15">
        <v>21</v>
      </c>
      <c r="C131" s="17" t="s">
        <v>67</v>
      </c>
      <c r="D131" s="17" t="s">
        <v>80</v>
      </c>
      <c r="E131" s="17" t="s">
        <v>69</v>
      </c>
      <c r="F131" s="17" t="s">
        <v>90</v>
      </c>
      <c r="G131" s="17" t="s">
        <v>77</v>
      </c>
      <c r="H131" s="17" t="s">
        <v>71</v>
      </c>
      <c r="I131" s="17" t="s">
        <v>77</v>
      </c>
      <c r="Q131" s="17" t="s">
        <v>77</v>
      </c>
      <c r="S131" s="17" t="s">
        <v>77</v>
      </c>
      <c r="X131" s="17" t="s">
        <v>78</v>
      </c>
      <c r="Y131" s="26">
        <v>14</v>
      </c>
      <c r="Z131" s="27">
        <v>8</v>
      </c>
      <c r="AA131" s="28">
        <v>13</v>
      </c>
      <c r="AB131" s="29">
        <v>19</v>
      </c>
      <c r="AC131" s="30">
        <v>25</v>
      </c>
      <c r="AD131" s="29">
        <v>12</v>
      </c>
      <c r="AE131" s="31">
        <v>5</v>
      </c>
      <c r="AF131" s="32">
        <v>29</v>
      </c>
    </row>
    <row r="132" spans="1:32" ht="15.75" customHeight="1" x14ac:dyDescent="0.25">
      <c r="A132" s="17" t="s">
        <v>66</v>
      </c>
      <c r="B132" s="15">
        <v>18</v>
      </c>
      <c r="C132" s="17" t="s">
        <v>67</v>
      </c>
      <c r="D132" s="17" t="s">
        <v>80</v>
      </c>
      <c r="E132" s="17" t="s">
        <v>69</v>
      </c>
      <c r="F132" s="17" t="s">
        <v>81</v>
      </c>
      <c r="G132" s="17" t="s">
        <v>65</v>
      </c>
      <c r="H132" s="17" t="s">
        <v>71</v>
      </c>
      <c r="I132" s="17" t="s">
        <v>65</v>
      </c>
      <c r="J132" s="17" t="s">
        <v>92</v>
      </c>
      <c r="K132" s="17" t="s">
        <v>161</v>
      </c>
      <c r="L132" s="17">
        <v>5</v>
      </c>
      <c r="M132" s="17" t="s">
        <v>193</v>
      </c>
      <c r="N132" s="1" t="s">
        <v>74</v>
      </c>
      <c r="O132" s="17" t="s">
        <v>75</v>
      </c>
      <c r="P132" s="17" t="s">
        <v>142</v>
      </c>
      <c r="Q132" s="17" t="s">
        <v>77</v>
      </c>
      <c r="R132" s="17" t="s">
        <v>115</v>
      </c>
      <c r="S132" s="17" t="s">
        <v>77</v>
      </c>
      <c r="X132" s="17" t="s">
        <v>78</v>
      </c>
      <c r="Y132" s="26">
        <v>17</v>
      </c>
      <c r="Z132" s="27">
        <v>13</v>
      </c>
      <c r="AA132" s="28">
        <v>15</v>
      </c>
      <c r="AB132" s="29">
        <v>13</v>
      </c>
      <c r="AC132" s="30">
        <v>25</v>
      </c>
      <c r="AD132" s="29">
        <v>17</v>
      </c>
      <c r="AE132" s="31">
        <v>9</v>
      </c>
      <c r="AF132" s="32">
        <v>29</v>
      </c>
    </row>
    <row r="133" spans="1:32" ht="15.75" customHeight="1" x14ac:dyDescent="0.25">
      <c r="A133" s="17" t="s">
        <v>66</v>
      </c>
      <c r="B133" s="15">
        <v>18</v>
      </c>
      <c r="C133" s="17" t="s">
        <v>67</v>
      </c>
      <c r="D133" s="17" t="s">
        <v>139</v>
      </c>
      <c r="E133" s="17" t="s">
        <v>69</v>
      </c>
      <c r="F133" s="17" t="s">
        <v>81</v>
      </c>
      <c r="G133" s="17" t="s">
        <v>65</v>
      </c>
      <c r="H133" s="17" t="s">
        <v>161</v>
      </c>
      <c r="I133" s="17" t="s">
        <v>65</v>
      </c>
      <c r="J133" s="17" t="s">
        <v>105</v>
      </c>
      <c r="K133" s="17" t="s">
        <v>161</v>
      </c>
      <c r="L133" s="17">
        <v>4</v>
      </c>
      <c r="M133" s="17" t="s">
        <v>215</v>
      </c>
      <c r="N133" s="1" t="s">
        <v>74</v>
      </c>
      <c r="O133" s="17" t="s">
        <v>75</v>
      </c>
      <c r="P133" s="17" t="s">
        <v>118</v>
      </c>
      <c r="Q133" s="17" t="s">
        <v>77</v>
      </c>
      <c r="R133" s="17" t="s">
        <v>115</v>
      </c>
      <c r="S133" s="17" t="s">
        <v>77</v>
      </c>
      <c r="X133" s="17" t="s">
        <v>78</v>
      </c>
      <c r="Y133" s="26">
        <v>12</v>
      </c>
      <c r="Z133" s="27">
        <v>12</v>
      </c>
      <c r="AA133" s="28">
        <v>17</v>
      </c>
      <c r="AB133" s="29">
        <v>14</v>
      </c>
      <c r="AC133" s="30">
        <v>29</v>
      </c>
      <c r="AD133" s="29">
        <v>22</v>
      </c>
      <c r="AE133" s="31">
        <v>10</v>
      </c>
      <c r="AF133" s="32">
        <v>28</v>
      </c>
    </row>
    <row r="134" spans="1:32" ht="15.75" customHeight="1" x14ac:dyDescent="0.25">
      <c r="A134" s="17" t="s">
        <v>66</v>
      </c>
      <c r="B134" s="15">
        <v>19</v>
      </c>
      <c r="C134" s="17" t="s">
        <v>67</v>
      </c>
      <c r="D134" s="17" t="s">
        <v>89</v>
      </c>
      <c r="E134" s="17" t="s">
        <v>69</v>
      </c>
      <c r="F134" s="17" t="s">
        <v>70</v>
      </c>
      <c r="G134" s="17" t="s">
        <v>77</v>
      </c>
      <c r="I134" s="17" t="s">
        <v>65</v>
      </c>
      <c r="J134" s="17" t="s">
        <v>72</v>
      </c>
      <c r="K134" s="17" t="s">
        <v>217</v>
      </c>
      <c r="L134" s="17">
        <v>2</v>
      </c>
      <c r="M134" s="17" t="s">
        <v>224</v>
      </c>
      <c r="N134" s="1" t="s">
        <v>74</v>
      </c>
      <c r="O134" s="17" t="s">
        <v>75</v>
      </c>
      <c r="P134" s="17" t="s">
        <v>114</v>
      </c>
      <c r="Q134" s="17" t="s">
        <v>77</v>
      </c>
      <c r="S134" s="17" t="s">
        <v>77</v>
      </c>
      <c r="X134" s="17" t="s">
        <v>95</v>
      </c>
      <c r="Y134" s="26">
        <v>12</v>
      </c>
      <c r="Z134" s="27">
        <v>6</v>
      </c>
      <c r="AA134" s="28">
        <v>12</v>
      </c>
      <c r="AB134" s="29">
        <v>15</v>
      </c>
      <c r="AC134" s="30">
        <v>25</v>
      </c>
      <c r="AD134" s="29">
        <v>11</v>
      </c>
      <c r="AE134" s="31">
        <v>11</v>
      </c>
      <c r="AF134" s="32">
        <v>24</v>
      </c>
    </row>
    <row r="135" spans="1:32" ht="15.75" customHeight="1" x14ac:dyDescent="0.25">
      <c r="A135" s="17" t="s">
        <v>66</v>
      </c>
      <c r="B135" s="15">
        <v>21</v>
      </c>
      <c r="C135" s="17" t="s">
        <v>67</v>
      </c>
      <c r="D135" s="17" t="s">
        <v>89</v>
      </c>
      <c r="E135" s="17" t="s">
        <v>69</v>
      </c>
      <c r="F135" s="17" t="s">
        <v>90</v>
      </c>
      <c r="G135" s="17" t="s">
        <v>77</v>
      </c>
      <c r="I135" s="17" t="s">
        <v>65</v>
      </c>
      <c r="J135" s="17" t="s">
        <v>105</v>
      </c>
      <c r="K135" s="17" t="s">
        <v>83</v>
      </c>
      <c r="L135" s="17">
        <v>3</v>
      </c>
      <c r="M135" s="17" t="s">
        <v>117</v>
      </c>
      <c r="N135" s="1" t="s">
        <v>74</v>
      </c>
      <c r="O135" s="17" t="s">
        <v>85</v>
      </c>
      <c r="P135" s="17" t="s">
        <v>114</v>
      </c>
      <c r="Q135" s="17" t="s">
        <v>65</v>
      </c>
      <c r="R135" s="17" t="s">
        <v>87</v>
      </c>
      <c r="S135" s="17" t="s">
        <v>65</v>
      </c>
      <c r="T135" s="17" t="s">
        <v>72</v>
      </c>
      <c r="U135" s="17" t="s">
        <v>87</v>
      </c>
      <c r="V135" s="17" t="s">
        <v>97</v>
      </c>
      <c r="W135" s="17" t="s">
        <v>143</v>
      </c>
      <c r="X135" s="17" t="s">
        <v>88</v>
      </c>
      <c r="Y135" s="26">
        <v>8</v>
      </c>
      <c r="Z135" s="27">
        <v>8</v>
      </c>
      <c r="AA135" s="28">
        <v>4</v>
      </c>
      <c r="AB135" s="29">
        <v>8</v>
      </c>
      <c r="AC135" s="30">
        <v>27</v>
      </c>
      <c r="AD135" s="29">
        <v>18</v>
      </c>
      <c r="AE135" s="31">
        <v>8</v>
      </c>
      <c r="AF135" s="32">
        <v>36</v>
      </c>
    </row>
    <row r="136" spans="1:32" ht="15.75" customHeight="1" x14ac:dyDescent="0.25">
      <c r="A136" s="17" t="s">
        <v>66</v>
      </c>
      <c r="B136" s="15">
        <v>22</v>
      </c>
      <c r="C136" s="17" t="s">
        <v>67</v>
      </c>
      <c r="D136" s="17" t="s">
        <v>68</v>
      </c>
      <c r="E136" s="17" t="s">
        <v>69</v>
      </c>
      <c r="F136" s="17" t="s">
        <v>90</v>
      </c>
      <c r="G136" s="17" t="s">
        <v>65</v>
      </c>
      <c r="H136" s="17" t="s">
        <v>91</v>
      </c>
      <c r="I136" s="17" t="s">
        <v>65</v>
      </c>
      <c r="J136" s="17" t="s">
        <v>82</v>
      </c>
      <c r="K136" s="17" t="s">
        <v>91</v>
      </c>
      <c r="L136" s="17">
        <v>5</v>
      </c>
      <c r="M136" s="17" t="s">
        <v>190</v>
      </c>
      <c r="N136" s="1" t="s">
        <v>241</v>
      </c>
      <c r="O136" s="17" t="s">
        <v>75</v>
      </c>
      <c r="P136" s="17" t="s">
        <v>86</v>
      </c>
      <c r="Q136" s="17" t="s">
        <v>77</v>
      </c>
      <c r="S136" s="17" t="s">
        <v>77</v>
      </c>
      <c r="X136" s="17" t="s">
        <v>95</v>
      </c>
      <c r="Y136" s="26">
        <v>13</v>
      </c>
      <c r="Z136" s="27">
        <v>12</v>
      </c>
      <c r="AA136" s="28">
        <v>13</v>
      </c>
      <c r="AB136" s="29">
        <v>11</v>
      </c>
      <c r="AC136" s="30">
        <v>24</v>
      </c>
      <c r="AD136" s="29">
        <v>17</v>
      </c>
      <c r="AE136" s="31">
        <v>11</v>
      </c>
      <c r="AF136" s="32">
        <v>31</v>
      </c>
    </row>
    <row r="137" spans="1:32" ht="15.75" customHeight="1" x14ac:dyDescent="0.25">
      <c r="A137" s="17" t="s">
        <v>66</v>
      </c>
      <c r="B137" s="15">
        <v>19</v>
      </c>
      <c r="C137" s="17" t="s">
        <v>67</v>
      </c>
      <c r="D137" s="17" t="s">
        <v>203</v>
      </c>
      <c r="E137" s="17" t="s">
        <v>69</v>
      </c>
      <c r="F137" s="17" t="s">
        <v>81</v>
      </c>
      <c r="G137" s="17" t="s">
        <v>77</v>
      </c>
      <c r="H137" s="17" t="s">
        <v>161</v>
      </c>
      <c r="I137" s="17" t="s">
        <v>65</v>
      </c>
      <c r="J137" s="17" t="s">
        <v>72</v>
      </c>
      <c r="K137" s="17" t="s">
        <v>161</v>
      </c>
      <c r="L137" s="17">
        <v>4</v>
      </c>
      <c r="M137" s="17" t="s">
        <v>112</v>
      </c>
      <c r="N137" s="1" t="s">
        <v>74</v>
      </c>
      <c r="O137" s="17" t="s">
        <v>85</v>
      </c>
      <c r="P137" s="17" t="s">
        <v>94</v>
      </c>
      <c r="Q137" s="17" t="s">
        <v>77</v>
      </c>
      <c r="S137" s="17" t="s">
        <v>77</v>
      </c>
      <c r="X137" s="17" t="s">
        <v>78</v>
      </c>
      <c r="Y137" s="26">
        <v>12</v>
      </c>
      <c r="Z137" s="27">
        <v>12</v>
      </c>
      <c r="AA137" s="28">
        <v>18</v>
      </c>
      <c r="AB137" s="29">
        <v>6</v>
      </c>
      <c r="AC137" s="30">
        <v>24</v>
      </c>
      <c r="AD137" s="29">
        <v>17</v>
      </c>
      <c r="AE137" s="31">
        <v>8</v>
      </c>
      <c r="AF137" s="32">
        <v>25</v>
      </c>
    </row>
    <row r="138" spans="1:32" ht="15.75" customHeight="1" x14ac:dyDescent="0.25">
      <c r="A138" s="17" t="s">
        <v>66</v>
      </c>
      <c r="B138" s="15">
        <v>18</v>
      </c>
      <c r="C138" s="17" t="s">
        <v>67</v>
      </c>
      <c r="D138" s="17" t="s">
        <v>194</v>
      </c>
      <c r="E138" s="17" t="s">
        <v>69</v>
      </c>
      <c r="F138" s="17" t="s">
        <v>90</v>
      </c>
      <c r="G138" s="17" t="s">
        <v>65</v>
      </c>
      <c r="H138" s="17" t="s">
        <v>161</v>
      </c>
      <c r="I138" s="17" t="s">
        <v>65</v>
      </c>
      <c r="J138" s="17" t="s">
        <v>105</v>
      </c>
      <c r="K138" s="17" t="s">
        <v>161</v>
      </c>
      <c r="L138" s="17">
        <v>4</v>
      </c>
      <c r="M138" s="17" t="s">
        <v>120</v>
      </c>
      <c r="N138" s="1" t="s">
        <v>74</v>
      </c>
      <c r="O138" s="17" t="s">
        <v>75</v>
      </c>
      <c r="P138" s="17" t="s">
        <v>86</v>
      </c>
      <c r="Q138" s="17" t="s">
        <v>77</v>
      </c>
      <c r="S138" s="17" t="s">
        <v>77</v>
      </c>
      <c r="X138" s="17" t="s">
        <v>95</v>
      </c>
      <c r="Y138" s="26">
        <v>15</v>
      </c>
      <c r="Z138" s="27">
        <v>10</v>
      </c>
      <c r="AA138" s="28">
        <v>11</v>
      </c>
      <c r="AB138" s="29">
        <v>17</v>
      </c>
      <c r="AC138" s="30">
        <v>25</v>
      </c>
      <c r="AD138" s="29">
        <v>17</v>
      </c>
      <c r="AE138" s="31">
        <v>13</v>
      </c>
      <c r="AF138" s="32">
        <v>30</v>
      </c>
    </row>
    <row r="139" spans="1:32" ht="15.75" customHeight="1" x14ac:dyDescent="0.25">
      <c r="A139" s="17" t="s">
        <v>66</v>
      </c>
      <c r="B139" s="15">
        <v>24</v>
      </c>
      <c r="C139" s="17" t="s">
        <v>67</v>
      </c>
      <c r="D139" s="17" t="s">
        <v>203</v>
      </c>
      <c r="E139" s="17" t="s">
        <v>69</v>
      </c>
      <c r="F139" s="17" t="s">
        <v>70</v>
      </c>
      <c r="G139" s="17" t="s">
        <v>77</v>
      </c>
      <c r="H139" s="17" t="s">
        <v>104</v>
      </c>
      <c r="I139" s="17" t="s">
        <v>77</v>
      </c>
      <c r="Q139" s="17" t="s">
        <v>77</v>
      </c>
      <c r="S139" s="17" t="s">
        <v>77</v>
      </c>
      <c r="X139" s="17" t="s">
        <v>78</v>
      </c>
      <c r="Y139" s="26">
        <v>10</v>
      </c>
      <c r="Z139" s="27">
        <v>8</v>
      </c>
      <c r="AA139" s="28">
        <v>8</v>
      </c>
      <c r="AB139" s="29">
        <v>10</v>
      </c>
      <c r="AC139" s="30">
        <v>29</v>
      </c>
      <c r="AD139" s="29">
        <v>11</v>
      </c>
      <c r="AE139" s="31">
        <v>12</v>
      </c>
      <c r="AF139" s="32">
        <v>20</v>
      </c>
    </row>
    <row r="140" spans="1:32" ht="15.75" customHeight="1" x14ac:dyDescent="0.25">
      <c r="A140" s="17" t="s">
        <v>79</v>
      </c>
      <c r="B140" s="15">
        <v>19</v>
      </c>
      <c r="C140" s="17" t="s">
        <v>67</v>
      </c>
      <c r="D140" s="17" t="s">
        <v>68</v>
      </c>
      <c r="E140" s="17" t="s">
        <v>69</v>
      </c>
      <c r="F140" s="17" t="s">
        <v>90</v>
      </c>
      <c r="G140" s="17" t="s">
        <v>65</v>
      </c>
      <c r="H140" s="17" t="s">
        <v>104</v>
      </c>
      <c r="I140" s="17" t="s">
        <v>65</v>
      </c>
      <c r="J140" s="17" t="s">
        <v>82</v>
      </c>
      <c r="K140" s="17" t="s">
        <v>242</v>
      </c>
      <c r="L140" s="17">
        <v>5</v>
      </c>
      <c r="M140" s="17" t="s">
        <v>117</v>
      </c>
      <c r="N140" s="1" t="s">
        <v>74</v>
      </c>
      <c r="O140" s="17" t="s">
        <v>75</v>
      </c>
      <c r="P140" s="17" t="s">
        <v>76</v>
      </c>
      <c r="Q140" s="17" t="s">
        <v>65</v>
      </c>
      <c r="R140" s="17" t="s">
        <v>87</v>
      </c>
      <c r="S140" s="17" t="s">
        <v>77</v>
      </c>
      <c r="V140" s="17" t="s">
        <v>97</v>
      </c>
      <c r="W140" s="17" t="s">
        <v>143</v>
      </c>
      <c r="X140" s="17" t="s">
        <v>95</v>
      </c>
      <c r="Y140" s="26">
        <v>11</v>
      </c>
      <c r="Z140" s="27">
        <v>13</v>
      </c>
      <c r="AA140" s="28">
        <v>16</v>
      </c>
      <c r="AB140" s="29">
        <v>18</v>
      </c>
      <c r="AC140" s="30">
        <v>26</v>
      </c>
      <c r="AD140" s="29">
        <v>19</v>
      </c>
      <c r="AE140" s="31">
        <v>10</v>
      </c>
      <c r="AF140" s="32">
        <v>30</v>
      </c>
    </row>
    <row r="141" spans="1:32" ht="15.75" customHeight="1" x14ac:dyDescent="0.25">
      <c r="A141" s="17" t="s">
        <v>66</v>
      </c>
      <c r="B141" s="15">
        <v>19</v>
      </c>
      <c r="C141" s="17" t="s">
        <v>67</v>
      </c>
      <c r="D141" s="17" t="s">
        <v>89</v>
      </c>
      <c r="E141" s="17" t="s">
        <v>69</v>
      </c>
      <c r="F141" s="17" t="s">
        <v>70</v>
      </c>
      <c r="G141" s="17" t="s">
        <v>65</v>
      </c>
      <c r="H141" s="17" t="s">
        <v>243</v>
      </c>
      <c r="I141" s="17" t="s">
        <v>65</v>
      </c>
      <c r="J141" s="17" t="s">
        <v>105</v>
      </c>
      <c r="K141" s="17" t="s">
        <v>243</v>
      </c>
      <c r="L141" s="17">
        <v>5</v>
      </c>
      <c r="M141" s="17" t="s">
        <v>244</v>
      </c>
      <c r="N141" s="1" t="s">
        <v>74</v>
      </c>
      <c r="O141" s="17" t="s">
        <v>75</v>
      </c>
      <c r="P141" s="17" t="s">
        <v>94</v>
      </c>
      <c r="Q141" s="17" t="s">
        <v>77</v>
      </c>
      <c r="S141" s="17" t="s">
        <v>77</v>
      </c>
      <c r="X141" s="17" t="s">
        <v>88</v>
      </c>
      <c r="Y141" s="26">
        <v>14</v>
      </c>
      <c r="Z141" s="27">
        <v>10</v>
      </c>
      <c r="AA141" s="28">
        <v>14</v>
      </c>
      <c r="AB141" s="29">
        <v>9</v>
      </c>
      <c r="AC141" s="30">
        <v>23</v>
      </c>
      <c r="AD141" s="29">
        <v>17</v>
      </c>
      <c r="AE141" s="31">
        <v>14</v>
      </c>
      <c r="AF141" s="32">
        <v>19</v>
      </c>
    </row>
    <row r="142" spans="1:32" ht="15.75" customHeight="1" x14ac:dyDescent="0.25">
      <c r="A142" s="17" t="s">
        <v>79</v>
      </c>
      <c r="B142" s="15">
        <v>22</v>
      </c>
      <c r="C142" s="17" t="s">
        <v>67</v>
      </c>
      <c r="D142" s="17" t="s">
        <v>89</v>
      </c>
      <c r="E142" s="17" t="s">
        <v>69</v>
      </c>
      <c r="F142" s="17" t="s">
        <v>81</v>
      </c>
      <c r="G142" s="17" t="s">
        <v>65</v>
      </c>
      <c r="H142" s="17" t="s">
        <v>91</v>
      </c>
      <c r="I142" s="17" t="s">
        <v>65</v>
      </c>
      <c r="J142" s="17" t="s">
        <v>72</v>
      </c>
      <c r="K142" s="17" t="s">
        <v>134</v>
      </c>
      <c r="L142" s="17">
        <v>4</v>
      </c>
      <c r="M142" s="17" t="s">
        <v>73</v>
      </c>
      <c r="N142" s="1" t="s">
        <v>74</v>
      </c>
      <c r="O142" s="17" t="s">
        <v>85</v>
      </c>
      <c r="P142" s="17" t="s">
        <v>86</v>
      </c>
      <c r="Q142" s="17" t="s">
        <v>77</v>
      </c>
      <c r="S142" s="17" t="s">
        <v>77</v>
      </c>
      <c r="X142" s="17" t="s">
        <v>95</v>
      </c>
      <c r="Y142" s="26">
        <v>8</v>
      </c>
      <c r="Z142" s="27">
        <v>9</v>
      </c>
      <c r="AA142" s="28">
        <v>13</v>
      </c>
      <c r="AB142" s="29">
        <v>10</v>
      </c>
      <c r="AC142" s="30">
        <v>28</v>
      </c>
      <c r="AD142" s="29">
        <v>17</v>
      </c>
      <c r="AE142" s="31">
        <v>13</v>
      </c>
      <c r="AF142" s="32">
        <v>31</v>
      </c>
    </row>
    <row r="143" spans="1:32" ht="15.75" customHeight="1" x14ac:dyDescent="0.25"/>
    <row r="144" spans="1:3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5EC45-DC5D-462B-966A-90E41D58888C}">
  <dimension ref="A1:AN107"/>
  <sheetViews>
    <sheetView topLeftCell="A94" zoomScaleNormal="100" workbookViewId="0">
      <selection activeCell="AL13" sqref="AL13"/>
    </sheetView>
  </sheetViews>
  <sheetFormatPr defaultRowHeight="14.4" x14ac:dyDescent="0.3"/>
  <cols>
    <col min="1" max="1" width="8.88671875" style="34"/>
    <col min="2" max="2" width="8.21875" style="34" bestFit="1" customWidth="1"/>
    <col min="3" max="3" width="31.33203125" style="34" bestFit="1" customWidth="1"/>
    <col min="4" max="4" width="45.33203125" style="37" bestFit="1" customWidth="1"/>
    <col min="5" max="5" width="23.44140625" style="37" bestFit="1" customWidth="1"/>
    <col min="6" max="6" width="24.77734375" style="37" bestFit="1" customWidth="1"/>
    <col min="7" max="7" width="39.5546875" style="37" bestFit="1" customWidth="1"/>
    <col min="8" max="8" width="40.44140625" style="37" bestFit="1" customWidth="1"/>
    <col min="9" max="9" width="11.109375" style="37" bestFit="1" customWidth="1"/>
    <col min="10" max="10" width="34.5546875" style="37" bestFit="1" customWidth="1"/>
    <col min="11" max="11" width="45.5546875" style="37" bestFit="1" customWidth="1"/>
    <col min="12" max="12" width="60.88671875" style="37" customWidth="1"/>
    <col min="13" max="13" width="76.109375" style="37" customWidth="1"/>
    <col min="14" max="14" width="51.44140625" style="37" bestFit="1" customWidth="1"/>
    <col min="15" max="15" width="78" style="37" bestFit="1" customWidth="1"/>
    <col min="16" max="16" width="97.6640625" style="37" customWidth="1"/>
    <col min="17" max="17" width="53" style="37" customWidth="1"/>
    <col min="18" max="18" width="44.77734375" style="37" bestFit="1" customWidth="1"/>
    <col min="19" max="19" width="59" style="37" bestFit="1" customWidth="1"/>
    <col min="20" max="20" width="34.5546875" style="37" bestFit="1" customWidth="1"/>
    <col min="21" max="21" width="61.33203125" style="37" bestFit="1" customWidth="1"/>
    <col min="22" max="22" width="52.33203125" style="37" bestFit="1" customWidth="1"/>
    <col min="23" max="23" width="73" style="37" bestFit="1" customWidth="1"/>
    <col min="24" max="24" width="80.6640625" style="37" bestFit="1" customWidth="1"/>
    <col min="25" max="25" width="30.77734375" style="40" bestFit="1" customWidth="1"/>
    <col min="26" max="26" width="27.5546875" style="40" bestFit="1" customWidth="1"/>
    <col min="27" max="27" width="24.88671875" style="40" bestFit="1" customWidth="1"/>
    <col min="28" max="28" width="23.109375" style="40" bestFit="1" customWidth="1"/>
    <col min="29" max="30" width="17.5546875" style="40" bestFit="1" customWidth="1"/>
    <col min="31" max="31" width="19" style="40" bestFit="1" customWidth="1"/>
    <col min="32" max="32" width="17.5546875" style="40" bestFit="1" customWidth="1"/>
    <col min="33" max="33" width="12.33203125" style="38" bestFit="1" customWidth="1"/>
    <col min="34" max="34" width="9.88671875" style="42" bestFit="1" customWidth="1"/>
    <col min="35" max="35" width="16.33203125" style="42" bestFit="1" customWidth="1"/>
    <col min="36" max="36" width="10.44140625" style="42" bestFit="1" customWidth="1"/>
    <col min="37" max="37" width="14.21875" style="38" bestFit="1" customWidth="1"/>
    <col min="38" max="38" width="11.6640625" style="38" bestFit="1" customWidth="1"/>
    <col min="39" max="39" width="18.21875" style="38" bestFit="1" customWidth="1"/>
    <col min="40" max="40" width="12.21875" style="38" bestFit="1" customWidth="1"/>
    <col min="41" max="16384" width="8.88671875" style="33"/>
  </cols>
  <sheetData>
    <row r="1" spans="1:40" x14ac:dyDescent="0.3">
      <c r="A1" s="35" t="s">
        <v>250</v>
      </c>
      <c r="B1" s="35" t="s">
        <v>0</v>
      </c>
      <c r="C1" s="35" t="s">
        <v>1</v>
      </c>
      <c r="D1" s="36" t="s">
        <v>2</v>
      </c>
      <c r="E1" s="36" t="s">
        <v>3</v>
      </c>
      <c r="F1" s="36" t="s">
        <v>4</v>
      </c>
      <c r="G1" s="36" t="s">
        <v>5</v>
      </c>
      <c r="H1" s="36" t="s">
        <v>6</v>
      </c>
      <c r="I1" s="36" t="s">
        <v>7</v>
      </c>
      <c r="J1" s="36" t="s">
        <v>8</v>
      </c>
      <c r="K1" s="36" t="s">
        <v>9</v>
      </c>
      <c r="L1" s="36" t="s">
        <v>10</v>
      </c>
      <c r="M1" s="36" t="s">
        <v>11</v>
      </c>
      <c r="N1" s="36" t="s">
        <v>12</v>
      </c>
      <c r="O1" s="36" t="s">
        <v>13</v>
      </c>
      <c r="P1" s="36" t="s">
        <v>14</v>
      </c>
      <c r="Q1" s="36" t="s">
        <v>15</v>
      </c>
      <c r="R1" s="36" t="s">
        <v>16</v>
      </c>
      <c r="S1" s="36" t="s">
        <v>17</v>
      </c>
      <c r="T1" s="36" t="s">
        <v>18</v>
      </c>
      <c r="U1" s="36" t="s">
        <v>19</v>
      </c>
      <c r="V1" s="36" t="s">
        <v>20</v>
      </c>
      <c r="W1" s="36" t="s">
        <v>21</v>
      </c>
      <c r="X1" s="36" t="s">
        <v>22</v>
      </c>
      <c r="Y1" s="39" t="s">
        <v>262</v>
      </c>
      <c r="Z1" s="39" t="s">
        <v>261</v>
      </c>
      <c r="AA1" s="39" t="s">
        <v>260</v>
      </c>
      <c r="AB1" s="39" t="s">
        <v>259</v>
      </c>
      <c r="AC1" s="39" t="s">
        <v>268</v>
      </c>
      <c r="AD1" s="39" t="s">
        <v>269</v>
      </c>
      <c r="AE1" s="39" t="s">
        <v>270</v>
      </c>
      <c r="AF1" s="39" t="s">
        <v>271</v>
      </c>
      <c r="AG1" s="41" t="s">
        <v>272</v>
      </c>
      <c r="AH1" s="41" t="s">
        <v>267</v>
      </c>
      <c r="AI1" s="41" t="s">
        <v>273</v>
      </c>
      <c r="AJ1" s="41" t="s">
        <v>274</v>
      </c>
      <c r="AK1" s="41" t="s">
        <v>275</v>
      </c>
      <c r="AL1" s="41" t="s">
        <v>276</v>
      </c>
      <c r="AM1" s="41" t="s">
        <v>277</v>
      </c>
      <c r="AN1" s="41" t="s">
        <v>278</v>
      </c>
    </row>
    <row r="2" spans="1:40" x14ac:dyDescent="0.3">
      <c r="A2" s="34" t="s">
        <v>66</v>
      </c>
      <c r="B2" s="34">
        <v>22</v>
      </c>
      <c r="C2" s="34" t="s">
        <v>67</v>
      </c>
      <c r="D2" s="37" t="s">
        <v>68</v>
      </c>
      <c r="E2" s="37" t="s">
        <v>69</v>
      </c>
      <c r="F2" s="37" t="s">
        <v>70</v>
      </c>
      <c r="G2" s="37" t="s">
        <v>65</v>
      </c>
      <c r="H2" s="37" t="s">
        <v>71</v>
      </c>
      <c r="I2" s="37" t="s">
        <v>65</v>
      </c>
      <c r="J2" s="37" t="s">
        <v>72</v>
      </c>
      <c r="K2" s="37" t="s">
        <v>71</v>
      </c>
      <c r="L2" s="37">
        <v>5</v>
      </c>
      <c r="M2" s="37" t="s">
        <v>73</v>
      </c>
      <c r="N2" s="37" t="s">
        <v>74</v>
      </c>
      <c r="O2" s="37" t="s">
        <v>75</v>
      </c>
      <c r="P2" s="37" t="s">
        <v>76</v>
      </c>
      <c r="Q2" s="37" t="s">
        <v>77</v>
      </c>
      <c r="S2" s="37" t="s">
        <v>77</v>
      </c>
      <c r="X2" s="37" t="s">
        <v>78</v>
      </c>
      <c r="Y2" s="40">
        <v>12</v>
      </c>
      <c r="Z2" s="40">
        <v>9</v>
      </c>
      <c r="AA2" s="40">
        <v>10</v>
      </c>
      <c r="AB2" s="40">
        <v>7</v>
      </c>
      <c r="AC2" s="40">
        <v>26</v>
      </c>
      <c r="AD2" s="40">
        <v>21</v>
      </c>
      <c r="AE2" s="40">
        <v>7</v>
      </c>
      <c r="AF2" s="40">
        <v>25</v>
      </c>
      <c r="AG2" s="38">
        <f>4*(AC2)/7</f>
        <v>14.857142857142858</v>
      </c>
      <c r="AH2" s="42">
        <f>4*(AD2)/6</f>
        <v>14</v>
      </c>
      <c r="AI2" s="42">
        <f>4*(AE2)/3</f>
        <v>9.3333333333333339</v>
      </c>
      <c r="AJ2" s="42">
        <f>4*(AF2)/8</f>
        <v>12.5</v>
      </c>
      <c r="AK2" s="38">
        <f>(AG2-4)*6.25</f>
        <v>67.857142857142861</v>
      </c>
      <c r="AL2" s="38">
        <f>(AH2-4)*6.25</f>
        <v>62.5</v>
      </c>
      <c r="AM2" s="38">
        <f>(AI2-4)*6.25</f>
        <v>33.333333333333336</v>
      </c>
      <c r="AN2" s="38">
        <f>(AJ2-4)*6.25</f>
        <v>53.125</v>
      </c>
    </row>
    <row r="3" spans="1:40" x14ac:dyDescent="0.3">
      <c r="A3" s="34" t="s">
        <v>79</v>
      </c>
      <c r="B3" s="34">
        <v>22</v>
      </c>
      <c r="C3" s="34" t="s">
        <v>67</v>
      </c>
      <c r="D3" s="37" t="s">
        <v>80</v>
      </c>
      <c r="E3" s="37" t="s">
        <v>69</v>
      </c>
      <c r="F3" s="37" t="s">
        <v>81</v>
      </c>
      <c r="G3" s="37" t="s">
        <v>77</v>
      </c>
      <c r="I3" s="37" t="s">
        <v>65</v>
      </c>
      <c r="J3" s="37" t="s">
        <v>82</v>
      </c>
      <c r="K3" s="37" t="s">
        <v>83</v>
      </c>
      <c r="L3" s="37">
        <v>5</v>
      </c>
      <c r="M3" s="37" t="s">
        <v>73</v>
      </c>
      <c r="N3" s="37" t="s">
        <v>84</v>
      </c>
      <c r="O3" s="37" t="s">
        <v>85</v>
      </c>
      <c r="P3" s="37" t="s">
        <v>86</v>
      </c>
      <c r="Q3" s="37" t="s">
        <v>65</v>
      </c>
      <c r="R3" s="37" t="s">
        <v>87</v>
      </c>
      <c r="S3" s="37" t="s">
        <v>77</v>
      </c>
      <c r="X3" s="37" t="s">
        <v>88</v>
      </c>
      <c r="Y3" s="40">
        <v>14</v>
      </c>
      <c r="Z3" s="40">
        <v>8</v>
      </c>
      <c r="AA3" s="40">
        <v>7</v>
      </c>
      <c r="AB3" s="40">
        <v>13</v>
      </c>
      <c r="AC3" s="40">
        <v>30</v>
      </c>
      <c r="AD3" s="40">
        <v>20</v>
      </c>
      <c r="AE3" s="40">
        <v>12</v>
      </c>
      <c r="AF3" s="40">
        <v>30</v>
      </c>
      <c r="AG3" s="38">
        <f t="shared" ref="AG3:AG66" si="0">4*(AC3)/7</f>
        <v>17.142857142857142</v>
      </c>
      <c r="AH3" s="42">
        <f t="shared" ref="AH3:AH66" si="1">4*(AD3)/6</f>
        <v>13.333333333333334</v>
      </c>
      <c r="AI3" s="42">
        <f t="shared" ref="AI3:AI66" si="2">4*(AE3)/3</f>
        <v>16</v>
      </c>
      <c r="AJ3" s="42">
        <f t="shared" ref="AJ3:AJ66" si="3">4*(AF3)/8</f>
        <v>15</v>
      </c>
      <c r="AK3" s="38">
        <f t="shared" ref="AK3:AK66" si="4">(AG3-4)*6.25</f>
        <v>82.142857142857139</v>
      </c>
      <c r="AL3" s="38">
        <f t="shared" ref="AL3:AL66" si="5">(AH3-4)*6.25</f>
        <v>58.333333333333336</v>
      </c>
      <c r="AM3" s="38">
        <f t="shared" ref="AM3:AM66" si="6">(AI3-4)*6.25</f>
        <v>75</v>
      </c>
      <c r="AN3" s="38">
        <f t="shared" ref="AN3:AN66" si="7">(AJ3-4)*6.25</f>
        <v>68.75</v>
      </c>
    </row>
    <row r="4" spans="1:40" x14ac:dyDescent="0.3">
      <c r="A4" s="34" t="s">
        <v>79</v>
      </c>
      <c r="B4" s="34">
        <v>22</v>
      </c>
      <c r="C4" s="34" t="s">
        <v>67</v>
      </c>
      <c r="D4" s="37" t="s">
        <v>89</v>
      </c>
      <c r="E4" s="37" t="s">
        <v>69</v>
      </c>
      <c r="F4" s="37" t="s">
        <v>90</v>
      </c>
      <c r="G4" s="37" t="s">
        <v>65</v>
      </c>
      <c r="H4" s="37" t="s">
        <v>91</v>
      </c>
      <c r="I4" s="37" t="s">
        <v>65</v>
      </c>
      <c r="J4" s="37" t="s">
        <v>92</v>
      </c>
      <c r="K4" s="37" t="s">
        <v>91</v>
      </c>
      <c r="L4" s="37">
        <v>4</v>
      </c>
      <c r="M4" s="37" t="s">
        <v>93</v>
      </c>
      <c r="N4" s="37" t="s">
        <v>74</v>
      </c>
      <c r="O4" s="37" t="s">
        <v>75</v>
      </c>
      <c r="P4" s="37" t="s">
        <v>94</v>
      </c>
      <c r="Q4" s="37" t="s">
        <v>65</v>
      </c>
      <c r="R4" s="37" t="s">
        <v>87</v>
      </c>
      <c r="S4" s="37" t="s">
        <v>77</v>
      </c>
      <c r="X4" s="37" t="s">
        <v>95</v>
      </c>
      <c r="Y4" s="40">
        <v>16</v>
      </c>
      <c r="Z4" s="40">
        <v>12</v>
      </c>
      <c r="AA4" s="40">
        <v>12</v>
      </c>
      <c r="AB4" s="40">
        <v>15</v>
      </c>
      <c r="AC4" s="40">
        <v>27</v>
      </c>
      <c r="AD4" s="40">
        <v>21</v>
      </c>
      <c r="AE4" s="40">
        <v>7</v>
      </c>
      <c r="AF4" s="40">
        <v>26</v>
      </c>
      <c r="AG4" s="38">
        <f t="shared" si="0"/>
        <v>15.428571428571429</v>
      </c>
      <c r="AH4" s="42">
        <f t="shared" si="1"/>
        <v>14</v>
      </c>
      <c r="AI4" s="42">
        <f t="shared" si="2"/>
        <v>9.3333333333333339</v>
      </c>
      <c r="AJ4" s="42">
        <f t="shared" si="3"/>
        <v>13</v>
      </c>
      <c r="AK4" s="38">
        <f t="shared" si="4"/>
        <v>71.428571428571431</v>
      </c>
      <c r="AL4" s="38">
        <f t="shared" si="5"/>
        <v>62.5</v>
      </c>
      <c r="AM4" s="38">
        <f t="shared" si="6"/>
        <v>33.333333333333336</v>
      </c>
      <c r="AN4" s="38">
        <f t="shared" si="7"/>
        <v>56.25</v>
      </c>
    </row>
    <row r="5" spans="1:40" x14ac:dyDescent="0.3">
      <c r="A5" s="34" t="s">
        <v>79</v>
      </c>
      <c r="B5" s="34">
        <v>21</v>
      </c>
      <c r="C5" s="34" t="s">
        <v>67</v>
      </c>
      <c r="D5" s="37" t="s">
        <v>80</v>
      </c>
      <c r="E5" s="37" t="s">
        <v>69</v>
      </c>
      <c r="F5" s="37" t="s">
        <v>90</v>
      </c>
      <c r="G5" s="37" t="s">
        <v>65</v>
      </c>
      <c r="H5" s="37" t="s">
        <v>91</v>
      </c>
      <c r="I5" s="37" t="s">
        <v>65</v>
      </c>
      <c r="J5" s="37" t="s">
        <v>72</v>
      </c>
      <c r="K5" s="37" t="s">
        <v>91</v>
      </c>
      <c r="L5" s="37">
        <v>5</v>
      </c>
      <c r="M5" s="37" t="s">
        <v>96</v>
      </c>
      <c r="N5" s="37" t="s">
        <v>74</v>
      </c>
      <c r="O5" s="37" t="s">
        <v>75</v>
      </c>
      <c r="P5" s="37" t="s">
        <v>86</v>
      </c>
      <c r="Q5" s="37" t="s">
        <v>77</v>
      </c>
      <c r="S5" s="37" t="s">
        <v>77</v>
      </c>
      <c r="V5" s="37" t="s">
        <v>97</v>
      </c>
      <c r="W5" s="37" t="s">
        <v>98</v>
      </c>
      <c r="X5" s="37" t="s">
        <v>78</v>
      </c>
      <c r="Y5" s="40">
        <v>16</v>
      </c>
      <c r="Z5" s="40">
        <v>16</v>
      </c>
      <c r="AA5" s="40">
        <v>10</v>
      </c>
      <c r="AB5" s="40">
        <v>16</v>
      </c>
      <c r="AC5" s="40">
        <v>28</v>
      </c>
      <c r="AD5" s="40">
        <v>25</v>
      </c>
      <c r="AE5" s="40">
        <v>12</v>
      </c>
      <c r="AF5" s="40">
        <v>29</v>
      </c>
      <c r="AG5" s="38">
        <f t="shared" si="0"/>
        <v>16</v>
      </c>
      <c r="AH5" s="42">
        <f t="shared" si="1"/>
        <v>16.666666666666668</v>
      </c>
      <c r="AI5" s="42">
        <f t="shared" si="2"/>
        <v>16</v>
      </c>
      <c r="AJ5" s="42">
        <f t="shared" si="3"/>
        <v>14.5</v>
      </c>
      <c r="AK5" s="38">
        <f t="shared" si="4"/>
        <v>75</v>
      </c>
      <c r="AL5" s="38">
        <f t="shared" si="5"/>
        <v>79.166666666666671</v>
      </c>
      <c r="AM5" s="38">
        <f t="shared" si="6"/>
        <v>75</v>
      </c>
      <c r="AN5" s="38">
        <f t="shared" si="7"/>
        <v>65.625</v>
      </c>
    </row>
    <row r="6" spans="1:40" x14ac:dyDescent="0.3">
      <c r="A6" s="34" t="s">
        <v>66</v>
      </c>
      <c r="B6" s="34">
        <v>21</v>
      </c>
      <c r="C6" s="34" t="s">
        <v>67</v>
      </c>
      <c r="D6" s="37" t="s">
        <v>80</v>
      </c>
      <c r="E6" s="37" t="s">
        <v>69</v>
      </c>
      <c r="F6" s="37" t="s">
        <v>81</v>
      </c>
      <c r="G6" s="37" t="s">
        <v>65</v>
      </c>
      <c r="H6" s="37" t="s">
        <v>99</v>
      </c>
      <c r="I6" s="37" t="s">
        <v>65</v>
      </c>
      <c r="J6" s="37" t="s">
        <v>82</v>
      </c>
      <c r="K6" s="37" t="s">
        <v>99</v>
      </c>
      <c r="L6" s="37">
        <v>3</v>
      </c>
      <c r="M6" s="37" t="s">
        <v>100</v>
      </c>
      <c r="N6" s="37" t="s">
        <v>74</v>
      </c>
      <c r="O6" s="37" t="s">
        <v>75</v>
      </c>
      <c r="P6" s="37" t="s">
        <v>101</v>
      </c>
      <c r="Q6" s="37" t="s">
        <v>65</v>
      </c>
      <c r="R6" s="37" t="s">
        <v>263</v>
      </c>
      <c r="S6" s="37" t="s">
        <v>77</v>
      </c>
      <c r="U6" s="37" t="s">
        <v>263</v>
      </c>
      <c r="V6" s="37" t="s">
        <v>97</v>
      </c>
      <c r="W6" s="37" t="s">
        <v>98</v>
      </c>
      <c r="X6" s="37" t="s">
        <v>78</v>
      </c>
      <c r="Y6" s="40">
        <v>14</v>
      </c>
      <c r="Z6" s="40">
        <v>10</v>
      </c>
      <c r="AA6" s="40">
        <v>16</v>
      </c>
      <c r="AB6" s="40">
        <v>13</v>
      </c>
      <c r="AC6" s="40">
        <v>28</v>
      </c>
      <c r="AD6" s="40">
        <v>22</v>
      </c>
      <c r="AE6" s="40">
        <v>10</v>
      </c>
      <c r="AF6" s="40">
        <v>29</v>
      </c>
      <c r="AG6" s="38">
        <f t="shared" si="0"/>
        <v>16</v>
      </c>
      <c r="AH6" s="42">
        <f t="shared" si="1"/>
        <v>14.666666666666666</v>
      </c>
      <c r="AI6" s="42">
        <f t="shared" si="2"/>
        <v>13.333333333333334</v>
      </c>
      <c r="AJ6" s="42">
        <f t="shared" si="3"/>
        <v>14.5</v>
      </c>
      <c r="AK6" s="38">
        <f t="shared" si="4"/>
        <v>75</v>
      </c>
      <c r="AL6" s="38">
        <f t="shared" si="5"/>
        <v>66.666666666666657</v>
      </c>
      <c r="AM6" s="38">
        <f t="shared" si="6"/>
        <v>58.333333333333336</v>
      </c>
      <c r="AN6" s="38">
        <f t="shared" si="7"/>
        <v>65.625</v>
      </c>
    </row>
    <row r="7" spans="1:40" x14ac:dyDescent="0.3">
      <c r="A7" s="34" t="s">
        <v>79</v>
      </c>
      <c r="B7" s="34">
        <v>22</v>
      </c>
      <c r="C7" s="34" t="s">
        <v>67</v>
      </c>
      <c r="D7" s="37" t="s">
        <v>68</v>
      </c>
      <c r="E7" s="37" t="s">
        <v>69</v>
      </c>
      <c r="F7" s="37" t="s">
        <v>90</v>
      </c>
      <c r="G7" s="37" t="s">
        <v>65</v>
      </c>
      <c r="H7" s="37" t="s">
        <v>91</v>
      </c>
      <c r="I7" s="37" t="s">
        <v>65</v>
      </c>
      <c r="J7" s="37" t="s">
        <v>82</v>
      </c>
      <c r="K7" s="37" t="s">
        <v>91</v>
      </c>
      <c r="L7" s="37">
        <v>5</v>
      </c>
      <c r="M7" s="37" t="s">
        <v>103</v>
      </c>
      <c r="N7" s="37" t="s">
        <v>74</v>
      </c>
      <c r="O7" s="37" t="s">
        <v>75</v>
      </c>
      <c r="P7" s="37" t="s">
        <v>76</v>
      </c>
      <c r="Q7" s="37" t="s">
        <v>65</v>
      </c>
      <c r="S7" s="37" t="s">
        <v>77</v>
      </c>
      <c r="X7" s="37" t="s">
        <v>78</v>
      </c>
      <c r="Y7" s="40">
        <v>20</v>
      </c>
      <c r="Z7" s="40">
        <v>15</v>
      </c>
      <c r="AA7" s="40">
        <v>16</v>
      </c>
      <c r="AB7" s="40">
        <v>16</v>
      </c>
      <c r="AC7" s="40">
        <v>27</v>
      </c>
      <c r="AD7" s="40">
        <v>22</v>
      </c>
      <c r="AE7" s="40">
        <v>8</v>
      </c>
      <c r="AF7" s="40">
        <v>29</v>
      </c>
      <c r="AG7" s="38">
        <f t="shared" si="0"/>
        <v>15.428571428571429</v>
      </c>
      <c r="AH7" s="42">
        <f t="shared" si="1"/>
        <v>14.666666666666666</v>
      </c>
      <c r="AI7" s="42">
        <f t="shared" si="2"/>
        <v>10.666666666666666</v>
      </c>
      <c r="AJ7" s="42">
        <f t="shared" si="3"/>
        <v>14.5</v>
      </c>
      <c r="AK7" s="38">
        <f t="shared" si="4"/>
        <v>71.428571428571431</v>
      </c>
      <c r="AL7" s="38">
        <f t="shared" si="5"/>
        <v>66.666666666666657</v>
      </c>
      <c r="AM7" s="38">
        <f t="shared" si="6"/>
        <v>41.666666666666664</v>
      </c>
      <c r="AN7" s="38">
        <f t="shared" si="7"/>
        <v>65.625</v>
      </c>
    </row>
    <row r="8" spans="1:40" x14ac:dyDescent="0.3">
      <c r="A8" s="34" t="s">
        <v>79</v>
      </c>
      <c r="B8" s="34">
        <v>23</v>
      </c>
      <c r="C8" s="34" t="s">
        <v>67</v>
      </c>
      <c r="D8" s="37" t="s">
        <v>68</v>
      </c>
      <c r="E8" s="37" t="s">
        <v>69</v>
      </c>
      <c r="F8" s="37" t="s">
        <v>90</v>
      </c>
      <c r="G8" s="37" t="s">
        <v>65</v>
      </c>
      <c r="H8" s="37" t="s">
        <v>104</v>
      </c>
      <c r="I8" s="37" t="s">
        <v>65</v>
      </c>
      <c r="J8" s="37" t="s">
        <v>105</v>
      </c>
      <c r="K8" s="37" t="s">
        <v>106</v>
      </c>
      <c r="L8" s="37">
        <v>5</v>
      </c>
      <c r="M8" s="37" t="s">
        <v>73</v>
      </c>
      <c r="N8" s="37" t="s">
        <v>74</v>
      </c>
      <c r="O8" s="37" t="s">
        <v>75</v>
      </c>
      <c r="P8" s="37" t="s">
        <v>86</v>
      </c>
      <c r="Q8" s="37" t="s">
        <v>77</v>
      </c>
      <c r="S8" s="37" t="s">
        <v>65</v>
      </c>
      <c r="T8" s="37" t="s">
        <v>72</v>
      </c>
      <c r="U8" s="37" t="s">
        <v>115</v>
      </c>
      <c r="V8" s="37" t="s">
        <v>97</v>
      </c>
      <c r="W8" s="37" t="s">
        <v>108</v>
      </c>
      <c r="X8" s="37" t="s">
        <v>95</v>
      </c>
      <c r="Y8" s="40">
        <v>13</v>
      </c>
      <c r="Z8" s="40">
        <v>11</v>
      </c>
      <c r="AA8" s="40">
        <v>11</v>
      </c>
      <c r="AB8" s="40">
        <v>13</v>
      </c>
      <c r="AC8" s="40">
        <v>27</v>
      </c>
      <c r="AD8" s="40">
        <v>21</v>
      </c>
      <c r="AE8" s="40">
        <v>14</v>
      </c>
      <c r="AF8" s="40">
        <v>29</v>
      </c>
      <c r="AG8" s="38">
        <f t="shared" si="0"/>
        <v>15.428571428571429</v>
      </c>
      <c r="AH8" s="42">
        <f t="shared" si="1"/>
        <v>14</v>
      </c>
      <c r="AI8" s="42">
        <f t="shared" si="2"/>
        <v>18.666666666666668</v>
      </c>
      <c r="AJ8" s="42">
        <f t="shared" si="3"/>
        <v>14.5</v>
      </c>
      <c r="AK8" s="38">
        <f t="shared" si="4"/>
        <v>71.428571428571431</v>
      </c>
      <c r="AL8" s="38">
        <f t="shared" si="5"/>
        <v>62.5</v>
      </c>
      <c r="AM8" s="38">
        <f t="shared" si="6"/>
        <v>91.666666666666671</v>
      </c>
      <c r="AN8" s="38">
        <f t="shared" si="7"/>
        <v>65.625</v>
      </c>
    </row>
    <row r="9" spans="1:40" x14ac:dyDescent="0.3">
      <c r="A9" s="34" t="s">
        <v>79</v>
      </c>
      <c r="B9" s="34">
        <v>24</v>
      </c>
      <c r="C9" s="34" t="s">
        <v>67</v>
      </c>
      <c r="D9" s="37" t="s">
        <v>80</v>
      </c>
      <c r="E9" s="37" t="s">
        <v>109</v>
      </c>
      <c r="F9" s="37" t="s">
        <v>70</v>
      </c>
      <c r="G9" s="37" t="s">
        <v>65</v>
      </c>
      <c r="H9" s="37" t="s">
        <v>110</v>
      </c>
      <c r="I9" s="37" t="s">
        <v>65</v>
      </c>
      <c r="J9" s="37" t="s">
        <v>82</v>
      </c>
      <c r="K9" s="37" t="s">
        <v>111</v>
      </c>
      <c r="L9" s="37">
        <v>5</v>
      </c>
      <c r="M9" s="37" t="s">
        <v>112</v>
      </c>
      <c r="N9" s="37" t="s">
        <v>113</v>
      </c>
      <c r="O9" s="37" t="s">
        <v>75</v>
      </c>
      <c r="P9" s="37" t="s">
        <v>114</v>
      </c>
      <c r="Q9" s="37" t="s">
        <v>77</v>
      </c>
      <c r="R9" s="37" t="s">
        <v>115</v>
      </c>
      <c r="S9" s="37" t="s">
        <v>77</v>
      </c>
      <c r="X9" s="37" t="s">
        <v>78</v>
      </c>
      <c r="Y9" s="40">
        <v>13</v>
      </c>
      <c r="Z9" s="40">
        <v>15</v>
      </c>
      <c r="AA9" s="40">
        <v>14</v>
      </c>
      <c r="AB9" s="40">
        <v>18</v>
      </c>
      <c r="AC9" s="40">
        <v>29</v>
      </c>
      <c r="AD9" s="40">
        <v>21</v>
      </c>
      <c r="AE9" s="40">
        <v>10</v>
      </c>
      <c r="AF9" s="40">
        <v>30</v>
      </c>
      <c r="AG9" s="38">
        <f t="shared" si="0"/>
        <v>16.571428571428573</v>
      </c>
      <c r="AH9" s="42">
        <f t="shared" si="1"/>
        <v>14</v>
      </c>
      <c r="AI9" s="42">
        <f t="shared" si="2"/>
        <v>13.333333333333334</v>
      </c>
      <c r="AJ9" s="42">
        <f t="shared" si="3"/>
        <v>15</v>
      </c>
      <c r="AK9" s="38">
        <f t="shared" si="4"/>
        <v>78.571428571428584</v>
      </c>
      <c r="AL9" s="38">
        <f t="shared" si="5"/>
        <v>62.5</v>
      </c>
      <c r="AM9" s="38">
        <f t="shared" si="6"/>
        <v>58.333333333333336</v>
      </c>
      <c r="AN9" s="38">
        <f t="shared" si="7"/>
        <v>68.75</v>
      </c>
    </row>
    <row r="10" spans="1:40" x14ac:dyDescent="0.3">
      <c r="A10" s="34" t="s">
        <v>79</v>
      </c>
      <c r="B10" s="34">
        <v>20</v>
      </c>
      <c r="C10" s="34" t="s">
        <v>67</v>
      </c>
      <c r="D10" s="37" t="s">
        <v>80</v>
      </c>
      <c r="E10" s="37" t="s">
        <v>69</v>
      </c>
      <c r="F10" s="37" t="s">
        <v>90</v>
      </c>
      <c r="G10" s="37" t="s">
        <v>65</v>
      </c>
      <c r="H10" s="37" t="s">
        <v>116</v>
      </c>
      <c r="I10" s="37" t="s">
        <v>65</v>
      </c>
      <c r="J10" s="37" t="s">
        <v>105</v>
      </c>
      <c r="K10" s="37" t="s">
        <v>83</v>
      </c>
      <c r="L10" s="37">
        <v>5</v>
      </c>
      <c r="M10" s="37" t="s">
        <v>117</v>
      </c>
      <c r="N10" s="37" t="s">
        <v>74</v>
      </c>
      <c r="O10" s="37" t="s">
        <v>75</v>
      </c>
      <c r="P10" s="37" t="s">
        <v>118</v>
      </c>
      <c r="Q10" s="37" t="s">
        <v>77</v>
      </c>
      <c r="S10" s="37" t="s">
        <v>77</v>
      </c>
      <c r="X10" s="37" t="s">
        <v>78</v>
      </c>
      <c r="Y10" s="40">
        <v>12</v>
      </c>
      <c r="Z10" s="40">
        <v>14</v>
      </c>
      <c r="AA10" s="40">
        <v>8</v>
      </c>
      <c r="AB10" s="40">
        <v>19</v>
      </c>
      <c r="AC10" s="40">
        <v>35</v>
      </c>
      <c r="AD10" s="40">
        <v>23</v>
      </c>
      <c r="AE10" s="40">
        <v>9</v>
      </c>
      <c r="AF10" s="40">
        <v>39</v>
      </c>
      <c r="AG10" s="38">
        <f t="shared" si="0"/>
        <v>20</v>
      </c>
      <c r="AH10" s="42">
        <f t="shared" si="1"/>
        <v>15.333333333333334</v>
      </c>
      <c r="AI10" s="42">
        <f t="shared" si="2"/>
        <v>12</v>
      </c>
      <c r="AJ10" s="42">
        <f t="shared" si="3"/>
        <v>19.5</v>
      </c>
      <c r="AK10" s="38">
        <f t="shared" si="4"/>
        <v>100</v>
      </c>
      <c r="AL10" s="38">
        <f t="shared" si="5"/>
        <v>70.833333333333343</v>
      </c>
      <c r="AM10" s="38">
        <f t="shared" si="6"/>
        <v>50</v>
      </c>
      <c r="AN10" s="38">
        <f t="shared" si="7"/>
        <v>96.875</v>
      </c>
    </row>
    <row r="11" spans="1:40" x14ac:dyDescent="0.3">
      <c r="A11" s="34" t="s">
        <v>79</v>
      </c>
      <c r="B11" s="34">
        <v>21</v>
      </c>
      <c r="C11" s="34" t="s">
        <v>67</v>
      </c>
      <c r="D11" s="37" t="s">
        <v>119</v>
      </c>
      <c r="E11" s="37" t="s">
        <v>69</v>
      </c>
      <c r="F11" s="37" t="s">
        <v>70</v>
      </c>
      <c r="G11" s="37" t="s">
        <v>77</v>
      </c>
      <c r="I11" s="37" t="s">
        <v>65</v>
      </c>
      <c r="J11" s="37" t="s">
        <v>82</v>
      </c>
      <c r="L11" s="37">
        <v>5</v>
      </c>
      <c r="M11" s="37" t="s">
        <v>120</v>
      </c>
      <c r="N11" s="37" t="s">
        <v>74</v>
      </c>
      <c r="O11" s="37" t="s">
        <v>75</v>
      </c>
      <c r="P11" s="37" t="s">
        <v>121</v>
      </c>
      <c r="Q11" s="37" t="s">
        <v>65</v>
      </c>
      <c r="R11" s="37" t="s">
        <v>87</v>
      </c>
      <c r="S11" s="37" t="s">
        <v>65</v>
      </c>
      <c r="T11" s="37" t="s">
        <v>82</v>
      </c>
      <c r="U11" s="37" t="s">
        <v>140</v>
      </c>
      <c r="V11" s="37" t="s">
        <v>123</v>
      </c>
      <c r="W11" s="37" t="s">
        <v>108</v>
      </c>
      <c r="X11" s="37" t="s">
        <v>95</v>
      </c>
      <c r="Y11" s="40">
        <v>13</v>
      </c>
      <c r="Z11" s="40">
        <v>15</v>
      </c>
      <c r="AA11" s="40">
        <v>14</v>
      </c>
      <c r="AB11" s="40">
        <v>14</v>
      </c>
      <c r="AC11" s="40">
        <v>30</v>
      </c>
      <c r="AD11" s="40">
        <v>22</v>
      </c>
      <c r="AE11" s="40">
        <v>13</v>
      </c>
      <c r="AF11" s="40">
        <v>34</v>
      </c>
      <c r="AG11" s="38">
        <f t="shared" si="0"/>
        <v>17.142857142857142</v>
      </c>
      <c r="AH11" s="42">
        <f t="shared" si="1"/>
        <v>14.666666666666666</v>
      </c>
      <c r="AI11" s="42">
        <f t="shared" si="2"/>
        <v>17.333333333333332</v>
      </c>
      <c r="AJ11" s="42">
        <f t="shared" si="3"/>
        <v>17</v>
      </c>
      <c r="AK11" s="38">
        <f t="shared" si="4"/>
        <v>82.142857142857139</v>
      </c>
      <c r="AL11" s="38">
        <f t="shared" si="5"/>
        <v>66.666666666666657</v>
      </c>
      <c r="AM11" s="38">
        <f t="shared" si="6"/>
        <v>83.333333333333329</v>
      </c>
      <c r="AN11" s="38">
        <f t="shared" si="7"/>
        <v>81.25</v>
      </c>
    </row>
    <row r="12" spans="1:40" x14ac:dyDescent="0.3">
      <c r="A12" s="34" t="s">
        <v>79</v>
      </c>
      <c r="B12" s="34">
        <v>23</v>
      </c>
      <c r="C12" s="34" t="s">
        <v>67</v>
      </c>
      <c r="D12" s="37" t="s">
        <v>68</v>
      </c>
      <c r="E12" s="37" t="s">
        <v>124</v>
      </c>
      <c r="F12" s="37" t="s">
        <v>90</v>
      </c>
      <c r="G12" s="37" t="s">
        <v>65</v>
      </c>
      <c r="H12" s="37" t="s">
        <v>125</v>
      </c>
      <c r="I12" s="37" t="s">
        <v>65</v>
      </c>
      <c r="J12" s="37" t="s">
        <v>82</v>
      </c>
      <c r="K12" s="37" t="s">
        <v>126</v>
      </c>
      <c r="L12" s="37">
        <v>5</v>
      </c>
      <c r="M12" s="37" t="s">
        <v>100</v>
      </c>
      <c r="N12" s="37" t="s">
        <v>74</v>
      </c>
      <c r="O12" s="37" t="s">
        <v>85</v>
      </c>
      <c r="P12" s="37" t="s">
        <v>94</v>
      </c>
      <c r="Q12" s="37" t="s">
        <v>65</v>
      </c>
      <c r="R12" s="37" t="s">
        <v>128</v>
      </c>
      <c r="S12" s="37" t="s">
        <v>77</v>
      </c>
      <c r="T12" s="37" t="s">
        <v>82</v>
      </c>
      <c r="U12" s="37" t="s">
        <v>128</v>
      </c>
      <c r="V12" s="37" t="s">
        <v>123</v>
      </c>
      <c r="W12" s="37" t="s">
        <v>108</v>
      </c>
      <c r="X12" s="37" t="s">
        <v>88</v>
      </c>
      <c r="Y12" s="40">
        <v>13</v>
      </c>
      <c r="Z12" s="40">
        <v>14</v>
      </c>
      <c r="AA12" s="40">
        <v>12</v>
      </c>
      <c r="AB12" s="40">
        <v>15</v>
      </c>
      <c r="AC12" s="40">
        <v>29</v>
      </c>
      <c r="AD12" s="40">
        <v>20</v>
      </c>
      <c r="AE12" s="40">
        <v>9</v>
      </c>
      <c r="AF12" s="40">
        <v>29</v>
      </c>
      <c r="AG12" s="38">
        <f t="shared" si="0"/>
        <v>16.571428571428573</v>
      </c>
      <c r="AH12" s="42">
        <f t="shared" si="1"/>
        <v>13.333333333333334</v>
      </c>
      <c r="AI12" s="42">
        <f t="shared" si="2"/>
        <v>12</v>
      </c>
      <c r="AJ12" s="42">
        <f t="shared" si="3"/>
        <v>14.5</v>
      </c>
      <c r="AK12" s="38">
        <f t="shared" si="4"/>
        <v>78.571428571428584</v>
      </c>
      <c r="AL12" s="38">
        <f t="shared" si="5"/>
        <v>58.333333333333336</v>
      </c>
      <c r="AM12" s="38">
        <f t="shared" si="6"/>
        <v>50</v>
      </c>
      <c r="AN12" s="38">
        <f t="shared" si="7"/>
        <v>65.625</v>
      </c>
    </row>
    <row r="13" spans="1:40" x14ac:dyDescent="0.3">
      <c r="A13" s="34" t="s">
        <v>79</v>
      </c>
      <c r="B13" s="34">
        <v>21</v>
      </c>
      <c r="C13" s="34" t="s">
        <v>67</v>
      </c>
      <c r="D13" s="37" t="s">
        <v>68</v>
      </c>
      <c r="E13" s="37" t="s">
        <v>69</v>
      </c>
      <c r="F13" s="37" t="s">
        <v>90</v>
      </c>
      <c r="G13" s="37" t="s">
        <v>65</v>
      </c>
      <c r="H13" s="37" t="s">
        <v>130</v>
      </c>
      <c r="I13" s="37" t="s">
        <v>65</v>
      </c>
      <c r="J13" s="37" t="s">
        <v>92</v>
      </c>
      <c r="K13" s="37" t="s">
        <v>131</v>
      </c>
      <c r="L13" s="37">
        <v>2</v>
      </c>
      <c r="N13" s="37" t="s">
        <v>74</v>
      </c>
      <c r="O13" s="37" t="s">
        <v>75</v>
      </c>
      <c r="P13" s="37" t="s">
        <v>86</v>
      </c>
      <c r="Q13" s="37" t="s">
        <v>65</v>
      </c>
      <c r="R13" s="37" t="s">
        <v>87</v>
      </c>
      <c r="S13" s="37" t="s">
        <v>65</v>
      </c>
      <c r="T13" s="37" t="s">
        <v>82</v>
      </c>
      <c r="U13" s="37" t="s">
        <v>132</v>
      </c>
      <c r="V13" s="37" t="s">
        <v>133</v>
      </c>
      <c r="W13" s="37" t="s">
        <v>98</v>
      </c>
      <c r="X13" s="37" t="s">
        <v>95</v>
      </c>
      <c r="Y13" s="40">
        <v>13</v>
      </c>
      <c r="Z13" s="40">
        <v>12</v>
      </c>
      <c r="AA13" s="40">
        <v>19</v>
      </c>
      <c r="AB13" s="40">
        <v>11</v>
      </c>
      <c r="AC13" s="40">
        <v>29</v>
      </c>
      <c r="AD13" s="40">
        <v>29</v>
      </c>
      <c r="AE13" s="40">
        <v>15</v>
      </c>
      <c r="AF13" s="40">
        <v>36</v>
      </c>
      <c r="AG13" s="38">
        <f t="shared" si="0"/>
        <v>16.571428571428573</v>
      </c>
      <c r="AH13" s="42">
        <f t="shared" si="1"/>
        <v>19.333333333333332</v>
      </c>
      <c r="AI13" s="42">
        <f t="shared" si="2"/>
        <v>20</v>
      </c>
      <c r="AJ13" s="42">
        <f t="shared" si="3"/>
        <v>18</v>
      </c>
      <c r="AK13" s="38">
        <f t="shared" si="4"/>
        <v>78.571428571428584</v>
      </c>
      <c r="AL13" s="38">
        <f t="shared" si="5"/>
        <v>95.833333333333329</v>
      </c>
      <c r="AM13" s="38">
        <f t="shared" si="6"/>
        <v>100</v>
      </c>
      <c r="AN13" s="38">
        <f t="shared" si="7"/>
        <v>87.5</v>
      </c>
    </row>
    <row r="14" spans="1:40" x14ac:dyDescent="0.3">
      <c r="A14" s="34" t="s">
        <v>79</v>
      </c>
      <c r="B14" s="34">
        <v>21</v>
      </c>
      <c r="C14" s="34" t="s">
        <v>67</v>
      </c>
      <c r="D14" s="37" t="s">
        <v>119</v>
      </c>
      <c r="E14" s="37" t="s">
        <v>69</v>
      </c>
      <c r="F14" s="37" t="s">
        <v>90</v>
      </c>
      <c r="G14" s="37" t="s">
        <v>65</v>
      </c>
      <c r="H14" s="37" t="s">
        <v>91</v>
      </c>
      <c r="I14" s="37" t="s">
        <v>65</v>
      </c>
      <c r="J14" s="37" t="s">
        <v>82</v>
      </c>
      <c r="K14" s="37" t="s">
        <v>134</v>
      </c>
      <c r="L14" s="37">
        <v>5</v>
      </c>
      <c r="M14" s="37" t="s">
        <v>73</v>
      </c>
      <c r="N14" s="37" t="s">
        <v>74</v>
      </c>
      <c r="O14" s="37" t="s">
        <v>75</v>
      </c>
      <c r="P14" s="37" t="s">
        <v>94</v>
      </c>
      <c r="Q14" s="37" t="s">
        <v>65</v>
      </c>
      <c r="R14" s="37" t="s">
        <v>87</v>
      </c>
      <c r="S14" s="37" t="s">
        <v>77</v>
      </c>
      <c r="X14" s="37" t="s">
        <v>88</v>
      </c>
      <c r="Y14" s="40">
        <v>16</v>
      </c>
      <c r="Z14" s="40">
        <v>10</v>
      </c>
      <c r="AA14" s="40">
        <v>12</v>
      </c>
      <c r="AB14" s="40">
        <v>8</v>
      </c>
      <c r="AC14" s="40">
        <v>27</v>
      </c>
      <c r="AD14" s="40">
        <v>23</v>
      </c>
      <c r="AE14" s="40">
        <v>11</v>
      </c>
      <c r="AF14" s="40">
        <v>29</v>
      </c>
      <c r="AG14" s="38">
        <f t="shared" si="0"/>
        <v>15.428571428571429</v>
      </c>
      <c r="AH14" s="42">
        <f t="shared" si="1"/>
        <v>15.333333333333334</v>
      </c>
      <c r="AI14" s="42">
        <f t="shared" si="2"/>
        <v>14.666666666666666</v>
      </c>
      <c r="AJ14" s="42">
        <f t="shared" si="3"/>
        <v>14.5</v>
      </c>
      <c r="AK14" s="38">
        <f t="shared" si="4"/>
        <v>71.428571428571431</v>
      </c>
      <c r="AL14" s="38">
        <f t="shared" si="5"/>
        <v>70.833333333333343</v>
      </c>
      <c r="AM14" s="38">
        <f t="shared" si="6"/>
        <v>66.666666666666657</v>
      </c>
      <c r="AN14" s="38">
        <f t="shared" si="7"/>
        <v>65.625</v>
      </c>
    </row>
    <row r="15" spans="1:40" x14ac:dyDescent="0.3">
      <c r="A15" s="34" t="s">
        <v>66</v>
      </c>
      <c r="B15" s="34">
        <v>22</v>
      </c>
      <c r="C15" s="34" t="s">
        <v>67</v>
      </c>
      <c r="D15" s="37" t="s">
        <v>89</v>
      </c>
      <c r="E15" s="37" t="s">
        <v>69</v>
      </c>
      <c r="F15" s="37" t="s">
        <v>90</v>
      </c>
      <c r="G15" s="37" t="s">
        <v>77</v>
      </c>
      <c r="I15" s="37" t="s">
        <v>77</v>
      </c>
      <c r="Q15" s="37" t="s">
        <v>65</v>
      </c>
      <c r="S15" s="37" t="s">
        <v>77</v>
      </c>
      <c r="X15" s="37" t="s">
        <v>78</v>
      </c>
      <c r="Y15" s="40">
        <v>15</v>
      </c>
      <c r="Z15" s="40">
        <v>12</v>
      </c>
      <c r="AA15" s="40">
        <v>12</v>
      </c>
      <c r="AB15" s="40">
        <v>16</v>
      </c>
      <c r="AC15" s="40">
        <v>28</v>
      </c>
      <c r="AD15" s="40">
        <v>21</v>
      </c>
      <c r="AE15" s="40">
        <v>12</v>
      </c>
      <c r="AF15" s="40">
        <v>26</v>
      </c>
      <c r="AG15" s="38">
        <f t="shared" si="0"/>
        <v>16</v>
      </c>
      <c r="AH15" s="42">
        <f t="shared" si="1"/>
        <v>14</v>
      </c>
      <c r="AI15" s="42">
        <f t="shared" si="2"/>
        <v>16</v>
      </c>
      <c r="AJ15" s="42">
        <f t="shared" si="3"/>
        <v>13</v>
      </c>
      <c r="AK15" s="38">
        <f t="shared" si="4"/>
        <v>75</v>
      </c>
      <c r="AL15" s="38">
        <f t="shared" si="5"/>
        <v>62.5</v>
      </c>
      <c r="AM15" s="38">
        <f t="shared" si="6"/>
        <v>75</v>
      </c>
      <c r="AN15" s="38">
        <f t="shared" si="7"/>
        <v>56.25</v>
      </c>
    </row>
    <row r="16" spans="1:40" x14ac:dyDescent="0.3">
      <c r="A16" s="34" t="s">
        <v>66</v>
      </c>
      <c r="B16" s="34">
        <v>21</v>
      </c>
      <c r="C16" s="34" t="s">
        <v>67</v>
      </c>
      <c r="D16" s="37" t="s">
        <v>135</v>
      </c>
      <c r="E16" s="37" t="s">
        <v>69</v>
      </c>
      <c r="F16" s="37" t="s">
        <v>90</v>
      </c>
      <c r="G16" s="37" t="s">
        <v>77</v>
      </c>
      <c r="I16" s="37" t="s">
        <v>65</v>
      </c>
      <c r="J16" s="37" t="s">
        <v>92</v>
      </c>
      <c r="K16" s="37" t="s">
        <v>136</v>
      </c>
      <c r="L16" s="37">
        <v>4</v>
      </c>
      <c r="M16" s="37" t="s">
        <v>117</v>
      </c>
      <c r="N16" s="37" t="s">
        <v>74</v>
      </c>
      <c r="O16" s="37" t="s">
        <v>75</v>
      </c>
      <c r="P16" s="37" t="s">
        <v>118</v>
      </c>
      <c r="Q16" s="37" t="s">
        <v>77</v>
      </c>
      <c r="S16" s="37" t="s">
        <v>77</v>
      </c>
      <c r="X16" s="37" t="s">
        <v>78</v>
      </c>
      <c r="Y16" s="40">
        <v>13</v>
      </c>
      <c r="Z16" s="40">
        <v>13</v>
      </c>
      <c r="AA16" s="40">
        <v>17</v>
      </c>
      <c r="AB16" s="40">
        <v>10</v>
      </c>
      <c r="AC16" s="40">
        <v>30</v>
      </c>
      <c r="AD16" s="40">
        <v>23</v>
      </c>
      <c r="AE16" s="40">
        <v>12</v>
      </c>
      <c r="AF16" s="40">
        <v>29</v>
      </c>
      <c r="AG16" s="38">
        <f t="shared" si="0"/>
        <v>17.142857142857142</v>
      </c>
      <c r="AH16" s="42">
        <f t="shared" si="1"/>
        <v>15.333333333333334</v>
      </c>
      <c r="AI16" s="42">
        <f t="shared" si="2"/>
        <v>16</v>
      </c>
      <c r="AJ16" s="42">
        <f t="shared" si="3"/>
        <v>14.5</v>
      </c>
      <c r="AK16" s="38">
        <f t="shared" si="4"/>
        <v>82.142857142857139</v>
      </c>
      <c r="AL16" s="38">
        <f t="shared" si="5"/>
        <v>70.833333333333343</v>
      </c>
      <c r="AM16" s="38">
        <f t="shared" si="6"/>
        <v>75</v>
      </c>
      <c r="AN16" s="38">
        <f t="shared" si="7"/>
        <v>65.625</v>
      </c>
    </row>
    <row r="17" spans="1:40" x14ac:dyDescent="0.3">
      <c r="A17" s="34" t="s">
        <v>79</v>
      </c>
      <c r="B17" s="34">
        <v>24</v>
      </c>
      <c r="C17" s="34" t="s">
        <v>67</v>
      </c>
      <c r="D17" s="37" t="s">
        <v>80</v>
      </c>
      <c r="E17" s="37" t="s">
        <v>69</v>
      </c>
      <c r="F17" s="37" t="s">
        <v>90</v>
      </c>
      <c r="G17" s="37" t="s">
        <v>65</v>
      </c>
      <c r="H17" s="37" t="s">
        <v>104</v>
      </c>
      <c r="I17" s="37" t="s">
        <v>65</v>
      </c>
      <c r="J17" s="37" t="s">
        <v>82</v>
      </c>
      <c r="K17" s="37" t="s">
        <v>137</v>
      </c>
      <c r="L17" s="37">
        <v>5</v>
      </c>
      <c r="M17" s="37" t="s">
        <v>138</v>
      </c>
      <c r="N17" s="37" t="s">
        <v>74</v>
      </c>
      <c r="O17" s="37" t="s">
        <v>75</v>
      </c>
      <c r="P17" s="37" t="s">
        <v>86</v>
      </c>
      <c r="Q17" s="37" t="s">
        <v>65</v>
      </c>
      <c r="R17" s="37" t="s">
        <v>87</v>
      </c>
      <c r="S17" s="37" t="s">
        <v>77</v>
      </c>
      <c r="U17" s="37" t="s">
        <v>87</v>
      </c>
      <c r="V17" s="37" t="s">
        <v>97</v>
      </c>
      <c r="W17" s="37" t="s">
        <v>98</v>
      </c>
      <c r="X17" s="37" t="s">
        <v>95</v>
      </c>
      <c r="Y17" s="40">
        <v>14</v>
      </c>
      <c r="Z17" s="40">
        <v>12</v>
      </c>
      <c r="AA17" s="40">
        <v>15</v>
      </c>
      <c r="AB17" s="40">
        <v>18</v>
      </c>
      <c r="AC17" s="40">
        <v>32</v>
      </c>
      <c r="AD17" s="40">
        <v>24</v>
      </c>
      <c r="AE17" s="40">
        <v>10</v>
      </c>
      <c r="AF17" s="40">
        <v>35</v>
      </c>
      <c r="AG17" s="38">
        <f t="shared" si="0"/>
        <v>18.285714285714285</v>
      </c>
      <c r="AH17" s="42">
        <f t="shared" si="1"/>
        <v>16</v>
      </c>
      <c r="AI17" s="42">
        <f t="shared" si="2"/>
        <v>13.333333333333334</v>
      </c>
      <c r="AJ17" s="42">
        <f t="shared" si="3"/>
        <v>17.5</v>
      </c>
      <c r="AK17" s="38">
        <f t="shared" si="4"/>
        <v>89.285714285714278</v>
      </c>
      <c r="AL17" s="38">
        <f t="shared" si="5"/>
        <v>75</v>
      </c>
      <c r="AM17" s="38">
        <f t="shared" si="6"/>
        <v>58.333333333333336</v>
      </c>
      <c r="AN17" s="38">
        <f t="shared" si="7"/>
        <v>84.375</v>
      </c>
    </row>
    <row r="18" spans="1:40" x14ac:dyDescent="0.3">
      <c r="A18" s="34" t="s">
        <v>79</v>
      </c>
      <c r="B18" s="34">
        <v>21</v>
      </c>
      <c r="C18" s="34" t="s">
        <v>67</v>
      </c>
      <c r="D18" s="37" t="s">
        <v>80</v>
      </c>
      <c r="E18" s="37" t="s">
        <v>69</v>
      </c>
      <c r="F18" s="37" t="s">
        <v>90</v>
      </c>
      <c r="G18" s="37" t="s">
        <v>65</v>
      </c>
      <c r="H18" s="37" t="s">
        <v>104</v>
      </c>
      <c r="I18" s="37" t="s">
        <v>65</v>
      </c>
      <c r="J18" s="37" t="s">
        <v>92</v>
      </c>
      <c r="K18" s="37" t="s">
        <v>104</v>
      </c>
      <c r="L18" s="37">
        <v>5</v>
      </c>
      <c r="M18" s="37" t="s">
        <v>117</v>
      </c>
      <c r="N18" s="37" t="s">
        <v>74</v>
      </c>
      <c r="O18" s="37" t="s">
        <v>75</v>
      </c>
      <c r="P18" s="37" t="s">
        <v>142</v>
      </c>
      <c r="Q18" s="37" t="s">
        <v>65</v>
      </c>
      <c r="R18" s="37" t="s">
        <v>115</v>
      </c>
      <c r="S18" s="37" t="s">
        <v>77</v>
      </c>
      <c r="X18" s="37" t="s">
        <v>88</v>
      </c>
      <c r="Y18" s="40">
        <v>17</v>
      </c>
      <c r="Z18" s="40">
        <v>12</v>
      </c>
      <c r="AA18" s="40">
        <v>17</v>
      </c>
      <c r="AB18" s="40">
        <v>17</v>
      </c>
      <c r="AC18" s="40">
        <v>31</v>
      </c>
      <c r="AD18" s="40">
        <v>30</v>
      </c>
      <c r="AE18" s="40">
        <v>15</v>
      </c>
      <c r="AF18" s="40">
        <v>39</v>
      </c>
      <c r="AG18" s="38">
        <f t="shared" si="0"/>
        <v>17.714285714285715</v>
      </c>
      <c r="AH18" s="42">
        <f t="shared" si="1"/>
        <v>20</v>
      </c>
      <c r="AI18" s="42">
        <f t="shared" si="2"/>
        <v>20</v>
      </c>
      <c r="AJ18" s="42">
        <f t="shared" si="3"/>
        <v>19.5</v>
      </c>
      <c r="AK18" s="38">
        <f t="shared" si="4"/>
        <v>85.714285714285722</v>
      </c>
      <c r="AL18" s="38">
        <f t="shared" si="5"/>
        <v>100</v>
      </c>
      <c r="AM18" s="38">
        <f t="shared" si="6"/>
        <v>100</v>
      </c>
      <c r="AN18" s="38">
        <f t="shared" si="7"/>
        <v>96.875</v>
      </c>
    </row>
    <row r="19" spans="1:40" x14ac:dyDescent="0.3">
      <c r="A19" s="34" t="s">
        <v>79</v>
      </c>
      <c r="B19" s="34">
        <v>22</v>
      </c>
      <c r="C19" s="34" t="s">
        <v>67</v>
      </c>
      <c r="D19" s="37" t="s">
        <v>68</v>
      </c>
      <c r="E19" s="37" t="s">
        <v>69</v>
      </c>
      <c r="F19" s="37" t="s">
        <v>90</v>
      </c>
      <c r="G19" s="37" t="s">
        <v>65</v>
      </c>
      <c r="H19" s="37" t="s">
        <v>104</v>
      </c>
      <c r="I19" s="37" t="s">
        <v>65</v>
      </c>
      <c r="J19" s="37" t="s">
        <v>105</v>
      </c>
      <c r="K19" s="37" t="s">
        <v>104</v>
      </c>
      <c r="L19" s="37">
        <v>5</v>
      </c>
      <c r="M19" s="37" t="s">
        <v>117</v>
      </c>
      <c r="N19" s="37" t="s">
        <v>74</v>
      </c>
      <c r="O19" s="37" t="s">
        <v>75</v>
      </c>
      <c r="P19" s="37" t="s">
        <v>101</v>
      </c>
      <c r="Q19" s="37" t="s">
        <v>77</v>
      </c>
      <c r="R19" s="37" t="s">
        <v>115</v>
      </c>
      <c r="S19" s="37" t="s">
        <v>77</v>
      </c>
      <c r="U19" s="37" t="s">
        <v>115</v>
      </c>
      <c r="V19" s="37" t="s">
        <v>97</v>
      </c>
      <c r="W19" s="37" t="s">
        <v>143</v>
      </c>
      <c r="X19" s="37" t="s">
        <v>88</v>
      </c>
      <c r="Y19" s="40">
        <v>20</v>
      </c>
      <c r="Z19" s="40">
        <v>20</v>
      </c>
      <c r="AA19" s="40">
        <v>20</v>
      </c>
      <c r="AB19" s="40">
        <v>20</v>
      </c>
      <c r="AC19" s="40">
        <v>25</v>
      </c>
      <c r="AD19" s="40">
        <v>26</v>
      </c>
      <c r="AE19" s="40">
        <v>8</v>
      </c>
      <c r="AF19" s="40">
        <v>35</v>
      </c>
      <c r="AG19" s="38">
        <f t="shared" si="0"/>
        <v>14.285714285714286</v>
      </c>
      <c r="AH19" s="42">
        <f t="shared" si="1"/>
        <v>17.333333333333332</v>
      </c>
      <c r="AI19" s="42">
        <f t="shared" si="2"/>
        <v>10.666666666666666</v>
      </c>
      <c r="AJ19" s="42">
        <f t="shared" si="3"/>
        <v>17.5</v>
      </c>
      <c r="AK19" s="38">
        <f t="shared" si="4"/>
        <v>64.285714285714292</v>
      </c>
      <c r="AL19" s="38">
        <f t="shared" si="5"/>
        <v>83.333333333333329</v>
      </c>
      <c r="AM19" s="38">
        <f t="shared" si="6"/>
        <v>41.666666666666664</v>
      </c>
      <c r="AN19" s="38">
        <f t="shared" si="7"/>
        <v>84.375</v>
      </c>
    </row>
    <row r="20" spans="1:40" x14ac:dyDescent="0.3">
      <c r="A20" s="34" t="s">
        <v>66</v>
      </c>
      <c r="B20" s="34">
        <v>28</v>
      </c>
      <c r="C20" s="34" t="s">
        <v>67</v>
      </c>
      <c r="D20" s="37" t="s">
        <v>68</v>
      </c>
      <c r="E20" s="37" t="s">
        <v>144</v>
      </c>
      <c r="F20" s="37" t="s">
        <v>70</v>
      </c>
      <c r="G20" s="37" t="s">
        <v>65</v>
      </c>
      <c r="H20" s="37" t="s">
        <v>145</v>
      </c>
      <c r="I20" s="37" t="s">
        <v>65</v>
      </c>
      <c r="J20" s="37" t="s">
        <v>82</v>
      </c>
      <c r="K20" s="37" t="s">
        <v>146</v>
      </c>
      <c r="L20" s="37">
        <v>5</v>
      </c>
      <c r="M20" s="37" t="s">
        <v>129</v>
      </c>
      <c r="N20" s="37" t="s">
        <v>74</v>
      </c>
      <c r="O20" s="37" t="s">
        <v>85</v>
      </c>
      <c r="P20" s="37" t="s">
        <v>147</v>
      </c>
      <c r="Q20" s="37" t="s">
        <v>77</v>
      </c>
      <c r="S20" s="37" t="s">
        <v>77</v>
      </c>
      <c r="X20" s="37" t="s">
        <v>78</v>
      </c>
      <c r="Y20" s="40">
        <v>16</v>
      </c>
      <c r="Z20" s="40">
        <v>17</v>
      </c>
      <c r="AA20" s="40">
        <v>14</v>
      </c>
      <c r="AB20" s="40">
        <v>12</v>
      </c>
      <c r="AC20" s="40">
        <v>31</v>
      </c>
      <c r="AD20" s="40">
        <v>30</v>
      </c>
      <c r="AE20" s="40">
        <v>12</v>
      </c>
      <c r="AF20" s="40">
        <v>31</v>
      </c>
      <c r="AG20" s="38">
        <f t="shared" si="0"/>
        <v>17.714285714285715</v>
      </c>
      <c r="AH20" s="42">
        <f t="shared" si="1"/>
        <v>20</v>
      </c>
      <c r="AI20" s="42">
        <f t="shared" si="2"/>
        <v>16</v>
      </c>
      <c r="AJ20" s="42">
        <f t="shared" si="3"/>
        <v>15.5</v>
      </c>
      <c r="AK20" s="38">
        <f t="shared" si="4"/>
        <v>85.714285714285722</v>
      </c>
      <c r="AL20" s="38">
        <f t="shared" si="5"/>
        <v>100</v>
      </c>
      <c r="AM20" s="38">
        <f t="shared" si="6"/>
        <v>75</v>
      </c>
      <c r="AN20" s="38">
        <f t="shared" si="7"/>
        <v>71.875</v>
      </c>
    </row>
    <row r="21" spans="1:40" x14ac:dyDescent="0.3">
      <c r="A21" s="34" t="s">
        <v>79</v>
      </c>
      <c r="B21" s="34">
        <v>21</v>
      </c>
      <c r="C21" s="34" t="s">
        <v>67</v>
      </c>
      <c r="D21" s="37" t="s">
        <v>80</v>
      </c>
      <c r="E21" s="37" t="s">
        <v>69</v>
      </c>
      <c r="F21" s="37" t="s">
        <v>90</v>
      </c>
      <c r="G21" s="37" t="s">
        <v>65</v>
      </c>
      <c r="H21" s="37" t="s">
        <v>91</v>
      </c>
      <c r="I21" s="37" t="s">
        <v>65</v>
      </c>
      <c r="J21" s="37" t="s">
        <v>92</v>
      </c>
      <c r="K21" s="37" t="s">
        <v>153</v>
      </c>
      <c r="L21" s="37">
        <v>4</v>
      </c>
      <c r="M21" s="37" t="s">
        <v>154</v>
      </c>
      <c r="N21" s="37" t="s">
        <v>74</v>
      </c>
      <c r="O21" s="37" t="s">
        <v>75</v>
      </c>
      <c r="P21" s="37" t="s">
        <v>86</v>
      </c>
      <c r="Q21" s="37" t="s">
        <v>77</v>
      </c>
      <c r="S21" s="37" t="s">
        <v>77</v>
      </c>
      <c r="X21" s="37" t="s">
        <v>95</v>
      </c>
      <c r="Y21" s="40">
        <v>14</v>
      </c>
      <c r="Z21" s="40">
        <v>10</v>
      </c>
      <c r="AA21" s="40">
        <v>6</v>
      </c>
      <c r="AB21" s="40">
        <v>13</v>
      </c>
      <c r="AC21" s="40">
        <v>30</v>
      </c>
      <c r="AD21" s="40">
        <v>23</v>
      </c>
      <c r="AE21" s="40">
        <v>11</v>
      </c>
      <c r="AF21" s="40">
        <v>29</v>
      </c>
      <c r="AG21" s="38">
        <f t="shared" si="0"/>
        <v>17.142857142857142</v>
      </c>
      <c r="AH21" s="42">
        <f t="shared" si="1"/>
        <v>15.333333333333334</v>
      </c>
      <c r="AI21" s="42">
        <f t="shared" si="2"/>
        <v>14.666666666666666</v>
      </c>
      <c r="AJ21" s="42">
        <f t="shared" si="3"/>
        <v>14.5</v>
      </c>
      <c r="AK21" s="38">
        <f t="shared" si="4"/>
        <v>82.142857142857139</v>
      </c>
      <c r="AL21" s="38">
        <f t="shared" si="5"/>
        <v>70.833333333333343</v>
      </c>
      <c r="AM21" s="38">
        <f t="shared" si="6"/>
        <v>66.666666666666657</v>
      </c>
      <c r="AN21" s="38">
        <f t="shared" si="7"/>
        <v>65.625</v>
      </c>
    </row>
    <row r="22" spans="1:40" x14ac:dyDescent="0.3">
      <c r="A22" s="34" t="s">
        <v>79</v>
      </c>
      <c r="B22" s="34">
        <v>21</v>
      </c>
      <c r="C22" s="34" t="s">
        <v>67</v>
      </c>
      <c r="D22" s="37" t="s">
        <v>80</v>
      </c>
      <c r="E22" s="37" t="s">
        <v>69</v>
      </c>
      <c r="F22" s="37" t="s">
        <v>90</v>
      </c>
      <c r="G22" s="37" t="s">
        <v>65</v>
      </c>
      <c r="H22" s="37" t="s">
        <v>104</v>
      </c>
      <c r="I22" s="37" t="s">
        <v>65</v>
      </c>
      <c r="J22" s="37" t="s">
        <v>72</v>
      </c>
      <c r="K22" s="37" t="s">
        <v>155</v>
      </c>
      <c r="L22" s="37">
        <v>4</v>
      </c>
      <c r="M22" s="37" t="s">
        <v>120</v>
      </c>
      <c r="N22" s="37" t="s">
        <v>74</v>
      </c>
      <c r="O22" s="37" t="s">
        <v>85</v>
      </c>
      <c r="P22" s="37" t="s">
        <v>94</v>
      </c>
      <c r="Q22" s="37" t="s">
        <v>65</v>
      </c>
      <c r="R22" s="37" t="s">
        <v>87</v>
      </c>
      <c r="S22" s="37" t="s">
        <v>77</v>
      </c>
      <c r="X22" s="37" t="s">
        <v>88</v>
      </c>
      <c r="Y22" s="40">
        <v>13</v>
      </c>
      <c r="Z22" s="40">
        <v>11</v>
      </c>
      <c r="AA22" s="40">
        <v>10</v>
      </c>
      <c r="AB22" s="40">
        <v>7</v>
      </c>
      <c r="AC22" s="40">
        <v>19</v>
      </c>
      <c r="AD22" s="40">
        <v>11</v>
      </c>
      <c r="AE22" s="40">
        <v>6</v>
      </c>
      <c r="AF22" s="40">
        <v>27</v>
      </c>
      <c r="AG22" s="38">
        <f t="shared" si="0"/>
        <v>10.857142857142858</v>
      </c>
      <c r="AH22" s="42">
        <f t="shared" si="1"/>
        <v>7.333333333333333</v>
      </c>
      <c r="AI22" s="42">
        <f t="shared" si="2"/>
        <v>8</v>
      </c>
      <c r="AJ22" s="42">
        <f t="shared" si="3"/>
        <v>13.5</v>
      </c>
      <c r="AK22" s="38">
        <f t="shared" si="4"/>
        <v>42.857142857142861</v>
      </c>
      <c r="AL22" s="38">
        <f t="shared" si="5"/>
        <v>20.833333333333332</v>
      </c>
      <c r="AM22" s="38">
        <f t="shared" si="6"/>
        <v>25</v>
      </c>
      <c r="AN22" s="38">
        <f t="shared" si="7"/>
        <v>59.375</v>
      </c>
    </row>
    <row r="23" spans="1:40" x14ac:dyDescent="0.3">
      <c r="A23" s="34" t="s">
        <v>66</v>
      </c>
      <c r="B23" s="34">
        <v>22</v>
      </c>
      <c r="C23" s="34" t="s">
        <v>67</v>
      </c>
      <c r="D23" s="37" t="s">
        <v>68</v>
      </c>
      <c r="E23" s="37" t="s">
        <v>69</v>
      </c>
      <c r="F23" s="37" t="s">
        <v>90</v>
      </c>
      <c r="G23" s="37" t="s">
        <v>77</v>
      </c>
      <c r="I23" s="37" t="s">
        <v>65</v>
      </c>
      <c r="J23" s="37" t="s">
        <v>105</v>
      </c>
      <c r="K23" s="37" t="s">
        <v>83</v>
      </c>
      <c r="L23" s="37">
        <v>5</v>
      </c>
      <c r="M23" s="37" t="s">
        <v>100</v>
      </c>
      <c r="N23" s="37" t="s">
        <v>74</v>
      </c>
      <c r="O23" s="37" t="s">
        <v>75</v>
      </c>
      <c r="P23" s="37" t="s">
        <v>86</v>
      </c>
      <c r="Q23" s="37" t="s">
        <v>77</v>
      </c>
      <c r="S23" s="37" t="s">
        <v>77</v>
      </c>
      <c r="X23" s="37" t="s">
        <v>95</v>
      </c>
      <c r="Y23" s="40">
        <v>10</v>
      </c>
      <c r="Z23" s="40">
        <v>14</v>
      </c>
      <c r="AA23" s="40">
        <v>18</v>
      </c>
      <c r="AB23" s="40">
        <v>12</v>
      </c>
      <c r="AC23" s="40">
        <v>28</v>
      </c>
      <c r="AD23" s="40">
        <v>23</v>
      </c>
      <c r="AE23" s="40">
        <v>8</v>
      </c>
      <c r="AF23" s="40">
        <v>26</v>
      </c>
      <c r="AG23" s="38">
        <f t="shared" si="0"/>
        <v>16</v>
      </c>
      <c r="AH23" s="42">
        <f t="shared" si="1"/>
        <v>15.333333333333334</v>
      </c>
      <c r="AI23" s="42">
        <f t="shared" si="2"/>
        <v>10.666666666666666</v>
      </c>
      <c r="AJ23" s="42">
        <f t="shared" si="3"/>
        <v>13</v>
      </c>
      <c r="AK23" s="38">
        <f t="shared" si="4"/>
        <v>75</v>
      </c>
      <c r="AL23" s="38">
        <f t="shared" si="5"/>
        <v>70.833333333333343</v>
      </c>
      <c r="AM23" s="38">
        <f t="shared" si="6"/>
        <v>41.666666666666664</v>
      </c>
      <c r="AN23" s="38">
        <f t="shared" si="7"/>
        <v>56.25</v>
      </c>
    </row>
    <row r="24" spans="1:40" x14ac:dyDescent="0.3">
      <c r="A24" s="34" t="s">
        <v>79</v>
      </c>
      <c r="B24" s="34">
        <v>23</v>
      </c>
      <c r="C24" s="34" t="s">
        <v>67</v>
      </c>
      <c r="D24" s="37" t="s">
        <v>80</v>
      </c>
      <c r="E24" s="37" t="s">
        <v>69</v>
      </c>
      <c r="F24" s="37" t="s">
        <v>70</v>
      </c>
      <c r="G24" s="37" t="s">
        <v>65</v>
      </c>
      <c r="H24" s="37" t="s">
        <v>91</v>
      </c>
      <c r="I24" s="37" t="s">
        <v>65</v>
      </c>
      <c r="J24" s="37" t="s">
        <v>82</v>
      </c>
      <c r="K24" s="37" t="s">
        <v>91</v>
      </c>
      <c r="L24" s="37">
        <v>5</v>
      </c>
      <c r="M24" s="37" t="s">
        <v>154</v>
      </c>
      <c r="N24" s="37" t="s">
        <v>74</v>
      </c>
      <c r="O24" s="37" t="s">
        <v>85</v>
      </c>
      <c r="P24" s="37" t="s">
        <v>76</v>
      </c>
      <c r="Q24" s="37" t="s">
        <v>77</v>
      </c>
      <c r="S24" s="37" t="s">
        <v>77</v>
      </c>
      <c r="X24" s="37" t="s">
        <v>78</v>
      </c>
      <c r="Y24" s="40">
        <v>13</v>
      </c>
      <c r="Z24" s="40">
        <v>11</v>
      </c>
      <c r="AA24" s="40">
        <v>8</v>
      </c>
      <c r="AB24" s="40">
        <v>12</v>
      </c>
      <c r="AC24" s="40">
        <v>27</v>
      </c>
      <c r="AD24" s="40">
        <v>17</v>
      </c>
      <c r="AE24" s="40">
        <v>6</v>
      </c>
      <c r="AF24" s="40">
        <v>35</v>
      </c>
      <c r="AG24" s="38">
        <f t="shared" si="0"/>
        <v>15.428571428571429</v>
      </c>
      <c r="AH24" s="42">
        <f t="shared" si="1"/>
        <v>11.333333333333334</v>
      </c>
      <c r="AI24" s="42">
        <f t="shared" si="2"/>
        <v>8</v>
      </c>
      <c r="AJ24" s="42">
        <f t="shared" si="3"/>
        <v>17.5</v>
      </c>
      <c r="AK24" s="38">
        <f t="shared" si="4"/>
        <v>71.428571428571431</v>
      </c>
      <c r="AL24" s="38">
        <f t="shared" si="5"/>
        <v>45.833333333333336</v>
      </c>
      <c r="AM24" s="38">
        <f t="shared" si="6"/>
        <v>25</v>
      </c>
      <c r="AN24" s="38">
        <f t="shared" si="7"/>
        <v>84.375</v>
      </c>
    </row>
    <row r="25" spans="1:40" x14ac:dyDescent="0.3">
      <c r="A25" s="34" t="s">
        <v>79</v>
      </c>
      <c r="B25" s="34">
        <v>20</v>
      </c>
      <c r="C25" s="34" t="s">
        <v>67</v>
      </c>
      <c r="D25" s="37" t="s">
        <v>80</v>
      </c>
      <c r="E25" s="37" t="s">
        <v>69</v>
      </c>
      <c r="F25" s="37" t="s">
        <v>90</v>
      </c>
      <c r="G25" s="37" t="s">
        <v>65</v>
      </c>
      <c r="H25" s="37" t="s">
        <v>104</v>
      </c>
      <c r="I25" s="37" t="s">
        <v>65</v>
      </c>
      <c r="J25" s="37" t="s">
        <v>72</v>
      </c>
      <c r="K25" s="37" t="s">
        <v>104</v>
      </c>
      <c r="L25" s="37">
        <v>5</v>
      </c>
      <c r="M25" s="37" t="s">
        <v>117</v>
      </c>
      <c r="N25" s="37" t="s">
        <v>74</v>
      </c>
      <c r="O25" s="37" t="s">
        <v>75</v>
      </c>
      <c r="P25" s="37" t="s">
        <v>156</v>
      </c>
      <c r="Q25" s="37" t="s">
        <v>65</v>
      </c>
      <c r="R25" s="37" t="s">
        <v>157</v>
      </c>
      <c r="S25" s="37" t="s">
        <v>65</v>
      </c>
      <c r="T25" s="37" t="s">
        <v>72</v>
      </c>
      <c r="U25" s="37" t="s">
        <v>157</v>
      </c>
      <c r="V25" s="37" t="s">
        <v>97</v>
      </c>
      <c r="W25" s="37" t="s">
        <v>98</v>
      </c>
      <c r="X25" s="37" t="s">
        <v>88</v>
      </c>
      <c r="Y25" s="40">
        <v>13</v>
      </c>
      <c r="Z25" s="40">
        <v>14</v>
      </c>
      <c r="AA25" s="40">
        <v>14</v>
      </c>
      <c r="AB25" s="40">
        <v>16</v>
      </c>
      <c r="AC25" s="40">
        <v>32</v>
      </c>
      <c r="AD25" s="40">
        <v>28</v>
      </c>
      <c r="AE25" s="40">
        <v>15</v>
      </c>
      <c r="AF25" s="40">
        <v>39</v>
      </c>
      <c r="AG25" s="38">
        <f t="shared" si="0"/>
        <v>18.285714285714285</v>
      </c>
      <c r="AH25" s="42">
        <f t="shared" si="1"/>
        <v>18.666666666666668</v>
      </c>
      <c r="AI25" s="42">
        <f t="shared" si="2"/>
        <v>20</v>
      </c>
      <c r="AJ25" s="42">
        <f t="shared" si="3"/>
        <v>19.5</v>
      </c>
      <c r="AK25" s="38">
        <f t="shared" si="4"/>
        <v>89.285714285714278</v>
      </c>
      <c r="AL25" s="38">
        <f t="shared" si="5"/>
        <v>91.666666666666671</v>
      </c>
      <c r="AM25" s="38">
        <f t="shared" si="6"/>
        <v>100</v>
      </c>
      <c r="AN25" s="38">
        <f t="shared" si="7"/>
        <v>96.875</v>
      </c>
    </row>
    <row r="26" spans="1:40" x14ac:dyDescent="0.3">
      <c r="A26" s="34" t="s">
        <v>79</v>
      </c>
      <c r="B26" s="34">
        <v>21</v>
      </c>
      <c r="C26" s="34" t="s">
        <v>67</v>
      </c>
      <c r="D26" s="37" t="s">
        <v>80</v>
      </c>
      <c r="E26" s="37" t="s">
        <v>69</v>
      </c>
      <c r="F26" s="37" t="s">
        <v>90</v>
      </c>
      <c r="G26" s="37" t="s">
        <v>77</v>
      </c>
      <c r="I26" s="37" t="s">
        <v>77</v>
      </c>
      <c r="Q26" s="37" t="s">
        <v>65</v>
      </c>
      <c r="R26" s="37" t="s">
        <v>87</v>
      </c>
      <c r="S26" s="37" t="s">
        <v>77</v>
      </c>
      <c r="X26" s="37" t="s">
        <v>95</v>
      </c>
      <c r="Y26" s="40">
        <v>19</v>
      </c>
      <c r="Z26" s="40">
        <v>15</v>
      </c>
      <c r="AA26" s="40">
        <v>14</v>
      </c>
      <c r="AB26" s="40">
        <v>18</v>
      </c>
      <c r="AC26" s="40">
        <v>26</v>
      </c>
      <c r="AD26" s="40">
        <v>15</v>
      </c>
      <c r="AE26" s="40">
        <v>7</v>
      </c>
      <c r="AF26" s="40">
        <v>21</v>
      </c>
      <c r="AG26" s="38">
        <f t="shared" si="0"/>
        <v>14.857142857142858</v>
      </c>
      <c r="AH26" s="42">
        <f t="shared" si="1"/>
        <v>10</v>
      </c>
      <c r="AI26" s="42">
        <f t="shared" si="2"/>
        <v>9.3333333333333339</v>
      </c>
      <c r="AJ26" s="42">
        <f t="shared" si="3"/>
        <v>10.5</v>
      </c>
      <c r="AK26" s="38">
        <f t="shared" si="4"/>
        <v>67.857142857142861</v>
      </c>
      <c r="AL26" s="38">
        <f t="shared" si="5"/>
        <v>37.5</v>
      </c>
      <c r="AM26" s="38">
        <f t="shared" si="6"/>
        <v>33.333333333333336</v>
      </c>
      <c r="AN26" s="38">
        <f t="shared" si="7"/>
        <v>40.625</v>
      </c>
    </row>
    <row r="27" spans="1:40" x14ac:dyDescent="0.3">
      <c r="A27" s="34" t="s">
        <v>79</v>
      </c>
      <c r="B27" s="34">
        <v>22</v>
      </c>
      <c r="C27" s="34" t="s">
        <v>67</v>
      </c>
      <c r="D27" s="37" t="s">
        <v>158</v>
      </c>
      <c r="E27" s="37" t="s">
        <v>69</v>
      </c>
      <c r="F27" s="37" t="s">
        <v>90</v>
      </c>
      <c r="G27" s="37" t="s">
        <v>65</v>
      </c>
      <c r="H27" s="37" t="s">
        <v>159</v>
      </c>
      <c r="I27" s="37" t="s">
        <v>65</v>
      </c>
      <c r="J27" s="37" t="s">
        <v>82</v>
      </c>
      <c r="K27" s="37" t="s">
        <v>159</v>
      </c>
      <c r="L27" s="37">
        <v>5</v>
      </c>
      <c r="M27" s="37" t="s">
        <v>160</v>
      </c>
      <c r="N27" s="37" t="s">
        <v>74</v>
      </c>
      <c r="O27" s="37" t="s">
        <v>75</v>
      </c>
      <c r="P27" s="37" t="s">
        <v>76</v>
      </c>
      <c r="Q27" s="37" t="s">
        <v>77</v>
      </c>
      <c r="S27" s="37" t="s">
        <v>77</v>
      </c>
      <c r="X27" s="37" t="s">
        <v>78</v>
      </c>
      <c r="Y27" s="40">
        <v>12</v>
      </c>
      <c r="Z27" s="40">
        <v>14</v>
      </c>
      <c r="AA27" s="40">
        <v>16</v>
      </c>
      <c r="AB27" s="40">
        <v>16</v>
      </c>
      <c r="AC27" s="40">
        <v>27</v>
      </c>
      <c r="AD27" s="40">
        <v>21</v>
      </c>
      <c r="AE27" s="40">
        <v>9</v>
      </c>
      <c r="AF27" s="40">
        <v>29</v>
      </c>
      <c r="AG27" s="38">
        <f t="shared" si="0"/>
        <v>15.428571428571429</v>
      </c>
      <c r="AH27" s="42">
        <f t="shared" si="1"/>
        <v>14</v>
      </c>
      <c r="AI27" s="42">
        <f t="shared" si="2"/>
        <v>12</v>
      </c>
      <c r="AJ27" s="42">
        <f t="shared" si="3"/>
        <v>14.5</v>
      </c>
      <c r="AK27" s="38">
        <f t="shared" si="4"/>
        <v>71.428571428571431</v>
      </c>
      <c r="AL27" s="38">
        <f t="shared" si="5"/>
        <v>62.5</v>
      </c>
      <c r="AM27" s="38">
        <f t="shared" si="6"/>
        <v>50</v>
      </c>
      <c r="AN27" s="38">
        <f t="shared" si="7"/>
        <v>65.625</v>
      </c>
    </row>
    <row r="28" spans="1:40" x14ac:dyDescent="0.3">
      <c r="A28" s="34" t="s">
        <v>66</v>
      </c>
      <c r="B28" s="34">
        <v>22</v>
      </c>
      <c r="C28" s="34" t="s">
        <v>67</v>
      </c>
      <c r="D28" s="37" t="s">
        <v>68</v>
      </c>
      <c r="E28" s="37" t="s">
        <v>69</v>
      </c>
      <c r="F28" s="37" t="s">
        <v>90</v>
      </c>
      <c r="G28" s="37" t="s">
        <v>65</v>
      </c>
      <c r="H28" s="37" t="s">
        <v>161</v>
      </c>
      <c r="I28" s="37" t="s">
        <v>65</v>
      </c>
      <c r="J28" s="37" t="s">
        <v>105</v>
      </c>
      <c r="K28" s="37" t="s">
        <v>83</v>
      </c>
      <c r="L28" s="37">
        <v>4</v>
      </c>
      <c r="M28" s="37" t="s">
        <v>129</v>
      </c>
      <c r="N28" s="37" t="s">
        <v>74</v>
      </c>
      <c r="O28" s="37" t="s">
        <v>75</v>
      </c>
      <c r="P28" s="37" t="s">
        <v>114</v>
      </c>
      <c r="Q28" s="37" t="s">
        <v>77</v>
      </c>
      <c r="S28" s="37" t="s">
        <v>77</v>
      </c>
      <c r="X28" s="37" t="s">
        <v>95</v>
      </c>
      <c r="Y28" s="40">
        <v>14</v>
      </c>
      <c r="Z28" s="40">
        <v>11</v>
      </c>
      <c r="AA28" s="40">
        <v>13</v>
      </c>
      <c r="AB28" s="40">
        <v>6</v>
      </c>
      <c r="AC28" s="40">
        <v>27</v>
      </c>
      <c r="AD28" s="40">
        <v>20</v>
      </c>
      <c r="AE28" s="40">
        <v>11</v>
      </c>
      <c r="AF28" s="40">
        <v>31</v>
      </c>
      <c r="AG28" s="38">
        <f t="shared" si="0"/>
        <v>15.428571428571429</v>
      </c>
      <c r="AH28" s="42">
        <f t="shared" si="1"/>
        <v>13.333333333333334</v>
      </c>
      <c r="AI28" s="42">
        <f t="shared" si="2"/>
        <v>14.666666666666666</v>
      </c>
      <c r="AJ28" s="42">
        <f t="shared" si="3"/>
        <v>15.5</v>
      </c>
      <c r="AK28" s="38">
        <f t="shared" si="4"/>
        <v>71.428571428571431</v>
      </c>
      <c r="AL28" s="38">
        <f t="shared" si="5"/>
        <v>58.333333333333336</v>
      </c>
      <c r="AM28" s="38">
        <f t="shared" si="6"/>
        <v>66.666666666666657</v>
      </c>
      <c r="AN28" s="38">
        <f t="shared" si="7"/>
        <v>71.875</v>
      </c>
    </row>
    <row r="29" spans="1:40" x14ac:dyDescent="0.3">
      <c r="A29" s="34" t="s">
        <v>66</v>
      </c>
      <c r="B29" s="34">
        <v>47</v>
      </c>
      <c r="C29" s="34" t="s">
        <v>67</v>
      </c>
      <c r="D29" s="37" t="s">
        <v>80</v>
      </c>
      <c r="E29" s="37" t="s">
        <v>162</v>
      </c>
      <c r="F29" s="37" t="s">
        <v>90</v>
      </c>
      <c r="G29" s="37" t="s">
        <v>77</v>
      </c>
      <c r="I29" s="37" t="s">
        <v>77</v>
      </c>
      <c r="Q29" s="37" t="s">
        <v>77</v>
      </c>
      <c r="S29" s="37" t="s">
        <v>77</v>
      </c>
      <c r="X29" s="37" t="s">
        <v>78</v>
      </c>
      <c r="Y29" s="40">
        <v>9</v>
      </c>
      <c r="Z29" s="40">
        <v>10</v>
      </c>
      <c r="AA29" s="40">
        <v>17</v>
      </c>
      <c r="AB29" s="40">
        <v>6</v>
      </c>
      <c r="AC29" s="40">
        <v>27</v>
      </c>
      <c r="AD29" s="40">
        <v>24</v>
      </c>
      <c r="AE29" s="40">
        <v>12</v>
      </c>
      <c r="AF29" s="40">
        <v>32</v>
      </c>
      <c r="AG29" s="38">
        <f t="shared" si="0"/>
        <v>15.428571428571429</v>
      </c>
      <c r="AH29" s="42">
        <f t="shared" si="1"/>
        <v>16</v>
      </c>
      <c r="AI29" s="42">
        <f t="shared" si="2"/>
        <v>16</v>
      </c>
      <c r="AJ29" s="42">
        <f t="shared" si="3"/>
        <v>16</v>
      </c>
      <c r="AK29" s="38">
        <f t="shared" si="4"/>
        <v>71.428571428571431</v>
      </c>
      <c r="AL29" s="38">
        <f t="shared" si="5"/>
        <v>75</v>
      </c>
      <c r="AM29" s="38">
        <f t="shared" si="6"/>
        <v>75</v>
      </c>
      <c r="AN29" s="38">
        <f t="shared" si="7"/>
        <v>75</v>
      </c>
    </row>
    <row r="30" spans="1:40" x14ac:dyDescent="0.3">
      <c r="A30" s="34" t="s">
        <v>66</v>
      </c>
      <c r="B30" s="34">
        <v>44</v>
      </c>
      <c r="C30" s="34" t="s">
        <v>163</v>
      </c>
      <c r="D30" s="37" t="s">
        <v>80</v>
      </c>
      <c r="E30" s="37" t="s">
        <v>162</v>
      </c>
      <c r="F30" s="37" t="s">
        <v>70</v>
      </c>
      <c r="G30" s="37" t="s">
        <v>77</v>
      </c>
      <c r="I30" s="37" t="s">
        <v>77</v>
      </c>
      <c r="Q30" s="37" t="s">
        <v>77</v>
      </c>
      <c r="S30" s="37" t="s">
        <v>77</v>
      </c>
      <c r="X30" s="37" t="s">
        <v>78</v>
      </c>
      <c r="Y30" s="40">
        <v>14</v>
      </c>
      <c r="Z30" s="40">
        <v>9</v>
      </c>
      <c r="AA30" s="40">
        <v>10</v>
      </c>
      <c r="AB30" s="40">
        <v>10</v>
      </c>
      <c r="AC30" s="40">
        <v>23</v>
      </c>
      <c r="AD30" s="40">
        <v>20</v>
      </c>
      <c r="AE30" s="40">
        <v>13</v>
      </c>
      <c r="AF30" s="40">
        <v>27</v>
      </c>
      <c r="AG30" s="38">
        <f t="shared" si="0"/>
        <v>13.142857142857142</v>
      </c>
      <c r="AH30" s="42">
        <f t="shared" si="1"/>
        <v>13.333333333333334</v>
      </c>
      <c r="AI30" s="42">
        <f t="shared" si="2"/>
        <v>17.333333333333332</v>
      </c>
      <c r="AJ30" s="42">
        <f t="shared" si="3"/>
        <v>13.5</v>
      </c>
      <c r="AK30" s="38">
        <f t="shared" si="4"/>
        <v>57.142857142857139</v>
      </c>
      <c r="AL30" s="38">
        <f t="shared" si="5"/>
        <v>58.333333333333336</v>
      </c>
      <c r="AM30" s="38">
        <f t="shared" si="6"/>
        <v>83.333333333333329</v>
      </c>
      <c r="AN30" s="38">
        <f t="shared" si="7"/>
        <v>59.375</v>
      </c>
    </row>
    <row r="31" spans="1:40" x14ac:dyDescent="0.3">
      <c r="A31" s="34" t="s">
        <v>66</v>
      </c>
      <c r="B31" s="34">
        <v>44</v>
      </c>
      <c r="C31" s="34" t="s">
        <v>163</v>
      </c>
      <c r="D31" s="37" t="s">
        <v>80</v>
      </c>
      <c r="E31" s="37" t="s">
        <v>162</v>
      </c>
      <c r="F31" s="37" t="s">
        <v>70</v>
      </c>
      <c r="G31" s="37" t="s">
        <v>65</v>
      </c>
      <c r="H31" s="37" t="s">
        <v>104</v>
      </c>
      <c r="I31" s="37" t="s">
        <v>65</v>
      </c>
      <c r="J31" s="37" t="s">
        <v>105</v>
      </c>
      <c r="K31" s="37" t="s">
        <v>164</v>
      </c>
      <c r="L31" s="37">
        <v>5</v>
      </c>
      <c r="M31" s="37" t="s">
        <v>73</v>
      </c>
      <c r="N31" s="37" t="s">
        <v>74</v>
      </c>
      <c r="O31" s="37" t="s">
        <v>85</v>
      </c>
      <c r="P31" s="37" t="s">
        <v>118</v>
      </c>
      <c r="Q31" s="37" t="s">
        <v>77</v>
      </c>
      <c r="S31" s="37" t="s">
        <v>77</v>
      </c>
      <c r="X31" s="37" t="s">
        <v>78</v>
      </c>
      <c r="Y31" s="40">
        <v>16</v>
      </c>
      <c r="Z31" s="40">
        <v>14</v>
      </c>
      <c r="AA31" s="40">
        <v>11</v>
      </c>
      <c r="AB31" s="40">
        <v>14</v>
      </c>
      <c r="AC31" s="40">
        <v>27</v>
      </c>
      <c r="AD31" s="40">
        <v>22</v>
      </c>
      <c r="AE31" s="40">
        <v>12</v>
      </c>
      <c r="AF31" s="40">
        <v>21</v>
      </c>
      <c r="AG31" s="38">
        <f t="shared" si="0"/>
        <v>15.428571428571429</v>
      </c>
      <c r="AH31" s="42">
        <f t="shared" si="1"/>
        <v>14.666666666666666</v>
      </c>
      <c r="AI31" s="42">
        <f t="shared" si="2"/>
        <v>16</v>
      </c>
      <c r="AJ31" s="42">
        <f t="shared" si="3"/>
        <v>10.5</v>
      </c>
      <c r="AK31" s="38">
        <f t="shared" si="4"/>
        <v>71.428571428571431</v>
      </c>
      <c r="AL31" s="38">
        <f t="shared" si="5"/>
        <v>66.666666666666657</v>
      </c>
      <c r="AM31" s="38">
        <f t="shared" si="6"/>
        <v>75</v>
      </c>
      <c r="AN31" s="38">
        <f t="shared" si="7"/>
        <v>40.625</v>
      </c>
    </row>
    <row r="32" spans="1:40" x14ac:dyDescent="0.3">
      <c r="A32" s="34" t="s">
        <v>66</v>
      </c>
      <c r="B32" s="34">
        <v>22</v>
      </c>
      <c r="C32" s="34" t="s">
        <v>67</v>
      </c>
      <c r="D32" s="37" t="s">
        <v>80</v>
      </c>
      <c r="E32" s="37" t="s">
        <v>69</v>
      </c>
      <c r="F32" s="37" t="s">
        <v>90</v>
      </c>
      <c r="G32" s="37" t="s">
        <v>65</v>
      </c>
      <c r="H32" s="37" t="s">
        <v>149</v>
      </c>
      <c r="I32" s="37" t="s">
        <v>65</v>
      </c>
      <c r="J32" s="37" t="s">
        <v>105</v>
      </c>
      <c r="L32" s="37">
        <v>4</v>
      </c>
      <c r="M32" s="37" t="s">
        <v>129</v>
      </c>
      <c r="N32" s="37" t="s">
        <v>74</v>
      </c>
      <c r="O32" s="37" t="s">
        <v>85</v>
      </c>
      <c r="P32" s="37" t="s">
        <v>94</v>
      </c>
      <c r="Q32" s="37" t="s">
        <v>77</v>
      </c>
      <c r="S32" s="37" t="s">
        <v>77</v>
      </c>
      <c r="X32" s="37" t="s">
        <v>78</v>
      </c>
      <c r="Y32" s="40">
        <v>16</v>
      </c>
      <c r="Z32" s="40">
        <v>8</v>
      </c>
      <c r="AA32" s="40">
        <v>16</v>
      </c>
      <c r="AB32" s="40">
        <v>18</v>
      </c>
      <c r="AC32" s="40">
        <v>32</v>
      </c>
      <c r="AD32" s="40">
        <v>22</v>
      </c>
      <c r="AE32" s="40">
        <v>12</v>
      </c>
      <c r="AF32" s="40">
        <v>34</v>
      </c>
      <c r="AG32" s="38">
        <f t="shared" si="0"/>
        <v>18.285714285714285</v>
      </c>
      <c r="AH32" s="42">
        <f t="shared" si="1"/>
        <v>14.666666666666666</v>
      </c>
      <c r="AI32" s="42">
        <f t="shared" si="2"/>
        <v>16</v>
      </c>
      <c r="AJ32" s="42">
        <f t="shared" si="3"/>
        <v>17</v>
      </c>
      <c r="AK32" s="38">
        <f t="shared" si="4"/>
        <v>89.285714285714278</v>
      </c>
      <c r="AL32" s="38">
        <f t="shared" si="5"/>
        <v>66.666666666666657</v>
      </c>
      <c r="AM32" s="38">
        <f t="shared" si="6"/>
        <v>75</v>
      </c>
      <c r="AN32" s="38">
        <f t="shared" si="7"/>
        <v>81.25</v>
      </c>
    </row>
    <row r="33" spans="1:40" x14ac:dyDescent="0.3">
      <c r="A33" s="34" t="s">
        <v>66</v>
      </c>
      <c r="B33" s="34">
        <v>39</v>
      </c>
      <c r="C33" s="34" t="s">
        <v>163</v>
      </c>
      <c r="D33" s="37" t="s">
        <v>80</v>
      </c>
      <c r="E33" s="37" t="s">
        <v>144</v>
      </c>
      <c r="F33" s="37" t="s">
        <v>70</v>
      </c>
      <c r="G33" s="37" t="s">
        <v>65</v>
      </c>
      <c r="H33" s="37" t="s">
        <v>166</v>
      </c>
      <c r="I33" s="37" t="s">
        <v>77</v>
      </c>
      <c r="Q33" s="37" t="s">
        <v>77</v>
      </c>
      <c r="S33" s="37" t="s">
        <v>77</v>
      </c>
      <c r="X33" s="37" t="s">
        <v>78</v>
      </c>
      <c r="Y33" s="40">
        <v>16</v>
      </c>
      <c r="Z33" s="40">
        <v>15</v>
      </c>
      <c r="AA33" s="40">
        <v>14</v>
      </c>
      <c r="AB33" s="40">
        <v>16</v>
      </c>
      <c r="AC33" s="40">
        <v>23</v>
      </c>
      <c r="AD33" s="40">
        <v>18</v>
      </c>
      <c r="AE33" s="40">
        <v>7</v>
      </c>
      <c r="AF33" s="40">
        <v>29</v>
      </c>
      <c r="AG33" s="38">
        <f t="shared" si="0"/>
        <v>13.142857142857142</v>
      </c>
      <c r="AH33" s="42">
        <f t="shared" si="1"/>
        <v>12</v>
      </c>
      <c r="AI33" s="42">
        <f t="shared" si="2"/>
        <v>9.3333333333333339</v>
      </c>
      <c r="AJ33" s="42">
        <f t="shared" si="3"/>
        <v>14.5</v>
      </c>
      <c r="AK33" s="38">
        <f t="shared" si="4"/>
        <v>57.142857142857139</v>
      </c>
      <c r="AL33" s="38">
        <f t="shared" si="5"/>
        <v>50</v>
      </c>
      <c r="AM33" s="38">
        <f t="shared" si="6"/>
        <v>33.333333333333336</v>
      </c>
      <c r="AN33" s="38">
        <f t="shared" si="7"/>
        <v>65.625</v>
      </c>
    </row>
    <row r="34" spans="1:40" x14ac:dyDescent="0.3">
      <c r="A34" s="34" t="s">
        <v>79</v>
      </c>
      <c r="B34" s="34">
        <v>22</v>
      </c>
      <c r="C34" s="34" t="s">
        <v>67</v>
      </c>
      <c r="D34" s="37" t="s">
        <v>80</v>
      </c>
      <c r="E34" s="37" t="s">
        <v>69</v>
      </c>
      <c r="F34" s="37" t="s">
        <v>90</v>
      </c>
      <c r="G34" s="37" t="s">
        <v>65</v>
      </c>
      <c r="H34" s="37" t="s">
        <v>91</v>
      </c>
      <c r="I34" s="37" t="s">
        <v>65</v>
      </c>
      <c r="J34" s="37" t="s">
        <v>105</v>
      </c>
      <c r="K34" s="37" t="s">
        <v>169</v>
      </c>
      <c r="L34" s="37">
        <v>5</v>
      </c>
      <c r="M34" s="37" t="s">
        <v>154</v>
      </c>
      <c r="N34" s="37" t="s">
        <v>74</v>
      </c>
      <c r="O34" s="37" t="s">
        <v>75</v>
      </c>
      <c r="P34" s="37" t="s">
        <v>86</v>
      </c>
      <c r="Q34" s="37" t="s">
        <v>65</v>
      </c>
      <c r="R34" s="37" t="s">
        <v>170</v>
      </c>
      <c r="S34" s="37" t="s">
        <v>77</v>
      </c>
      <c r="U34" s="37" t="s">
        <v>170</v>
      </c>
      <c r="X34" s="37" t="s">
        <v>88</v>
      </c>
      <c r="Y34" s="40">
        <v>12</v>
      </c>
      <c r="Z34" s="40">
        <v>17</v>
      </c>
      <c r="AA34" s="40">
        <v>15</v>
      </c>
      <c r="AB34" s="40">
        <v>14</v>
      </c>
      <c r="AC34" s="40">
        <v>27</v>
      </c>
      <c r="AD34" s="40">
        <v>24</v>
      </c>
      <c r="AE34" s="40">
        <v>12</v>
      </c>
      <c r="AF34" s="40">
        <v>32</v>
      </c>
      <c r="AG34" s="38">
        <f t="shared" si="0"/>
        <v>15.428571428571429</v>
      </c>
      <c r="AH34" s="42">
        <f t="shared" si="1"/>
        <v>16</v>
      </c>
      <c r="AI34" s="42">
        <f t="shared" si="2"/>
        <v>16</v>
      </c>
      <c r="AJ34" s="42">
        <f t="shared" si="3"/>
        <v>16</v>
      </c>
      <c r="AK34" s="38">
        <f t="shared" si="4"/>
        <v>71.428571428571431</v>
      </c>
      <c r="AL34" s="38">
        <f t="shared" si="5"/>
        <v>75</v>
      </c>
      <c r="AM34" s="38">
        <f t="shared" si="6"/>
        <v>75</v>
      </c>
      <c r="AN34" s="38">
        <f t="shared" si="7"/>
        <v>75</v>
      </c>
    </row>
    <row r="35" spans="1:40" x14ac:dyDescent="0.3">
      <c r="A35" s="34" t="s">
        <v>66</v>
      </c>
      <c r="B35" s="34">
        <v>22</v>
      </c>
      <c r="C35" s="34" t="s">
        <v>67</v>
      </c>
      <c r="D35" s="37" t="s">
        <v>80</v>
      </c>
      <c r="E35" s="37" t="s">
        <v>144</v>
      </c>
      <c r="F35" s="37" t="s">
        <v>90</v>
      </c>
      <c r="G35" s="37" t="s">
        <v>77</v>
      </c>
      <c r="I35" s="37" t="s">
        <v>65</v>
      </c>
      <c r="J35" s="37" t="s">
        <v>72</v>
      </c>
      <c r="M35" s="37" t="s">
        <v>129</v>
      </c>
      <c r="O35" s="37" t="s">
        <v>85</v>
      </c>
      <c r="Q35" s="37" t="s">
        <v>77</v>
      </c>
      <c r="R35" s="37" t="s">
        <v>87</v>
      </c>
      <c r="S35" s="37" t="s">
        <v>77</v>
      </c>
      <c r="U35" s="37" t="s">
        <v>87</v>
      </c>
      <c r="V35" s="37" t="s">
        <v>97</v>
      </c>
      <c r="W35" s="37" t="s">
        <v>141</v>
      </c>
      <c r="X35" s="37" t="s">
        <v>78</v>
      </c>
      <c r="Y35" s="40">
        <v>10</v>
      </c>
      <c r="Z35" s="40">
        <v>7</v>
      </c>
      <c r="AA35" s="40">
        <v>14</v>
      </c>
      <c r="AB35" s="40">
        <v>14</v>
      </c>
      <c r="AC35" s="40">
        <v>24</v>
      </c>
      <c r="AD35" s="40">
        <v>21</v>
      </c>
      <c r="AE35" s="40">
        <v>9</v>
      </c>
      <c r="AF35" s="40">
        <v>22</v>
      </c>
      <c r="AG35" s="38">
        <f t="shared" si="0"/>
        <v>13.714285714285714</v>
      </c>
      <c r="AH35" s="42">
        <f t="shared" si="1"/>
        <v>14</v>
      </c>
      <c r="AI35" s="42">
        <f t="shared" si="2"/>
        <v>12</v>
      </c>
      <c r="AJ35" s="42">
        <f t="shared" si="3"/>
        <v>11</v>
      </c>
      <c r="AK35" s="38">
        <f t="shared" si="4"/>
        <v>60.714285714285708</v>
      </c>
      <c r="AL35" s="38">
        <f t="shared" si="5"/>
        <v>62.5</v>
      </c>
      <c r="AM35" s="38">
        <f t="shared" si="6"/>
        <v>50</v>
      </c>
      <c r="AN35" s="38">
        <f t="shared" si="7"/>
        <v>43.75</v>
      </c>
    </row>
    <row r="36" spans="1:40" x14ac:dyDescent="0.3">
      <c r="A36" s="34" t="s">
        <v>79</v>
      </c>
      <c r="B36" s="34">
        <v>22</v>
      </c>
      <c r="C36" s="34" t="s">
        <v>67</v>
      </c>
      <c r="D36" s="37" t="s">
        <v>174</v>
      </c>
      <c r="E36" s="37" t="s">
        <v>69</v>
      </c>
      <c r="F36" s="37" t="s">
        <v>90</v>
      </c>
      <c r="G36" s="37" t="s">
        <v>65</v>
      </c>
      <c r="H36" s="37" t="s">
        <v>104</v>
      </c>
      <c r="I36" s="37" t="s">
        <v>65</v>
      </c>
      <c r="J36" s="37" t="s">
        <v>82</v>
      </c>
      <c r="K36" s="37" t="s">
        <v>106</v>
      </c>
      <c r="L36" s="37">
        <v>5</v>
      </c>
      <c r="M36" s="37" t="s">
        <v>73</v>
      </c>
      <c r="N36" s="37" t="s">
        <v>74</v>
      </c>
      <c r="O36" s="37" t="s">
        <v>75</v>
      </c>
      <c r="P36" s="37" t="s">
        <v>118</v>
      </c>
      <c r="Q36" s="37" t="s">
        <v>65</v>
      </c>
      <c r="R36" s="37" t="s">
        <v>87</v>
      </c>
      <c r="S36" s="37" t="s">
        <v>77</v>
      </c>
      <c r="T36" s="37" t="s">
        <v>92</v>
      </c>
      <c r="U36" s="37" t="s">
        <v>87</v>
      </c>
      <c r="V36" s="37" t="s">
        <v>97</v>
      </c>
      <c r="W36" s="37" t="s">
        <v>108</v>
      </c>
      <c r="X36" s="37" t="s">
        <v>95</v>
      </c>
      <c r="Y36" s="40">
        <v>8</v>
      </c>
      <c r="Z36" s="40">
        <v>17</v>
      </c>
      <c r="AA36" s="40">
        <v>16</v>
      </c>
      <c r="AB36" s="40">
        <v>18</v>
      </c>
      <c r="AC36" s="40">
        <v>31</v>
      </c>
      <c r="AD36" s="40">
        <v>27</v>
      </c>
      <c r="AE36" s="40">
        <v>13</v>
      </c>
      <c r="AF36" s="40">
        <v>39</v>
      </c>
      <c r="AG36" s="38">
        <f t="shared" si="0"/>
        <v>17.714285714285715</v>
      </c>
      <c r="AH36" s="42">
        <f t="shared" si="1"/>
        <v>18</v>
      </c>
      <c r="AI36" s="42">
        <f t="shared" si="2"/>
        <v>17.333333333333332</v>
      </c>
      <c r="AJ36" s="42">
        <f t="shared" si="3"/>
        <v>19.5</v>
      </c>
      <c r="AK36" s="38">
        <f t="shared" si="4"/>
        <v>85.714285714285722</v>
      </c>
      <c r="AL36" s="38">
        <f t="shared" si="5"/>
        <v>87.5</v>
      </c>
      <c r="AM36" s="38">
        <f t="shared" si="6"/>
        <v>83.333333333333329</v>
      </c>
      <c r="AN36" s="38">
        <f t="shared" si="7"/>
        <v>96.875</v>
      </c>
    </row>
    <row r="37" spans="1:40" x14ac:dyDescent="0.3">
      <c r="A37" s="34" t="s">
        <v>79</v>
      </c>
      <c r="B37" s="34">
        <v>22</v>
      </c>
      <c r="C37" s="34" t="s">
        <v>67</v>
      </c>
      <c r="D37" s="37" t="s">
        <v>89</v>
      </c>
      <c r="E37" s="37" t="s">
        <v>109</v>
      </c>
      <c r="F37" s="37" t="s">
        <v>70</v>
      </c>
      <c r="G37" s="37" t="s">
        <v>65</v>
      </c>
      <c r="H37" s="37" t="s">
        <v>104</v>
      </c>
      <c r="I37" s="37" t="s">
        <v>65</v>
      </c>
      <c r="J37" s="37" t="s">
        <v>82</v>
      </c>
      <c r="K37" s="37" t="s">
        <v>176</v>
      </c>
      <c r="L37" s="37">
        <v>4</v>
      </c>
      <c r="M37" s="37" t="s">
        <v>100</v>
      </c>
      <c r="N37" s="37" t="s">
        <v>74</v>
      </c>
      <c r="O37" s="37" t="s">
        <v>75</v>
      </c>
      <c r="P37" s="37" t="s">
        <v>86</v>
      </c>
      <c r="Q37" s="37" t="s">
        <v>65</v>
      </c>
      <c r="R37" s="37" t="s">
        <v>87</v>
      </c>
      <c r="S37" s="37" t="s">
        <v>77</v>
      </c>
      <c r="U37" s="37" t="s">
        <v>140</v>
      </c>
      <c r="V37" s="37" t="s">
        <v>123</v>
      </c>
      <c r="W37" s="37" t="s">
        <v>98</v>
      </c>
      <c r="X37" s="37" t="s">
        <v>88</v>
      </c>
      <c r="Y37" s="40">
        <v>16</v>
      </c>
      <c r="Z37" s="40">
        <v>8</v>
      </c>
      <c r="AA37" s="40">
        <v>10</v>
      </c>
      <c r="AB37" s="40">
        <v>11</v>
      </c>
      <c r="AC37" s="40">
        <v>20</v>
      </c>
      <c r="AD37" s="40">
        <v>19</v>
      </c>
      <c r="AE37" s="40">
        <v>8</v>
      </c>
      <c r="AF37" s="40">
        <v>25</v>
      </c>
      <c r="AG37" s="38">
        <f t="shared" si="0"/>
        <v>11.428571428571429</v>
      </c>
      <c r="AH37" s="42">
        <f t="shared" si="1"/>
        <v>12.666666666666666</v>
      </c>
      <c r="AI37" s="42">
        <f t="shared" si="2"/>
        <v>10.666666666666666</v>
      </c>
      <c r="AJ37" s="42">
        <f t="shared" si="3"/>
        <v>12.5</v>
      </c>
      <c r="AK37" s="38">
        <f t="shared" si="4"/>
        <v>46.428571428571431</v>
      </c>
      <c r="AL37" s="38">
        <f t="shared" si="5"/>
        <v>54.166666666666664</v>
      </c>
      <c r="AM37" s="38">
        <f t="shared" si="6"/>
        <v>41.666666666666664</v>
      </c>
      <c r="AN37" s="38">
        <f t="shared" si="7"/>
        <v>53.125</v>
      </c>
    </row>
    <row r="38" spans="1:40" x14ac:dyDescent="0.3">
      <c r="A38" s="34" t="s">
        <v>79</v>
      </c>
      <c r="B38" s="34">
        <v>22</v>
      </c>
      <c r="C38" s="34" t="s">
        <v>67</v>
      </c>
      <c r="D38" s="37" t="s">
        <v>80</v>
      </c>
      <c r="E38" s="37" t="s">
        <v>69</v>
      </c>
      <c r="F38" s="37" t="s">
        <v>90</v>
      </c>
      <c r="G38" s="37" t="s">
        <v>65</v>
      </c>
      <c r="H38" s="37" t="s">
        <v>104</v>
      </c>
      <c r="I38" s="37" t="s">
        <v>65</v>
      </c>
      <c r="J38" s="37" t="s">
        <v>105</v>
      </c>
      <c r="K38" s="37" t="s">
        <v>83</v>
      </c>
      <c r="L38" s="37">
        <v>3</v>
      </c>
      <c r="M38" s="37" t="s">
        <v>112</v>
      </c>
      <c r="N38" s="37" t="s">
        <v>74</v>
      </c>
      <c r="O38" s="37" t="s">
        <v>75</v>
      </c>
      <c r="P38" s="37" t="s">
        <v>114</v>
      </c>
      <c r="Q38" s="37" t="s">
        <v>77</v>
      </c>
      <c r="S38" s="37" t="s">
        <v>77</v>
      </c>
      <c r="X38" s="37" t="s">
        <v>78</v>
      </c>
      <c r="Y38" s="40">
        <v>18</v>
      </c>
      <c r="Z38" s="40">
        <v>12</v>
      </c>
      <c r="AA38" s="40">
        <v>15</v>
      </c>
      <c r="AB38" s="40">
        <v>15</v>
      </c>
      <c r="AC38" s="40">
        <v>25</v>
      </c>
      <c r="AD38" s="40">
        <v>22</v>
      </c>
      <c r="AE38" s="40">
        <v>10</v>
      </c>
      <c r="AF38" s="40">
        <v>30</v>
      </c>
      <c r="AG38" s="38">
        <f t="shared" si="0"/>
        <v>14.285714285714286</v>
      </c>
      <c r="AH38" s="42">
        <f t="shared" si="1"/>
        <v>14.666666666666666</v>
      </c>
      <c r="AI38" s="42">
        <f t="shared" si="2"/>
        <v>13.333333333333334</v>
      </c>
      <c r="AJ38" s="42">
        <f t="shared" si="3"/>
        <v>15</v>
      </c>
      <c r="AK38" s="38">
        <f t="shared" si="4"/>
        <v>64.285714285714292</v>
      </c>
      <c r="AL38" s="38">
        <f t="shared" si="5"/>
        <v>66.666666666666657</v>
      </c>
      <c r="AM38" s="38">
        <f t="shared" si="6"/>
        <v>58.333333333333336</v>
      </c>
      <c r="AN38" s="38">
        <f t="shared" si="7"/>
        <v>68.75</v>
      </c>
    </row>
    <row r="39" spans="1:40" x14ac:dyDescent="0.3">
      <c r="A39" s="34" t="s">
        <v>66</v>
      </c>
      <c r="B39" s="34">
        <v>51</v>
      </c>
      <c r="C39" s="34" t="s">
        <v>67</v>
      </c>
      <c r="D39" s="37" t="s">
        <v>80</v>
      </c>
      <c r="E39" s="37" t="s">
        <v>124</v>
      </c>
      <c r="F39" s="37" t="s">
        <v>167</v>
      </c>
      <c r="G39" s="37" t="s">
        <v>77</v>
      </c>
      <c r="I39" s="37" t="s">
        <v>65</v>
      </c>
      <c r="J39" s="37" t="s">
        <v>72</v>
      </c>
      <c r="L39" s="37">
        <v>3</v>
      </c>
      <c r="M39" s="37" t="s">
        <v>129</v>
      </c>
      <c r="O39" s="37" t="s">
        <v>85</v>
      </c>
      <c r="P39" s="37" t="s">
        <v>94</v>
      </c>
      <c r="Q39" s="37" t="s">
        <v>77</v>
      </c>
      <c r="S39" s="37" t="s">
        <v>77</v>
      </c>
      <c r="X39" s="37" t="s">
        <v>95</v>
      </c>
      <c r="Y39" s="40">
        <v>12</v>
      </c>
      <c r="Z39" s="40">
        <v>9</v>
      </c>
      <c r="AA39" s="40">
        <v>14</v>
      </c>
      <c r="AB39" s="40">
        <v>11</v>
      </c>
      <c r="AC39" s="40">
        <v>27</v>
      </c>
      <c r="AD39" s="40">
        <v>22</v>
      </c>
      <c r="AE39" s="40">
        <v>10</v>
      </c>
      <c r="AF39" s="40">
        <v>31</v>
      </c>
      <c r="AG39" s="38">
        <f t="shared" si="0"/>
        <v>15.428571428571429</v>
      </c>
      <c r="AH39" s="42">
        <f t="shared" si="1"/>
        <v>14.666666666666666</v>
      </c>
      <c r="AI39" s="42">
        <f t="shared" si="2"/>
        <v>13.333333333333334</v>
      </c>
      <c r="AJ39" s="42">
        <f t="shared" si="3"/>
        <v>15.5</v>
      </c>
      <c r="AK39" s="38">
        <f t="shared" si="4"/>
        <v>71.428571428571431</v>
      </c>
      <c r="AL39" s="38">
        <f t="shared" si="5"/>
        <v>66.666666666666657</v>
      </c>
      <c r="AM39" s="38">
        <f t="shared" si="6"/>
        <v>58.333333333333336</v>
      </c>
      <c r="AN39" s="38">
        <f t="shared" si="7"/>
        <v>71.875</v>
      </c>
    </row>
    <row r="40" spans="1:40" x14ac:dyDescent="0.3">
      <c r="A40" s="34" t="s">
        <v>79</v>
      </c>
      <c r="B40" s="34">
        <v>32</v>
      </c>
      <c r="C40" s="34" t="s">
        <v>179</v>
      </c>
      <c r="D40" s="37" t="s">
        <v>80</v>
      </c>
      <c r="E40" s="37" t="s">
        <v>144</v>
      </c>
      <c r="F40" s="37" t="s">
        <v>167</v>
      </c>
      <c r="G40" s="37" t="s">
        <v>65</v>
      </c>
      <c r="H40" s="37" t="s">
        <v>91</v>
      </c>
      <c r="I40" s="37" t="s">
        <v>65</v>
      </c>
      <c r="J40" s="37" t="s">
        <v>72</v>
      </c>
      <c r="K40" s="37" t="s">
        <v>149</v>
      </c>
      <c r="L40" s="37">
        <v>4</v>
      </c>
      <c r="M40" s="37" t="s">
        <v>73</v>
      </c>
      <c r="N40" s="37" t="s">
        <v>74</v>
      </c>
      <c r="O40" s="37" t="s">
        <v>75</v>
      </c>
      <c r="P40" s="37" t="s">
        <v>114</v>
      </c>
      <c r="Q40" s="37" t="s">
        <v>65</v>
      </c>
      <c r="R40" s="37" t="s">
        <v>180</v>
      </c>
      <c r="S40" s="37" t="s">
        <v>77</v>
      </c>
      <c r="X40" s="37" t="s">
        <v>88</v>
      </c>
      <c r="Y40" s="40">
        <v>17</v>
      </c>
      <c r="Z40" s="40">
        <v>15</v>
      </c>
      <c r="AA40" s="40">
        <v>12</v>
      </c>
      <c r="AB40" s="40">
        <v>16</v>
      </c>
      <c r="AC40" s="40">
        <v>30</v>
      </c>
      <c r="AD40" s="40">
        <v>24</v>
      </c>
      <c r="AE40" s="40">
        <v>12</v>
      </c>
      <c r="AF40" s="40">
        <v>32</v>
      </c>
      <c r="AG40" s="38">
        <f t="shared" si="0"/>
        <v>17.142857142857142</v>
      </c>
      <c r="AH40" s="42">
        <f t="shared" si="1"/>
        <v>16</v>
      </c>
      <c r="AI40" s="42">
        <f t="shared" si="2"/>
        <v>16</v>
      </c>
      <c r="AJ40" s="42">
        <f t="shared" si="3"/>
        <v>16</v>
      </c>
      <c r="AK40" s="38">
        <f t="shared" si="4"/>
        <v>82.142857142857139</v>
      </c>
      <c r="AL40" s="38">
        <f t="shared" si="5"/>
        <v>75</v>
      </c>
      <c r="AM40" s="38">
        <f t="shared" si="6"/>
        <v>75</v>
      </c>
      <c r="AN40" s="38">
        <f t="shared" si="7"/>
        <v>75</v>
      </c>
    </row>
    <row r="41" spans="1:40" x14ac:dyDescent="0.3">
      <c r="A41" s="34" t="s">
        <v>79</v>
      </c>
      <c r="B41" s="34">
        <v>30</v>
      </c>
      <c r="C41" s="34" t="s">
        <v>67</v>
      </c>
      <c r="D41" s="37" t="s">
        <v>80</v>
      </c>
      <c r="E41" s="37" t="s">
        <v>162</v>
      </c>
      <c r="F41" s="37" t="s">
        <v>90</v>
      </c>
      <c r="G41" s="37" t="s">
        <v>65</v>
      </c>
      <c r="H41" s="37" t="s">
        <v>91</v>
      </c>
      <c r="I41" s="37" t="s">
        <v>65</v>
      </c>
      <c r="J41" s="37" t="s">
        <v>92</v>
      </c>
      <c r="K41" s="37" t="s">
        <v>83</v>
      </c>
      <c r="L41" s="37">
        <v>5</v>
      </c>
      <c r="M41" s="37" t="s">
        <v>112</v>
      </c>
      <c r="N41" s="37" t="s">
        <v>74</v>
      </c>
      <c r="O41" s="37" t="s">
        <v>85</v>
      </c>
      <c r="P41" s="37" t="s">
        <v>114</v>
      </c>
      <c r="Q41" s="37" t="s">
        <v>77</v>
      </c>
      <c r="S41" s="37" t="s">
        <v>77</v>
      </c>
      <c r="W41" s="37" t="s">
        <v>98</v>
      </c>
      <c r="X41" s="37" t="s">
        <v>95</v>
      </c>
      <c r="Y41" s="40">
        <v>15</v>
      </c>
      <c r="Z41" s="40">
        <v>13</v>
      </c>
      <c r="AA41" s="40">
        <v>9</v>
      </c>
      <c r="AB41" s="40">
        <v>10</v>
      </c>
      <c r="AC41" s="40">
        <v>21</v>
      </c>
      <c r="AD41" s="40">
        <v>18</v>
      </c>
      <c r="AE41" s="40">
        <v>11</v>
      </c>
      <c r="AF41" s="40">
        <v>20</v>
      </c>
      <c r="AG41" s="38">
        <f t="shared" si="0"/>
        <v>12</v>
      </c>
      <c r="AH41" s="42">
        <f t="shared" si="1"/>
        <v>12</v>
      </c>
      <c r="AI41" s="42">
        <f t="shared" si="2"/>
        <v>14.666666666666666</v>
      </c>
      <c r="AJ41" s="42">
        <f t="shared" si="3"/>
        <v>10</v>
      </c>
      <c r="AK41" s="38">
        <f t="shared" si="4"/>
        <v>50</v>
      </c>
      <c r="AL41" s="38">
        <f t="shared" si="5"/>
        <v>50</v>
      </c>
      <c r="AM41" s="38">
        <f t="shared" si="6"/>
        <v>66.666666666666657</v>
      </c>
      <c r="AN41" s="38">
        <f t="shared" si="7"/>
        <v>37.5</v>
      </c>
    </row>
    <row r="42" spans="1:40" x14ac:dyDescent="0.3">
      <c r="A42" s="34" t="s">
        <v>66</v>
      </c>
      <c r="B42" s="34">
        <v>21</v>
      </c>
      <c r="C42" s="34" t="s">
        <v>67</v>
      </c>
      <c r="D42" s="37" t="s">
        <v>80</v>
      </c>
      <c r="E42" s="37" t="s">
        <v>69</v>
      </c>
      <c r="F42" s="37" t="s">
        <v>90</v>
      </c>
      <c r="G42" s="37" t="s">
        <v>65</v>
      </c>
      <c r="H42" s="37" t="s">
        <v>182</v>
      </c>
      <c r="I42" s="37" t="s">
        <v>65</v>
      </c>
      <c r="J42" s="37" t="s">
        <v>105</v>
      </c>
      <c r="K42" s="37" t="s">
        <v>182</v>
      </c>
      <c r="L42" s="37">
        <v>4</v>
      </c>
      <c r="M42" s="37" t="s">
        <v>112</v>
      </c>
      <c r="N42" s="37" t="s">
        <v>74</v>
      </c>
      <c r="O42" s="37" t="s">
        <v>75</v>
      </c>
      <c r="P42" s="37" t="s">
        <v>86</v>
      </c>
      <c r="Q42" s="37" t="s">
        <v>77</v>
      </c>
      <c r="S42" s="37" t="s">
        <v>77</v>
      </c>
      <c r="X42" s="37" t="s">
        <v>78</v>
      </c>
      <c r="Y42" s="40">
        <v>19</v>
      </c>
      <c r="Z42" s="40">
        <v>13</v>
      </c>
      <c r="AA42" s="40">
        <v>15</v>
      </c>
      <c r="AB42" s="40">
        <v>18</v>
      </c>
      <c r="AC42" s="40">
        <v>21</v>
      </c>
      <c r="AD42" s="40">
        <v>25</v>
      </c>
      <c r="AE42" s="40">
        <v>13</v>
      </c>
      <c r="AF42" s="40">
        <v>35</v>
      </c>
      <c r="AG42" s="38">
        <f t="shared" si="0"/>
        <v>12</v>
      </c>
      <c r="AH42" s="42">
        <f t="shared" si="1"/>
        <v>16.666666666666668</v>
      </c>
      <c r="AI42" s="42">
        <f t="shared" si="2"/>
        <v>17.333333333333332</v>
      </c>
      <c r="AJ42" s="42">
        <f t="shared" si="3"/>
        <v>17.5</v>
      </c>
      <c r="AK42" s="38">
        <f t="shared" si="4"/>
        <v>50</v>
      </c>
      <c r="AL42" s="38">
        <f t="shared" si="5"/>
        <v>79.166666666666671</v>
      </c>
      <c r="AM42" s="38">
        <f t="shared" si="6"/>
        <v>83.333333333333329</v>
      </c>
      <c r="AN42" s="38">
        <f t="shared" si="7"/>
        <v>84.375</v>
      </c>
    </row>
    <row r="43" spans="1:40" x14ac:dyDescent="0.3">
      <c r="A43" s="34" t="s">
        <v>79</v>
      </c>
      <c r="B43" s="34">
        <v>18</v>
      </c>
      <c r="C43" s="34" t="s">
        <v>163</v>
      </c>
      <c r="D43" s="37" t="s">
        <v>80</v>
      </c>
      <c r="E43" s="37" t="s">
        <v>162</v>
      </c>
      <c r="F43" s="37" t="s">
        <v>90</v>
      </c>
      <c r="G43" s="37" t="s">
        <v>65</v>
      </c>
      <c r="H43" s="37" t="s">
        <v>183</v>
      </c>
      <c r="I43" s="37" t="s">
        <v>65</v>
      </c>
      <c r="J43" s="37" t="s">
        <v>82</v>
      </c>
      <c r="K43" s="37" t="s">
        <v>183</v>
      </c>
      <c r="L43" s="37">
        <v>5</v>
      </c>
      <c r="M43" s="37" t="s">
        <v>73</v>
      </c>
      <c r="N43" s="37" t="s">
        <v>184</v>
      </c>
      <c r="O43" s="37" t="s">
        <v>75</v>
      </c>
      <c r="P43" s="37" t="s">
        <v>86</v>
      </c>
      <c r="Q43" s="37" t="s">
        <v>65</v>
      </c>
      <c r="R43" s="37" t="s">
        <v>87</v>
      </c>
      <c r="S43" s="37" t="s">
        <v>77</v>
      </c>
      <c r="U43" s="37" t="s">
        <v>87</v>
      </c>
      <c r="V43" s="37" t="s">
        <v>97</v>
      </c>
      <c r="W43" s="37" t="s">
        <v>108</v>
      </c>
      <c r="X43" s="37" t="s">
        <v>88</v>
      </c>
      <c r="Y43" s="40">
        <v>13</v>
      </c>
      <c r="Z43" s="40">
        <v>12</v>
      </c>
      <c r="AA43" s="40">
        <v>10</v>
      </c>
      <c r="AB43" s="40">
        <v>14</v>
      </c>
      <c r="AC43" s="40">
        <v>27</v>
      </c>
      <c r="AD43" s="40">
        <v>22</v>
      </c>
      <c r="AE43" s="40">
        <v>14</v>
      </c>
      <c r="AF43" s="40">
        <v>28</v>
      </c>
      <c r="AG43" s="38">
        <f t="shared" si="0"/>
        <v>15.428571428571429</v>
      </c>
      <c r="AH43" s="42">
        <f t="shared" si="1"/>
        <v>14.666666666666666</v>
      </c>
      <c r="AI43" s="42">
        <f t="shared" si="2"/>
        <v>18.666666666666668</v>
      </c>
      <c r="AJ43" s="42">
        <f t="shared" si="3"/>
        <v>14</v>
      </c>
      <c r="AK43" s="38">
        <f t="shared" si="4"/>
        <v>71.428571428571431</v>
      </c>
      <c r="AL43" s="38">
        <f t="shared" si="5"/>
        <v>66.666666666666657</v>
      </c>
      <c r="AM43" s="38">
        <f t="shared" si="6"/>
        <v>91.666666666666671</v>
      </c>
      <c r="AN43" s="38">
        <f t="shared" si="7"/>
        <v>62.5</v>
      </c>
    </row>
    <row r="44" spans="1:40" x14ac:dyDescent="0.3">
      <c r="A44" s="34" t="s">
        <v>66</v>
      </c>
      <c r="B44" s="34">
        <v>45</v>
      </c>
      <c r="C44" s="34" t="s">
        <v>67</v>
      </c>
      <c r="D44" s="37" t="s">
        <v>80</v>
      </c>
      <c r="E44" s="37" t="s">
        <v>162</v>
      </c>
      <c r="F44" s="37" t="s">
        <v>70</v>
      </c>
      <c r="G44" s="37" t="s">
        <v>77</v>
      </c>
      <c r="I44" s="37" t="s">
        <v>65</v>
      </c>
      <c r="J44" s="37" t="s">
        <v>105</v>
      </c>
      <c r="K44" s="37" t="s">
        <v>185</v>
      </c>
      <c r="L44" s="37">
        <v>5</v>
      </c>
      <c r="M44" s="37" t="s">
        <v>120</v>
      </c>
      <c r="N44" s="37" t="s">
        <v>74</v>
      </c>
      <c r="O44" s="37" t="s">
        <v>75</v>
      </c>
      <c r="P44" s="37" t="s">
        <v>86</v>
      </c>
      <c r="Q44" s="37" t="s">
        <v>77</v>
      </c>
      <c r="S44" s="37" t="s">
        <v>77</v>
      </c>
      <c r="X44" s="37" t="s">
        <v>78</v>
      </c>
      <c r="Y44" s="40">
        <v>17</v>
      </c>
      <c r="Z44" s="40">
        <v>5</v>
      </c>
      <c r="AA44" s="40">
        <v>14</v>
      </c>
      <c r="AB44" s="40">
        <v>12</v>
      </c>
      <c r="AC44" s="40">
        <v>29</v>
      </c>
      <c r="AD44" s="40">
        <v>25</v>
      </c>
      <c r="AE44" s="40">
        <v>12</v>
      </c>
      <c r="AF44" s="40">
        <v>30</v>
      </c>
      <c r="AG44" s="38">
        <f t="shared" si="0"/>
        <v>16.571428571428573</v>
      </c>
      <c r="AH44" s="42">
        <f t="shared" si="1"/>
        <v>16.666666666666668</v>
      </c>
      <c r="AI44" s="42">
        <f t="shared" si="2"/>
        <v>16</v>
      </c>
      <c r="AJ44" s="42">
        <f t="shared" si="3"/>
        <v>15</v>
      </c>
      <c r="AK44" s="38">
        <f t="shared" si="4"/>
        <v>78.571428571428584</v>
      </c>
      <c r="AL44" s="38">
        <f t="shared" si="5"/>
        <v>79.166666666666671</v>
      </c>
      <c r="AM44" s="38">
        <f t="shared" si="6"/>
        <v>75</v>
      </c>
      <c r="AN44" s="38">
        <f t="shared" si="7"/>
        <v>68.75</v>
      </c>
    </row>
    <row r="45" spans="1:40" x14ac:dyDescent="0.3">
      <c r="A45" s="34" t="s">
        <v>79</v>
      </c>
      <c r="B45" s="34">
        <v>29</v>
      </c>
      <c r="C45" s="34" t="s">
        <v>67</v>
      </c>
      <c r="D45" s="37" t="s">
        <v>80</v>
      </c>
      <c r="E45" s="37" t="s">
        <v>109</v>
      </c>
      <c r="F45" s="37" t="s">
        <v>90</v>
      </c>
      <c r="G45" s="37" t="s">
        <v>65</v>
      </c>
      <c r="H45" s="37" t="s">
        <v>161</v>
      </c>
      <c r="I45" s="37" t="s">
        <v>65</v>
      </c>
      <c r="J45" s="37" t="s">
        <v>105</v>
      </c>
      <c r="K45" s="37" t="s">
        <v>161</v>
      </c>
      <c r="L45" s="37">
        <v>4</v>
      </c>
      <c r="M45" s="37" t="s">
        <v>186</v>
      </c>
      <c r="N45" s="37" t="s">
        <v>74</v>
      </c>
      <c r="O45" s="37" t="s">
        <v>85</v>
      </c>
      <c r="P45" s="37" t="s">
        <v>114</v>
      </c>
      <c r="Q45" s="37" t="s">
        <v>65</v>
      </c>
      <c r="R45" s="37" t="s">
        <v>187</v>
      </c>
      <c r="S45" s="37" t="s">
        <v>77</v>
      </c>
      <c r="T45" s="37" t="s">
        <v>92</v>
      </c>
      <c r="V45" s="37" t="s">
        <v>97</v>
      </c>
      <c r="W45" s="37" t="s">
        <v>98</v>
      </c>
      <c r="X45" s="37" t="s">
        <v>88</v>
      </c>
      <c r="Y45" s="40">
        <v>11</v>
      </c>
      <c r="Z45" s="40">
        <v>8</v>
      </c>
      <c r="AA45" s="40">
        <v>15</v>
      </c>
      <c r="AB45" s="40">
        <v>12</v>
      </c>
      <c r="AC45" s="40">
        <v>24</v>
      </c>
      <c r="AD45" s="40">
        <v>21</v>
      </c>
      <c r="AE45" s="40">
        <v>9</v>
      </c>
      <c r="AF45" s="40">
        <v>28</v>
      </c>
      <c r="AG45" s="38">
        <f t="shared" si="0"/>
        <v>13.714285714285714</v>
      </c>
      <c r="AH45" s="42">
        <f t="shared" si="1"/>
        <v>14</v>
      </c>
      <c r="AI45" s="42">
        <f t="shared" si="2"/>
        <v>12</v>
      </c>
      <c r="AJ45" s="42">
        <f t="shared" si="3"/>
        <v>14</v>
      </c>
      <c r="AK45" s="38">
        <f t="shared" si="4"/>
        <v>60.714285714285708</v>
      </c>
      <c r="AL45" s="38">
        <f t="shared" si="5"/>
        <v>62.5</v>
      </c>
      <c r="AM45" s="38">
        <f t="shared" si="6"/>
        <v>50</v>
      </c>
      <c r="AN45" s="38">
        <f t="shared" si="7"/>
        <v>62.5</v>
      </c>
    </row>
    <row r="46" spans="1:40" x14ac:dyDescent="0.3">
      <c r="A46" s="34" t="s">
        <v>79</v>
      </c>
      <c r="B46" s="34">
        <v>20</v>
      </c>
      <c r="C46" s="34" t="s">
        <v>67</v>
      </c>
      <c r="D46" s="37" t="s">
        <v>80</v>
      </c>
      <c r="E46" s="37" t="s">
        <v>69</v>
      </c>
      <c r="F46" s="37" t="s">
        <v>167</v>
      </c>
      <c r="G46" s="37" t="s">
        <v>65</v>
      </c>
      <c r="H46" s="37" t="s">
        <v>104</v>
      </c>
      <c r="I46" s="37" t="s">
        <v>65</v>
      </c>
      <c r="J46" s="37" t="s">
        <v>82</v>
      </c>
      <c r="K46" s="37" t="s">
        <v>188</v>
      </c>
      <c r="L46" s="37">
        <v>5</v>
      </c>
      <c r="M46" s="37" t="s">
        <v>73</v>
      </c>
      <c r="N46" s="37" t="s">
        <v>74</v>
      </c>
      <c r="O46" s="37" t="s">
        <v>85</v>
      </c>
      <c r="P46" s="37" t="s">
        <v>156</v>
      </c>
      <c r="Q46" s="37" t="s">
        <v>65</v>
      </c>
      <c r="R46" s="37" t="s">
        <v>87</v>
      </c>
      <c r="S46" s="37" t="s">
        <v>65</v>
      </c>
      <c r="T46" s="37" t="s">
        <v>82</v>
      </c>
      <c r="U46" s="37" t="s">
        <v>87</v>
      </c>
      <c r="V46" s="37" t="s">
        <v>123</v>
      </c>
      <c r="W46" s="37" t="s">
        <v>108</v>
      </c>
      <c r="X46" s="37" t="s">
        <v>88</v>
      </c>
      <c r="Y46" s="40">
        <v>13</v>
      </c>
      <c r="Z46" s="40">
        <v>15</v>
      </c>
      <c r="AA46" s="40">
        <v>15</v>
      </c>
      <c r="AB46" s="40">
        <v>18</v>
      </c>
      <c r="AC46" s="40">
        <v>32</v>
      </c>
      <c r="AD46" s="40">
        <v>23</v>
      </c>
      <c r="AE46" s="40">
        <v>12</v>
      </c>
      <c r="AF46" s="40">
        <v>33</v>
      </c>
      <c r="AG46" s="38">
        <f t="shared" si="0"/>
        <v>18.285714285714285</v>
      </c>
      <c r="AH46" s="42">
        <f t="shared" si="1"/>
        <v>15.333333333333334</v>
      </c>
      <c r="AI46" s="42">
        <f t="shared" si="2"/>
        <v>16</v>
      </c>
      <c r="AJ46" s="42">
        <f t="shared" si="3"/>
        <v>16.5</v>
      </c>
      <c r="AK46" s="38">
        <f t="shared" si="4"/>
        <v>89.285714285714278</v>
      </c>
      <c r="AL46" s="38">
        <f t="shared" si="5"/>
        <v>70.833333333333343</v>
      </c>
      <c r="AM46" s="38">
        <f t="shared" si="6"/>
        <v>75</v>
      </c>
      <c r="AN46" s="38">
        <f t="shared" si="7"/>
        <v>78.125</v>
      </c>
    </row>
    <row r="47" spans="1:40" x14ac:dyDescent="0.3">
      <c r="A47" s="34" t="s">
        <v>66</v>
      </c>
      <c r="B47" s="34">
        <v>21</v>
      </c>
      <c r="C47" s="34" t="s">
        <v>163</v>
      </c>
      <c r="D47" s="37" t="s">
        <v>80</v>
      </c>
      <c r="E47" s="37" t="s">
        <v>69</v>
      </c>
      <c r="F47" s="37" t="s">
        <v>70</v>
      </c>
      <c r="G47" s="37" t="s">
        <v>65</v>
      </c>
      <c r="H47" s="37" t="s">
        <v>149</v>
      </c>
      <c r="I47" s="37" t="s">
        <v>65</v>
      </c>
      <c r="J47" s="37" t="s">
        <v>72</v>
      </c>
      <c r="K47" s="37" t="s">
        <v>189</v>
      </c>
      <c r="L47" s="37">
        <v>3</v>
      </c>
      <c r="M47" s="37" t="s">
        <v>93</v>
      </c>
      <c r="N47" s="37" t="s">
        <v>113</v>
      </c>
      <c r="O47" s="37" t="s">
        <v>85</v>
      </c>
      <c r="P47" s="37" t="s">
        <v>118</v>
      </c>
      <c r="Q47" s="37" t="s">
        <v>77</v>
      </c>
      <c r="S47" s="37" t="s">
        <v>77</v>
      </c>
      <c r="X47" s="37" t="s">
        <v>78</v>
      </c>
      <c r="Y47" s="40">
        <v>13</v>
      </c>
      <c r="Z47" s="40">
        <v>12</v>
      </c>
      <c r="AA47" s="40">
        <v>8</v>
      </c>
      <c r="AB47" s="40">
        <v>15</v>
      </c>
      <c r="AC47" s="40">
        <v>26</v>
      </c>
      <c r="AD47" s="40">
        <v>19</v>
      </c>
      <c r="AE47" s="40">
        <v>10</v>
      </c>
      <c r="AF47" s="40">
        <v>31</v>
      </c>
      <c r="AG47" s="38">
        <f t="shared" si="0"/>
        <v>14.857142857142858</v>
      </c>
      <c r="AH47" s="42">
        <f t="shared" si="1"/>
        <v>12.666666666666666</v>
      </c>
      <c r="AI47" s="42">
        <f t="shared" si="2"/>
        <v>13.333333333333334</v>
      </c>
      <c r="AJ47" s="42">
        <f t="shared" si="3"/>
        <v>15.5</v>
      </c>
      <c r="AK47" s="38">
        <f t="shared" si="4"/>
        <v>67.857142857142861</v>
      </c>
      <c r="AL47" s="38">
        <f t="shared" si="5"/>
        <v>54.166666666666664</v>
      </c>
      <c r="AM47" s="38">
        <f t="shared" si="6"/>
        <v>58.333333333333336</v>
      </c>
      <c r="AN47" s="38">
        <f t="shared" si="7"/>
        <v>71.875</v>
      </c>
    </row>
    <row r="48" spans="1:40" x14ac:dyDescent="0.3">
      <c r="A48" s="34" t="s">
        <v>79</v>
      </c>
      <c r="B48" s="34">
        <v>21</v>
      </c>
      <c r="C48" s="34" t="s">
        <v>67</v>
      </c>
      <c r="D48" s="37" t="s">
        <v>80</v>
      </c>
      <c r="E48" s="37" t="s">
        <v>69</v>
      </c>
      <c r="F48" s="37" t="s">
        <v>90</v>
      </c>
      <c r="G48" s="37" t="s">
        <v>65</v>
      </c>
      <c r="H48" s="37" t="s">
        <v>91</v>
      </c>
      <c r="I48" s="37" t="s">
        <v>65</v>
      </c>
      <c r="J48" s="37" t="s">
        <v>72</v>
      </c>
      <c r="K48" s="37" t="s">
        <v>169</v>
      </c>
      <c r="L48" s="37">
        <v>5</v>
      </c>
      <c r="M48" s="37" t="s">
        <v>190</v>
      </c>
      <c r="N48" s="37" t="s">
        <v>74</v>
      </c>
      <c r="O48" s="37" t="s">
        <v>75</v>
      </c>
      <c r="P48" s="37" t="s">
        <v>142</v>
      </c>
      <c r="Q48" s="37" t="s">
        <v>77</v>
      </c>
      <c r="S48" s="37" t="s">
        <v>77</v>
      </c>
      <c r="X48" s="37" t="s">
        <v>78</v>
      </c>
      <c r="Y48" s="40">
        <v>17</v>
      </c>
      <c r="Z48" s="40">
        <v>15</v>
      </c>
      <c r="AA48" s="40">
        <v>16</v>
      </c>
      <c r="AB48" s="40">
        <v>18</v>
      </c>
      <c r="AC48" s="40">
        <v>30</v>
      </c>
      <c r="AD48" s="40">
        <v>27</v>
      </c>
      <c r="AE48" s="40">
        <v>13</v>
      </c>
      <c r="AF48" s="40">
        <v>31</v>
      </c>
      <c r="AG48" s="38">
        <f t="shared" si="0"/>
        <v>17.142857142857142</v>
      </c>
      <c r="AH48" s="42">
        <f t="shared" si="1"/>
        <v>18</v>
      </c>
      <c r="AI48" s="42">
        <f t="shared" si="2"/>
        <v>17.333333333333332</v>
      </c>
      <c r="AJ48" s="42">
        <f t="shared" si="3"/>
        <v>15.5</v>
      </c>
      <c r="AK48" s="38">
        <f t="shared" si="4"/>
        <v>82.142857142857139</v>
      </c>
      <c r="AL48" s="38">
        <f t="shared" si="5"/>
        <v>87.5</v>
      </c>
      <c r="AM48" s="38">
        <f t="shared" si="6"/>
        <v>83.333333333333329</v>
      </c>
      <c r="AN48" s="38">
        <f t="shared" si="7"/>
        <v>71.875</v>
      </c>
    </row>
    <row r="49" spans="1:40" x14ac:dyDescent="0.3">
      <c r="A49" s="34" t="s">
        <v>66</v>
      </c>
      <c r="B49" s="34">
        <v>41</v>
      </c>
      <c r="C49" s="34" t="s">
        <v>179</v>
      </c>
      <c r="D49" s="37" t="s">
        <v>80</v>
      </c>
      <c r="E49" s="37" t="s">
        <v>144</v>
      </c>
      <c r="F49" s="37" t="s">
        <v>81</v>
      </c>
      <c r="G49" s="37" t="s">
        <v>65</v>
      </c>
      <c r="H49" s="37" t="s">
        <v>161</v>
      </c>
      <c r="I49" s="37" t="s">
        <v>65</v>
      </c>
      <c r="J49" s="37" t="s">
        <v>92</v>
      </c>
      <c r="K49" s="37" t="s">
        <v>161</v>
      </c>
      <c r="L49" s="37">
        <v>5</v>
      </c>
      <c r="M49" s="37" t="s">
        <v>73</v>
      </c>
      <c r="N49" s="37" t="s">
        <v>74</v>
      </c>
      <c r="O49" s="37" t="s">
        <v>191</v>
      </c>
      <c r="P49" s="37" t="s">
        <v>142</v>
      </c>
      <c r="Q49" s="37" t="s">
        <v>77</v>
      </c>
      <c r="S49" s="37" t="s">
        <v>77</v>
      </c>
      <c r="X49" s="37" t="s">
        <v>95</v>
      </c>
      <c r="Y49" s="40">
        <v>14</v>
      </c>
      <c r="Z49" s="40">
        <v>14</v>
      </c>
      <c r="AA49" s="40">
        <v>14</v>
      </c>
      <c r="AB49" s="40">
        <v>16</v>
      </c>
      <c r="AC49" s="40">
        <v>13</v>
      </c>
      <c r="AD49" s="40">
        <v>14</v>
      </c>
      <c r="AE49" s="40">
        <v>8</v>
      </c>
      <c r="AF49" s="40">
        <v>20</v>
      </c>
      <c r="AG49" s="38">
        <f t="shared" si="0"/>
        <v>7.4285714285714288</v>
      </c>
      <c r="AH49" s="42">
        <f t="shared" si="1"/>
        <v>9.3333333333333339</v>
      </c>
      <c r="AI49" s="42">
        <f t="shared" si="2"/>
        <v>10.666666666666666</v>
      </c>
      <c r="AJ49" s="42">
        <f t="shared" si="3"/>
        <v>10</v>
      </c>
      <c r="AK49" s="38">
        <f t="shared" si="4"/>
        <v>21.428571428571431</v>
      </c>
      <c r="AL49" s="38">
        <f t="shared" si="5"/>
        <v>33.333333333333336</v>
      </c>
      <c r="AM49" s="38">
        <f t="shared" si="6"/>
        <v>41.666666666666664</v>
      </c>
      <c r="AN49" s="38">
        <f t="shared" si="7"/>
        <v>37.5</v>
      </c>
    </row>
    <row r="50" spans="1:40" x14ac:dyDescent="0.3">
      <c r="A50" s="34" t="s">
        <v>66</v>
      </c>
      <c r="B50" s="34">
        <v>23</v>
      </c>
      <c r="C50" s="34" t="s">
        <v>67</v>
      </c>
      <c r="D50" s="37" t="s">
        <v>80</v>
      </c>
      <c r="E50" s="37" t="s">
        <v>144</v>
      </c>
      <c r="F50" s="37" t="s">
        <v>90</v>
      </c>
      <c r="G50" s="37" t="s">
        <v>77</v>
      </c>
      <c r="I50" s="37" t="s">
        <v>77</v>
      </c>
      <c r="Q50" s="37" t="s">
        <v>77</v>
      </c>
      <c r="S50" s="37" t="s">
        <v>77</v>
      </c>
      <c r="X50" s="37" t="s">
        <v>88</v>
      </c>
      <c r="Y50" s="40">
        <v>16</v>
      </c>
      <c r="Z50" s="40">
        <v>13</v>
      </c>
      <c r="AA50" s="40">
        <v>8</v>
      </c>
      <c r="AB50" s="40">
        <v>16</v>
      </c>
      <c r="AC50" s="40">
        <v>22</v>
      </c>
      <c r="AD50" s="40">
        <v>13</v>
      </c>
      <c r="AE50" s="40">
        <v>12</v>
      </c>
      <c r="AF50" s="40">
        <v>23</v>
      </c>
      <c r="AG50" s="38">
        <f t="shared" si="0"/>
        <v>12.571428571428571</v>
      </c>
      <c r="AH50" s="42">
        <f t="shared" si="1"/>
        <v>8.6666666666666661</v>
      </c>
      <c r="AI50" s="42">
        <f t="shared" si="2"/>
        <v>16</v>
      </c>
      <c r="AJ50" s="42">
        <f t="shared" si="3"/>
        <v>11.5</v>
      </c>
      <c r="AK50" s="38">
        <f t="shared" si="4"/>
        <v>53.571428571428569</v>
      </c>
      <c r="AL50" s="38">
        <f t="shared" si="5"/>
        <v>29.166666666666664</v>
      </c>
      <c r="AM50" s="38">
        <f t="shared" si="6"/>
        <v>75</v>
      </c>
      <c r="AN50" s="38">
        <f t="shared" si="7"/>
        <v>46.875</v>
      </c>
    </row>
    <row r="51" spans="1:40" x14ac:dyDescent="0.3">
      <c r="A51" s="34" t="s">
        <v>66</v>
      </c>
      <c r="B51" s="34">
        <v>30</v>
      </c>
      <c r="C51" s="34" t="s">
        <v>179</v>
      </c>
      <c r="D51" s="37" t="s">
        <v>148</v>
      </c>
      <c r="E51" s="37" t="s">
        <v>144</v>
      </c>
      <c r="F51" s="37" t="s">
        <v>90</v>
      </c>
      <c r="G51" s="37" t="s">
        <v>77</v>
      </c>
      <c r="I51" s="37" t="s">
        <v>65</v>
      </c>
      <c r="J51" s="37" t="s">
        <v>105</v>
      </c>
      <c r="L51" s="37">
        <v>4</v>
      </c>
      <c r="M51" s="37" t="s">
        <v>117</v>
      </c>
      <c r="O51" s="37" t="s">
        <v>75</v>
      </c>
      <c r="P51" s="37" t="s">
        <v>118</v>
      </c>
      <c r="Q51" s="37" t="s">
        <v>77</v>
      </c>
      <c r="S51" s="37" t="s">
        <v>77</v>
      </c>
      <c r="X51" s="37" t="s">
        <v>95</v>
      </c>
      <c r="Y51" s="40">
        <v>7</v>
      </c>
      <c r="Z51" s="40">
        <v>7</v>
      </c>
      <c r="AA51" s="40">
        <v>8</v>
      </c>
      <c r="AB51" s="40">
        <v>7</v>
      </c>
      <c r="AC51" s="40">
        <v>27</v>
      </c>
      <c r="AD51" s="40">
        <v>21</v>
      </c>
      <c r="AE51" s="40">
        <v>8</v>
      </c>
      <c r="AF51" s="40">
        <v>22</v>
      </c>
      <c r="AG51" s="38">
        <f t="shared" si="0"/>
        <v>15.428571428571429</v>
      </c>
      <c r="AH51" s="42">
        <f t="shared" si="1"/>
        <v>14</v>
      </c>
      <c r="AI51" s="42">
        <f t="shared" si="2"/>
        <v>10.666666666666666</v>
      </c>
      <c r="AJ51" s="42">
        <f t="shared" si="3"/>
        <v>11</v>
      </c>
      <c r="AK51" s="38">
        <f t="shared" si="4"/>
        <v>71.428571428571431</v>
      </c>
      <c r="AL51" s="38">
        <f t="shared" si="5"/>
        <v>62.5</v>
      </c>
      <c r="AM51" s="38">
        <f t="shared" si="6"/>
        <v>41.666666666666664</v>
      </c>
      <c r="AN51" s="38">
        <f t="shared" si="7"/>
        <v>43.75</v>
      </c>
    </row>
    <row r="52" spans="1:40" x14ac:dyDescent="0.3">
      <c r="A52" s="34" t="s">
        <v>79</v>
      </c>
      <c r="B52" s="34">
        <v>25</v>
      </c>
      <c r="C52" s="34" t="s">
        <v>67</v>
      </c>
      <c r="D52" s="37" t="s">
        <v>194</v>
      </c>
      <c r="E52" s="37" t="s">
        <v>195</v>
      </c>
      <c r="F52" s="37" t="s">
        <v>90</v>
      </c>
      <c r="G52" s="37" t="s">
        <v>65</v>
      </c>
      <c r="H52" s="37" t="s">
        <v>104</v>
      </c>
      <c r="I52" s="37" t="s">
        <v>65</v>
      </c>
      <c r="J52" s="37" t="s">
        <v>72</v>
      </c>
      <c r="K52" s="37" t="s">
        <v>196</v>
      </c>
      <c r="L52" s="37">
        <v>3</v>
      </c>
      <c r="M52" s="37" t="s">
        <v>154</v>
      </c>
      <c r="N52" s="37" t="s">
        <v>74</v>
      </c>
      <c r="O52" s="37" t="s">
        <v>75</v>
      </c>
      <c r="P52" s="37" t="s">
        <v>86</v>
      </c>
      <c r="Q52" s="37" t="s">
        <v>77</v>
      </c>
      <c r="S52" s="37" t="s">
        <v>77</v>
      </c>
      <c r="X52" s="37" t="s">
        <v>95</v>
      </c>
      <c r="Y52" s="40">
        <v>16</v>
      </c>
      <c r="Z52" s="40">
        <v>12</v>
      </c>
      <c r="AA52" s="40">
        <v>13</v>
      </c>
      <c r="AB52" s="40">
        <v>13</v>
      </c>
      <c r="AC52" s="40">
        <v>26</v>
      </c>
      <c r="AD52" s="40">
        <v>20</v>
      </c>
      <c r="AE52" s="40">
        <v>12</v>
      </c>
      <c r="AF52" s="40">
        <v>25</v>
      </c>
      <c r="AG52" s="38">
        <f t="shared" si="0"/>
        <v>14.857142857142858</v>
      </c>
      <c r="AH52" s="42">
        <f t="shared" si="1"/>
        <v>13.333333333333334</v>
      </c>
      <c r="AI52" s="42">
        <f t="shared" si="2"/>
        <v>16</v>
      </c>
      <c r="AJ52" s="42">
        <f t="shared" si="3"/>
        <v>12.5</v>
      </c>
      <c r="AK52" s="38">
        <f t="shared" si="4"/>
        <v>67.857142857142861</v>
      </c>
      <c r="AL52" s="38">
        <f t="shared" si="5"/>
        <v>58.333333333333336</v>
      </c>
      <c r="AM52" s="38">
        <f t="shared" si="6"/>
        <v>75</v>
      </c>
      <c r="AN52" s="38">
        <f t="shared" si="7"/>
        <v>53.125</v>
      </c>
    </row>
    <row r="53" spans="1:40" x14ac:dyDescent="0.3">
      <c r="A53" s="34" t="s">
        <v>66</v>
      </c>
      <c r="B53" s="34">
        <v>29</v>
      </c>
      <c r="C53" s="34" t="s">
        <v>179</v>
      </c>
      <c r="D53" s="37" t="s">
        <v>89</v>
      </c>
      <c r="E53" s="37" t="s">
        <v>109</v>
      </c>
      <c r="F53" s="37" t="s">
        <v>70</v>
      </c>
      <c r="G53" s="37" t="s">
        <v>65</v>
      </c>
      <c r="H53" s="37" t="s">
        <v>71</v>
      </c>
      <c r="I53" s="37" t="s">
        <v>65</v>
      </c>
      <c r="J53" s="37" t="s">
        <v>105</v>
      </c>
      <c r="K53" s="37" t="s">
        <v>197</v>
      </c>
      <c r="L53" s="37">
        <v>4</v>
      </c>
      <c r="M53" s="37" t="s">
        <v>129</v>
      </c>
      <c r="N53" s="37" t="s">
        <v>74</v>
      </c>
      <c r="O53" s="37" t="s">
        <v>75</v>
      </c>
      <c r="P53" s="37" t="s">
        <v>86</v>
      </c>
      <c r="Q53" s="37" t="s">
        <v>77</v>
      </c>
      <c r="S53" s="37" t="s">
        <v>77</v>
      </c>
      <c r="X53" s="37" t="s">
        <v>95</v>
      </c>
      <c r="Y53" s="40">
        <v>15</v>
      </c>
      <c r="Z53" s="40">
        <v>9</v>
      </c>
      <c r="AA53" s="40">
        <v>10</v>
      </c>
      <c r="AB53" s="40">
        <v>14</v>
      </c>
      <c r="AC53" s="40">
        <v>17</v>
      </c>
      <c r="AD53" s="40">
        <v>11</v>
      </c>
      <c r="AE53" s="40">
        <v>4</v>
      </c>
      <c r="AF53" s="40">
        <v>21</v>
      </c>
      <c r="AG53" s="38">
        <f t="shared" si="0"/>
        <v>9.7142857142857135</v>
      </c>
      <c r="AH53" s="42">
        <f t="shared" si="1"/>
        <v>7.333333333333333</v>
      </c>
      <c r="AI53" s="42">
        <f t="shared" si="2"/>
        <v>5.333333333333333</v>
      </c>
      <c r="AJ53" s="42">
        <f t="shared" si="3"/>
        <v>10.5</v>
      </c>
      <c r="AK53" s="38">
        <f t="shared" si="4"/>
        <v>35.714285714285708</v>
      </c>
      <c r="AL53" s="38">
        <f t="shared" si="5"/>
        <v>20.833333333333332</v>
      </c>
      <c r="AM53" s="38">
        <f t="shared" si="6"/>
        <v>8.3333333333333321</v>
      </c>
      <c r="AN53" s="38">
        <f t="shared" si="7"/>
        <v>40.625</v>
      </c>
    </row>
    <row r="54" spans="1:40" x14ac:dyDescent="0.3">
      <c r="A54" s="34" t="s">
        <v>66</v>
      </c>
      <c r="B54" s="34">
        <v>28</v>
      </c>
      <c r="C54" s="34" t="s">
        <v>67</v>
      </c>
      <c r="D54" s="37" t="s">
        <v>158</v>
      </c>
      <c r="E54" s="37" t="s">
        <v>144</v>
      </c>
      <c r="F54" s="37" t="s">
        <v>70</v>
      </c>
      <c r="G54" s="37" t="s">
        <v>77</v>
      </c>
      <c r="I54" s="37" t="s">
        <v>65</v>
      </c>
      <c r="J54" s="37" t="s">
        <v>92</v>
      </c>
      <c r="K54" s="37" t="s">
        <v>198</v>
      </c>
      <c r="L54" s="37">
        <v>2</v>
      </c>
      <c r="M54" s="37" t="s">
        <v>117</v>
      </c>
      <c r="N54" s="37" t="s">
        <v>199</v>
      </c>
      <c r="O54" s="37" t="s">
        <v>85</v>
      </c>
      <c r="P54" s="37" t="s">
        <v>118</v>
      </c>
      <c r="Q54" s="37" t="s">
        <v>77</v>
      </c>
      <c r="R54" s="37" t="s">
        <v>115</v>
      </c>
      <c r="S54" s="37" t="s">
        <v>77</v>
      </c>
      <c r="X54" s="37" t="s">
        <v>78</v>
      </c>
      <c r="Y54" s="40">
        <v>11</v>
      </c>
      <c r="Z54" s="40">
        <v>11</v>
      </c>
      <c r="AA54" s="40">
        <v>10</v>
      </c>
      <c r="AB54" s="40">
        <v>16</v>
      </c>
      <c r="AC54" s="40">
        <v>23</v>
      </c>
      <c r="AD54" s="40">
        <v>15</v>
      </c>
      <c r="AE54" s="40">
        <v>8</v>
      </c>
      <c r="AF54" s="40">
        <v>20</v>
      </c>
      <c r="AG54" s="38">
        <f t="shared" si="0"/>
        <v>13.142857142857142</v>
      </c>
      <c r="AH54" s="42">
        <f t="shared" si="1"/>
        <v>10</v>
      </c>
      <c r="AI54" s="42">
        <f t="shared" si="2"/>
        <v>10.666666666666666</v>
      </c>
      <c r="AJ54" s="42">
        <f t="shared" si="3"/>
        <v>10</v>
      </c>
      <c r="AK54" s="38">
        <f t="shared" si="4"/>
        <v>57.142857142857139</v>
      </c>
      <c r="AL54" s="38">
        <f t="shared" si="5"/>
        <v>37.5</v>
      </c>
      <c r="AM54" s="38">
        <f t="shared" si="6"/>
        <v>41.666666666666664</v>
      </c>
      <c r="AN54" s="38">
        <f t="shared" si="7"/>
        <v>37.5</v>
      </c>
    </row>
    <row r="55" spans="1:40" x14ac:dyDescent="0.3">
      <c r="A55" s="34" t="s">
        <v>66</v>
      </c>
      <c r="B55" s="34">
        <v>19</v>
      </c>
      <c r="C55" s="34" t="s">
        <v>67</v>
      </c>
      <c r="D55" s="37" t="s">
        <v>89</v>
      </c>
      <c r="E55" s="37" t="s">
        <v>69</v>
      </c>
      <c r="F55" s="37" t="s">
        <v>90</v>
      </c>
      <c r="G55" s="37" t="s">
        <v>65</v>
      </c>
      <c r="H55" s="37" t="s">
        <v>71</v>
      </c>
      <c r="I55" s="37" t="s">
        <v>65</v>
      </c>
      <c r="J55" s="37" t="s">
        <v>72</v>
      </c>
      <c r="K55" s="37" t="s">
        <v>83</v>
      </c>
      <c r="L55" s="37">
        <v>3</v>
      </c>
      <c r="M55" s="37" t="s">
        <v>129</v>
      </c>
      <c r="N55" s="37" t="s">
        <v>74</v>
      </c>
      <c r="O55" s="37" t="s">
        <v>75</v>
      </c>
      <c r="P55" s="37" t="s">
        <v>86</v>
      </c>
      <c r="Q55" s="37" t="s">
        <v>77</v>
      </c>
      <c r="S55" s="37" t="s">
        <v>77</v>
      </c>
      <c r="X55" s="37" t="s">
        <v>78</v>
      </c>
      <c r="Y55" s="40">
        <v>11</v>
      </c>
      <c r="Z55" s="40">
        <v>11</v>
      </c>
      <c r="AA55" s="40">
        <v>13</v>
      </c>
      <c r="AB55" s="40">
        <v>12</v>
      </c>
      <c r="AC55" s="40">
        <v>24</v>
      </c>
      <c r="AD55" s="40">
        <v>17</v>
      </c>
      <c r="AE55" s="40">
        <v>8</v>
      </c>
      <c r="AF55" s="40">
        <v>30</v>
      </c>
      <c r="AG55" s="38">
        <f t="shared" si="0"/>
        <v>13.714285714285714</v>
      </c>
      <c r="AH55" s="42">
        <f t="shared" si="1"/>
        <v>11.333333333333334</v>
      </c>
      <c r="AI55" s="42">
        <f t="shared" si="2"/>
        <v>10.666666666666666</v>
      </c>
      <c r="AJ55" s="42">
        <f t="shared" si="3"/>
        <v>15</v>
      </c>
      <c r="AK55" s="38">
        <f t="shared" si="4"/>
        <v>60.714285714285708</v>
      </c>
      <c r="AL55" s="38">
        <f t="shared" si="5"/>
        <v>45.833333333333336</v>
      </c>
      <c r="AM55" s="38">
        <f t="shared" si="6"/>
        <v>41.666666666666664</v>
      </c>
      <c r="AN55" s="38">
        <f t="shared" si="7"/>
        <v>68.75</v>
      </c>
    </row>
    <row r="56" spans="1:40" x14ac:dyDescent="0.3">
      <c r="A56" s="34" t="s">
        <v>66</v>
      </c>
      <c r="B56" s="34">
        <v>42</v>
      </c>
      <c r="C56" s="34" t="s">
        <v>67</v>
      </c>
      <c r="D56" s="37" t="s">
        <v>68</v>
      </c>
      <c r="E56" s="37" t="s">
        <v>144</v>
      </c>
      <c r="F56" s="37" t="s">
        <v>90</v>
      </c>
      <c r="G56" s="37" t="s">
        <v>77</v>
      </c>
      <c r="I56" s="37" t="s">
        <v>77</v>
      </c>
      <c r="Q56" s="37" t="s">
        <v>65</v>
      </c>
      <c r="R56" s="37" t="s">
        <v>115</v>
      </c>
      <c r="S56" s="37" t="s">
        <v>77</v>
      </c>
      <c r="X56" s="37" t="s">
        <v>95</v>
      </c>
      <c r="Y56" s="40">
        <v>8</v>
      </c>
      <c r="Z56" s="40">
        <v>8</v>
      </c>
      <c r="AA56" s="40">
        <v>8</v>
      </c>
      <c r="AB56" s="40">
        <v>12</v>
      </c>
      <c r="AC56" s="40">
        <v>19</v>
      </c>
      <c r="AD56" s="40">
        <v>11</v>
      </c>
      <c r="AE56" s="40">
        <v>7</v>
      </c>
      <c r="AF56" s="40">
        <v>16</v>
      </c>
      <c r="AG56" s="38">
        <f t="shared" si="0"/>
        <v>10.857142857142858</v>
      </c>
      <c r="AH56" s="42">
        <f t="shared" si="1"/>
        <v>7.333333333333333</v>
      </c>
      <c r="AI56" s="42">
        <f t="shared" si="2"/>
        <v>9.3333333333333339</v>
      </c>
      <c r="AJ56" s="42">
        <f t="shared" si="3"/>
        <v>8</v>
      </c>
      <c r="AK56" s="38">
        <f t="shared" si="4"/>
        <v>42.857142857142861</v>
      </c>
      <c r="AL56" s="38">
        <f t="shared" si="5"/>
        <v>20.833333333333332</v>
      </c>
      <c r="AM56" s="38">
        <f t="shared" si="6"/>
        <v>33.333333333333336</v>
      </c>
      <c r="AN56" s="38">
        <f t="shared" si="7"/>
        <v>25</v>
      </c>
    </row>
    <row r="57" spans="1:40" x14ac:dyDescent="0.3">
      <c r="A57" s="34" t="s">
        <v>66</v>
      </c>
      <c r="B57" s="34">
        <v>19</v>
      </c>
      <c r="C57" s="34" t="s">
        <v>67</v>
      </c>
      <c r="D57" s="37" t="s">
        <v>89</v>
      </c>
      <c r="E57" s="37" t="s">
        <v>69</v>
      </c>
      <c r="F57" s="37" t="s">
        <v>90</v>
      </c>
      <c r="G57" s="37" t="s">
        <v>77</v>
      </c>
      <c r="I57" s="37" t="s">
        <v>77</v>
      </c>
      <c r="Q57" s="37" t="s">
        <v>77</v>
      </c>
      <c r="S57" s="37" t="s">
        <v>77</v>
      </c>
      <c r="X57" s="37" t="s">
        <v>78</v>
      </c>
      <c r="Y57" s="40">
        <v>15</v>
      </c>
      <c r="Z57" s="40">
        <v>5</v>
      </c>
      <c r="AA57" s="40">
        <v>6</v>
      </c>
      <c r="AB57" s="40">
        <v>10</v>
      </c>
      <c r="AC57" s="40">
        <v>25</v>
      </c>
      <c r="AD57" s="40">
        <v>19</v>
      </c>
      <c r="AE57" s="40">
        <v>12</v>
      </c>
      <c r="AF57" s="40">
        <v>23</v>
      </c>
      <c r="AG57" s="38">
        <f t="shared" si="0"/>
        <v>14.285714285714286</v>
      </c>
      <c r="AH57" s="42">
        <f t="shared" si="1"/>
        <v>12.666666666666666</v>
      </c>
      <c r="AI57" s="42">
        <f t="shared" si="2"/>
        <v>16</v>
      </c>
      <c r="AJ57" s="42">
        <f t="shared" si="3"/>
        <v>11.5</v>
      </c>
      <c r="AK57" s="38">
        <f t="shared" si="4"/>
        <v>64.285714285714292</v>
      </c>
      <c r="AL57" s="38">
        <f t="shared" si="5"/>
        <v>54.166666666666664</v>
      </c>
      <c r="AM57" s="38">
        <f t="shared" si="6"/>
        <v>75</v>
      </c>
      <c r="AN57" s="38">
        <f t="shared" si="7"/>
        <v>46.875</v>
      </c>
    </row>
    <row r="58" spans="1:40" x14ac:dyDescent="0.3">
      <c r="A58" s="34" t="s">
        <v>66</v>
      </c>
      <c r="B58" s="34">
        <v>21</v>
      </c>
      <c r="C58" s="34" t="s">
        <v>67</v>
      </c>
      <c r="D58" s="37" t="s">
        <v>80</v>
      </c>
      <c r="E58" s="37" t="s">
        <v>69</v>
      </c>
      <c r="F58" s="37" t="s">
        <v>90</v>
      </c>
      <c r="G58" s="37" t="s">
        <v>65</v>
      </c>
      <c r="H58" s="37" t="s">
        <v>91</v>
      </c>
      <c r="I58" s="37" t="s">
        <v>65</v>
      </c>
      <c r="J58" s="37" t="s">
        <v>72</v>
      </c>
      <c r="K58" s="37" t="s">
        <v>91</v>
      </c>
      <c r="L58" s="37">
        <v>4</v>
      </c>
      <c r="M58" s="37" t="s">
        <v>112</v>
      </c>
      <c r="N58" s="37" t="s">
        <v>74</v>
      </c>
      <c r="O58" s="37" t="s">
        <v>75</v>
      </c>
      <c r="P58" s="37" t="s">
        <v>114</v>
      </c>
      <c r="Q58" s="37" t="s">
        <v>77</v>
      </c>
      <c r="S58" s="37" t="s">
        <v>77</v>
      </c>
      <c r="X58" s="37" t="s">
        <v>78</v>
      </c>
      <c r="Y58" s="40">
        <v>12</v>
      </c>
      <c r="Z58" s="40">
        <v>13</v>
      </c>
      <c r="AA58" s="40">
        <v>15</v>
      </c>
      <c r="AB58" s="40">
        <v>10</v>
      </c>
      <c r="AC58" s="40">
        <v>25</v>
      </c>
      <c r="AD58" s="40">
        <v>27</v>
      </c>
      <c r="AE58" s="40">
        <v>13</v>
      </c>
      <c r="AF58" s="40">
        <v>30</v>
      </c>
      <c r="AG58" s="38">
        <f t="shared" si="0"/>
        <v>14.285714285714286</v>
      </c>
      <c r="AH58" s="42">
        <f t="shared" si="1"/>
        <v>18</v>
      </c>
      <c r="AI58" s="42">
        <f t="shared" si="2"/>
        <v>17.333333333333332</v>
      </c>
      <c r="AJ58" s="42">
        <f t="shared" si="3"/>
        <v>15</v>
      </c>
      <c r="AK58" s="38">
        <f t="shared" si="4"/>
        <v>64.285714285714292</v>
      </c>
      <c r="AL58" s="38">
        <f t="shared" si="5"/>
        <v>87.5</v>
      </c>
      <c r="AM58" s="38">
        <f t="shared" si="6"/>
        <v>83.333333333333329</v>
      </c>
      <c r="AN58" s="38">
        <f t="shared" si="7"/>
        <v>68.75</v>
      </c>
    </row>
    <row r="59" spans="1:40" x14ac:dyDescent="0.3">
      <c r="A59" s="34" t="s">
        <v>79</v>
      </c>
      <c r="B59" s="34">
        <v>18</v>
      </c>
      <c r="C59" s="34" t="s">
        <v>67</v>
      </c>
      <c r="D59" s="37" t="s">
        <v>80</v>
      </c>
      <c r="E59" s="37" t="s">
        <v>69</v>
      </c>
      <c r="F59" s="37" t="s">
        <v>90</v>
      </c>
      <c r="G59" s="37" t="s">
        <v>65</v>
      </c>
      <c r="H59" s="37" t="s">
        <v>125</v>
      </c>
      <c r="I59" s="37" t="s">
        <v>65</v>
      </c>
      <c r="J59" s="37" t="s">
        <v>82</v>
      </c>
      <c r="K59" s="37" t="s">
        <v>205</v>
      </c>
      <c r="L59" s="37">
        <v>4</v>
      </c>
      <c r="M59" s="37" t="s">
        <v>73</v>
      </c>
      <c r="N59" s="37" t="s">
        <v>74</v>
      </c>
      <c r="O59" s="37" t="s">
        <v>75</v>
      </c>
      <c r="P59" s="37" t="s">
        <v>86</v>
      </c>
      <c r="Q59" s="37" t="s">
        <v>77</v>
      </c>
      <c r="S59" s="37" t="s">
        <v>77</v>
      </c>
      <c r="X59" s="37" t="s">
        <v>78</v>
      </c>
      <c r="Y59" s="40">
        <v>14</v>
      </c>
      <c r="Z59" s="40">
        <v>17</v>
      </c>
      <c r="AA59" s="40">
        <v>15</v>
      </c>
      <c r="AB59" s="40">
        <v>13</v>
      </c>
      <c r="AC59" s="40">
        <v>27</v>
      </c>
      <c r="AD59" s="40">
        <v>21</v>
      </c>
      <c r="AE59" s="40">
        <v>13</v>
      </c>
      <c r="AF59" s="40">
        <v>23</v>
      </c>
      <c r="AG59" s="38">
        <f t="shared" si="0"/>
        <v>15.428571428571429</v>
      </c>
      <c r="AH59" s="42">
        <f t="shared" si="1"/>
        <v>14</v>
      </c>
      <c r="AI59" s="42">
        <f t="shared" si="2"/>
        <v>17.333333333333332</v>
      </c>
      <c r="AJ59" s="42">
        <f t="shared" si="3"/>
        <v>11.5</v>
      </c>
      <c r="AK59" s="38">
        <f t="shared" si="4"/>
        <v>71.428571428571431</v>
      </c>
      <c r="AL59" s="38">
        <f t="shared" si="5"/>
        <v>62.5</v>
      </c>
      <c r="AM59" s="38">
        <f t="shared" si="6"/>
        <v>83.333333333333329</v>
      </c>
      <c r="AN59" s="38">
        <f t="shared" si="7"/>
        <v>46.875</v>
      </c>
    </row>
    <row r="60" spans="1:40" x14ac:dyDescent="0.3">
      <c r="A60" s="34" t="s">
        <v>66</v>
      </c>
      <c r="B60" s="34">
        <v>19</v>
      </c>
      <c r="C60" s="34" t="s">
        <v>67</v>
      </c>
      <c r="D60" s="37" t="s">
        <v>80</v>
      </c>
      <c r="E60" s="37" t="s">
        <v>69</v>
      </c>
      <c r="F60" s="37" t="s">
        <v>90</v>
      </c>
      <c r="G60" s="37" t="s">
        <v>65</v>
      </c>
      <c r="H60" s="37" t="s">
        <v>126</v>
      </c>
      <c r="I60" s="37" t="s">
        <v>65</v>
      </c>
      <c r="J60" s="37" t="s">
        <v>105</v>
      </c>
      <c r="K60" s="37" t="s">
        <v>206</v>
      </c>
      <c r="L60" s="37">
        <v>5</v>
      </c>
      <c r="M60" s="37" t="s">
        <v>129</v>
      </c>
      <c r="N60" s="37" t="s">
        <v>74</v>
      </c>
      <c r="O60" s="37" t="s">
        <v>85</v>
      </c>
      <c r="P60" s="37" t="s">
        <v>94</v>
      </c>
      <c r="Q60" s="37" t="s">
        <v>77</v>
      </c>
      <c r="S60" s="37" t="s">
        <v>77</v>
      </c>
      <c r="X60" s="37" t="s">
        <v>95</v>
      </c>
      <c r="Y60" s="40">
        <v>11</v>
      </c>
      <c r="Z60" s="40">
        <v>12</v>
      </c>
      <c r="AA60" s="40">
        <v>10</v>
      </c>
      <c r="AB60" s="40">
        <v>15</v>
      </c>
      <c r="AC60" s="40">
        <v>25</v>
      </c>
      <c r="AD60" s="40">
        <v>19</v>
      </c>
      <c r="AE60" s="40">
        <v>12</v>
      </c>
      <c r="AF60" s="40">
        <v>31</v>
      </c>
      <c r="AG60" s="38">
        <f t="shared" si="0"/>
        <v>14.285714285714286</v>
      </c>
      <c r="AH60" s="42">
        <f t="shared" si="1"/>
        <v>12.666666666666666</v>
      </c>
      <c r="AI60" s="42">
        <f t="shared" si="2"/>
        <v>16</v>
      </c>
      <c r="AJ60" s="42">
        <f t="shared" si="3"/>
        <v>15.5</v>
      </c>
      <c r="AK60" s="38">
        <f t="shared" si="4"/>
        <v>64.285714285714292</v>
      </c>
      <c r="AL60" s="38">
        <f t="shared" si="5"/>
        <v>54.166666666666664</v>
      </c>
      <c r="AM60" s="38">
        <f t="shared" si="6"/>
        <v>75</v>
      </c>
      <c r="AN60" s="38">
        <f t="shared" si="7"/>
        <v>71.875</v>
      </c>
    </row>
    <row r="61" spans="1:40" x14ac:dyDescent="0.3">
      <c r="A61" s="34" t="s">
        <v>66</v>
      </c>
      <c r="B61" s="34">
        <v>48</v>
      </c>
      <c r="C61" s="34" t="s">
        <v>67</v>
      </c>
      <c r="D61" s="37" t="s">
        <v>158</v>
      </c>
      <c r="E61" s="37" t="s">
        <v>195</v>
      </c>
      <c r="F61" s="37" t="s">
        <v>70</v>
      </c>
      <c r="G61" s="37" t="s">
        <v>65</v>
      </c>
      <c r="H61" s="37" t="s">
        <v>91</v>
      </c>
      <c r="I61" s="37" t="s">
        <v>65</v>
      </c>
      <c r="J61" s="37" t="s">
        <v>72</v>
      </c>
      <c r="K61" s="37" t="s">
        <v>91</v>
      </c>
      <c r="L61" s="37">
        <v>3</v>
      </c>
      <c r="M61" s="37" t="s">
        <v>117</v>
      </c>
      <c r="N61" s="37" t="s">
        <v>74</v>
      </c>
      <c r="O61" s="37" t="s">
        <v>75</v>
      </c>
      <c r="P61" s="37" t="s">
        <v>142</v>
      </c>
      <c r="Q61" s="37" t="s">
        <v>77</v>
      </c>
      <c r="S61" s="37" t="s">
        <v>77</v>
      </c>
      <c r="X61" s="37" t="s">
        <v>78</v>
      </c>
      <c r="Y61" s="40">
        <v>13</v>
      </c>
      <c r="Z61" s="40">
        <v>11</v>
      </c>
      <c r="AA61" s="40">
        <v>16</v>
      </c>
      <c r="AB61" s="40">
        <v>11</v>
      </c>
      <c r="AC61" s="40">
        <v>19</v>
      </c>
      <c r="AD61" s="40">
        <v>22</v>
      </c>
      <c r="AE61" s="40">
        <v>6</v>
      </c>
      <c r="AF61" s="40">
        <v>28</v>
      </c>
      <c r="AG61" s="38">
        <f t="shared" si="0"/>
        <v>10.857142857142858</v>
      </c>
      <c r="AH61" s="42">
        <f t="shared" si="1"/>
        <v>14.666666666666666</v>
      </c>
      <c r="AI61" s="42">
        <f t="shared" si="2"/>
        <v>8</v>
      </c>
      <c r="AJ61" s="42">
        <f t="shared" si="3"/>
        <v>14</v>
      </c>
      <c r="AK61" s="38">
        <f t="shared" si="4"/>
        <v>42.857142857142861</v>
      </c>
      <c r="AL61" s="38">
        <f t="shared" si="5"/>
        <v>66.666666666666657</v>
      </c>
      <c r="AM61" s="38">
        <f t="shared" si="6"/>
        <v>25</v>
      </c>
      <c r="AN61" s="38">
        <f t="shared" si="7"/>
        <v>62.5</v>
      </c>
    </row>
    <row r="62" spans="1:40" x14ac:dyDescent="0.3">
      <c r="A62" s="34" t="s">
        <v>66</v>
      </c>
      <c r="B62" s="34">
        <v>21</v>
      </c>
      <c r="C62" s="34" t="s">
        <v>67</v>
      </c>
      <c r="D62" s="37" t="s">
        <v>68</v>
      </c>
      <c r="E62" s="37" t="s">
        <v>69</v>
      </c>
      <c r="F62" s="37" t="s">
        <v>90</v>
      </c>
      <c r="G62" s="37" t="s">
        <v>77</v>
      </c>
      <c r="I62" s="37" t="s">
        <v>65</v>
      </c>
      <c r="J62" s="37" t="s">
        <v>105</v>
      </c>
      <c r="K62" s="37" t="s">
        <v>106</v>
      </c>
      <c r="L62" s="37">
        <v>4</v>
      </c>
      <c r="M62" s="37" t="s">
        <v>129</v>
      </c>
      <c r="N62" s="37" t="s">
        <v>74</v>
      </c>
      <c r="O62" s="37" t="s">
        <v>85</v>
      </c>
      <c r="P62" s="37" t="s">
        <v>118</v>
      </c>
      <c r="Q62" s="37" t="s">
        <v>77</v>
      </c>
      <c r="S62" s="37" t="s">
        <v>77</v>
      </c>
      <c r="X62" s="37" t="s">
        <v>78</v>
      </c>
      <c r="Y62" s="40">
        <v>15</v>
      </c>
      <c r="Z62" s="40">
        <v>10</v>
      </c>
      <c r="AA62" s="40">
        <v>15</v>
      </c>
      <c r="AB62" s="40">
        <v>12</v>
      </c>
      <c r="AC62" s="40">
        <v>28</v>
      </c>
      <c r="AD62" s="40">
        <v>22</v>
      </c>
      <c r="AE62" s="40">
        <v>12</v>
      </c>
      <c r="AF62" s="40">
        <v>30</v>
      </c>
      <c r="AG62" s="38">
        <f t="shared" si="0"/>
        <v>16</v>
      </c>
      <c r="AH62" s="42">
        <f t="shared" si="1"/>
        <v>14.666666666666666</v>
      </c>
      <c r="AI62" s="42">
        <f t="shared" si="2"/>
        <v>16</v>
      </c>
      <c r="AJ62" s="42">
        <f t="shared" si="3"/>
        <v>15</v>
      </c>
      <c r="AK62" s="38">
        <f t="shared" si="4"/>
        <v>75</v>
      </c>
      <c r="AL62" s="38">
        <f t="shared" si="5"/>
        <v>66.666666666666657</v>
      </c>
      <c r="AM62" s="38">
        <f t="shared" si="6"/>
        <v>75</v>
      </c>
      <c r="AN62" s="38">
        <f t="shared" si="7"/>
        <v>68.75</v>
      </c>
    </row>
    <row r="63" spans="1:40" x14ac:dyDescent="0.3">
      <c r="A63" s="34" t="s">
        <v>66</v>
      </c>
      <c r="B63" s="34">
        <v>23</v>
      </c>
      <c r="C63" s="34" t="s">
        <v>67</v>
      </c>
      <c r="D63" s="37" t="s">
        <v>68</v>
      </c>
      <c r="E63" s="37" t="s">
        <v>69</v>
      </c>
      <c r="F63" s="37" t="s">
        <v>90</v>
      </c>
      <c r="G63" s="37" t="s">
        <v>65</v>
      </c>
      <c r="H63" s="37" t="s">
        <v>71</v>
      </c>
      <c r="I63" s="37" t="s">
        <v>65</v>
      </c>
      <c r="J63" s="37" t="s">
        <v>82</v>
      </c>
      <c r="K63" s="37" t="s">
        <v>207</v>
      </c>
      <c r="L63" s="37">
        <v>4</v>
      </c>
      <c r="M63" s="37" t="s">
        <v>154</v>
      </c>
      <c r="N63" s="37" t="s">
        <v>74</v>
      </c>
      <c r="O63" s="37" t="s">
        <v>75</v>
      </c>
      <c r="P63" s="37" t="s">
        <v>86</v>
      </c>
      <c r="Q63" s="37" t="s">
        <v>77</v>
      </c>
      <c r="S63" s="37" t="s">
        <v>77</v>
      </c>
      <c r="X63" s="37" t="s">
        <v>95</v>
      </c>
      <c r="Y63" s="40">
        <v>13</v>
      </c>
      <c r="Z63" s="40">
        <v>13</v>
      </c>
      <c r="AA63" s="40">
        <v>13</v>
      </c>
      <c r="AB63" s="40">
        <v>10</v>
      </c>
      <c r="AC63" s="40">
        <v>25</v>
      </c>
      <c r="AD63" s="40">
        <v>19</v>
      </c>
      <c r="AE63" s="40">
        <v>8</v>
      </c>
      <c r="AF63" s="40">
        <v>30</v>
      </c>
      <c r="AG63" s="38">
        <f t="shared" si="0"/>
        <v>14.285714285714286</v>
      </c>
      <c r="AH63" s="42">
        <f t="shared" si="1"/>
        <v>12.666666666666666</v>
      </c>
      <c r="AI63" s="42">
        <f t="shared" si="2"/>
        <v>10.666666666666666</v>
      </c>
      <c r="AJ63" s="42">
        <f t="shared" si="3"/>
        <v>15</v>
      </c>
      <c r="AK63" s="38">
        <f t="shared" si="4"/>
        <v>64.285714285714292</v>
      </c>
      <c r="AL63" s="38">
        <f t="shared" si="5"/>
        <v>54.166666666666664</v>
      </c>
      <c r="AM63" s="38">
        <f t="shared" si="6"/>
        <v>41.666666666666664</v>
      </c>
      <c r="AN63" s="38">
        <f t="shared" si="7"/>
        <v>68.75</v>
      </c>
    </row>
    <row r="64" spans="1:40" x14ac:dyDescent="0.3">
      <c r="A64" s="34" t="s">
        <v>66</v>
      </c>
      <c r="B64" s="34">
        <v>22</v>
      </c>
      <c r="C64" s="34" t="s">
        <v>67</v>
      </c>
      <c r="D64" s="37" t="s">
        <v>68</v>
      </c>
      <c r="E64" s="37" t="s">
        <v>69</v>
      </c>
      <c r="F64" s="37" t="s">
        <v>90</v>
      </c>
      <c r="G64" s="37" t="s">
        <v>65</v>
      </c>
      <c r="H64" s="37" t="s">
        <v>161</v>
      </c>
      <c r="I64" s="37" t="s">
        <v>65</v>
      </c>
      <c r="J64" s="37" t="s">
        <v>72</v>
      </c>
      <c r="K64" s="37" t="s">
        <v>161</v>
      </c>
      <c r="L64" s="37">
        <v>4</v>
      </c>
      <c r="M64" s="37" t="s">
        <v>96</v>
      </c>
      <c r="N64" s="37" t="s">
        <v>184</v>
      </c>
      <c r="O64" s="37" t="s">
        <v>75</v>
      </c>
      <c r="P64" s="37" t="s">
        <v>86</v>
      </c>
      <c r="Q64" s="37" t="s">
        <v>65</v>
      </c>
      <c r="R64" s="37" t="s">
        <v>87</v>
      </c>
      <c r="S64" s="37" t="s">
        <v>77</v>
      </c>
      <c r="X64" s="37" t="s">
        <v>78</v>
      </c>
      <c r="Y64" s="40">
        <v>14</v>
      </c>
      <c r="Z64" s="40">
        <v>11</v>
      </c>
      <c r="AA64" s="40">
        <v>12</v>
      </c>
      <c r="AB64" s="40">
        <v>18</v>
      </c>
      <c r="AC64" s="40">
        <v>21</v>
      </c>
      <c r="AD64" s="40">
        <v>18</v>
      </c>
      <c r="AE64" s="40">
        <v>14</v>
      </c>
      <c r="AF64" s="40">
        <v>22</v>
      </c>
      <c r="AG64" s="38">
        <f t="shared" si="0"/>
        <v>12</v>
      </c>
      <c r="AH64" s="42">
        <f t="shared" si="1"/>
        <v>12</v>
      </c>
      <c r="AI64" s="42">
        <f t="shared" si="2"/>
        <v>18.666666666666668</v>
      </c>
      <c r="AJ64" s="42">
        <f t="shared" si="3"/>
        <v>11</v>
      </c>
      <c r="AK64" s="38">
        <f t="shared" si="4"/>
        <v>50</v>
      </c>
      <c r="AL64" s="38">
        <f t="shared" si="5"/>
        <v>50</v>
      </c>
      <c r="AM64" s="38">
        <f t="shared" si="6"/>
        <v>91.666666666666671</v>
      </c>
      <c r="AN64" s="38">
        <f t="shared" si="7"/>
        <v>43.75</v>
      </c>
    </row>
    <row r="65" spans="1:40" x14ac:dyDescent="0.3">
      <c r="A65" s="34" t="s">
        <v>79</v>
      </c>
      <c r="B65" s="34">
        <v>22</v>
      </c>
      <c r="C65" s="34" t="s">
        <v>67</v>
      </c>
      <c r="D65" s="37" t="s">
        <v>80</v>
      </c>
      <c r="E65" s="37" t="s">
        <v>69</v>
      </c>
      <c r="F65" s="37" t="s">
        <v>90</v>
      </c>
      <c r="G65" s="37" t="s">
        <v>65</v>
      </c>
      <c r="H65" s="37" t="s">
        <v>125</v>
      </c>
      <c r="I65" s="37" t="s">
        <v>65</v>
      </c>
      <c r="J65" s="37" t="s">
        <v>82</v>
      </c>
      <c r="K65" s="37" t="s">
        <v>125</v>
      </c>
      <c r="L65" s="37">
        <v>4</v>
      </c>
      <c r="M65" s="37" t="s">
        <v>73</v>
      </c>
      <c r="N65" s="37" t="s">
        <v>74</v>
      </c>
      <c r="O65" s="37" t="s">
        <v>85</v>
      </c>
      <c r="P65" s="37" t="s">
        <v>94</v>
      </c>
      <c r="Q65" s="37" t="s">
        <v>77</v>
      </c>
      <c r="S65" s="37" t="s">
        <v>77</v>
      </c>
      <c r="X65" s="37" t="s">
        <v>78</v>
      </c>
      <c r="Y65" s="40">
        <v>14</v>
      </c>
      <c r="Z65" s="40">
        <v>12</v>
      </c>
      <c r="AA65" s="40">
        <v>13</v>
      </c>
      <c r="AB65" s="40">
        <v>14</v>
      </c>
      <c r="AC65" s="40">
        <v>29</v>
      </c>
      <c r="AD65" s="40">
        <v>21</v>
      </c>
      <c r="AE65" s="40">
        <v>11</v>
      </c>
      <c r="AF65" s="40">
        <v>37</v>
      </c>
      <c r="AG65" s="38">
        <f t="shared" si="0"/>
        <v>16.571428571428573</v>
      </c>
      <c r="AH65" s="42">
        <f t="shared" si="1"/>
        <v>14</v>
      </c>
      <c r="AI65" s="42">
        <f t="shared" si="2"/>
        <v>14.666666666666666</v>
      </c>
      <c r="AJ65" s="42">
        <f t="shared" si="3"/>
        <v>18.5</v>
      </c>
      <c r="AK65" s="38">
        <f t="shared" si="4"/>
        <v>78.571428571428584</v>
      </c>
      <c r="AL65" s="38">
        <f t="shared" si="5"/>
        <v>62.5</v>
      </c>
      <c r="AM65" s="38">
        <f t="shared" si="6"/>
        <v>66.666666666666657</v>
      </c>
      <c r="AN65" s="38">
        <f t="shared" si="7"/>
        <v>90.625</v>
      </c>
    </row>
    <row r="66" spans="1:40" x14ac:dyDescent="0.3">
      <c r="A66" s="34" t="s">
        <v>66</v>
      </c>
      <c r="B66" s="34">
        <v>22</v>
      </c>
      <c r="C66" s="34" t="s">
        <v>67</v>
      </c>
      <c r="D66" s="37" t="s">
        <v>68</v>
      </c>
      <c r="E66" s="37" t="s">
        <v>69</v>
      </c>
      <c r="F66" s="37" t="s">
        <v>70</v>
      </c>
      <c r="G66" s="37" t="s">
        <v>77</v>
      </c>
      <c r="I66" s="37" t="s">
        <v>65</v>
      </c>
      <c r="J66" s="37" t="s">
        <v>105</v>
      </c>
      <c r="K66" s="37" t="s">
        <v>208</v>
      </c>
      <c r="L66" s="37">
        <v>3</v>
      </c>
      <c r="N66" s="37" t="s">
        <v>74</v>
      </c>
      <c r="O66" s="37" t="s">
        <v>191</v>
      </c>
      <c r="P66" s="37" t="s">
        <v>94</v>
      </c>
      <c r="Q66" s="37" t="s">
        <v>77</v>
      </c>
      <c r="S66" s="37" t="s">
        <v>77</v>
      </c>
      <c r="X66" s="37" t="s">
        <v>95</v>
      </c>
      <c r="Y66" s="40">
        <v>15</v>
      </c>
      <c r="Z66" s="40">
        <v>10</v>
      </c>
      <c r="AA66" s="40">
        <v>14</v>
      </c>
      <c r="AB66" s="40">
        <v>11</v>
      </c>
      <c r="AC66" s="40">
        <v>27</v>
      </c>
      <c r="AD66" s="40">
        <v>20</v>
      </c>
      <c r="AE66" s="40">
        <v>10</v>
      </c>
      <c r="AF66" s="40">
        <v>22</v>
      </c>
      <c r="AG66" s="38">
        <f t="shared" si="0"/>
        <v>15.428571428571429</v>
      </c>
      <c r="AH66" s="42">
        <f t="shared" si="1"/>
        <v>13.333333333333334</v>
      </c>
      <c r="AI66" s="42">
        <f t="shared" si="2"/>
        <v>13.333333333333334</v>
      </c>
      <c r="AJ66" s="42">
        <f t="shared" si="3"/>
        <v>11</v>
      </c>
      <c r="AK66" s="38">
        <f t="shared" si="4"/>
        <v>71.428571428571431</v>
      </c>
      <c r="AL66" s="38">
        <f t="shared" si="5"/>
        <v>58.333333333333336</v>
      </c>
      <c r="AM66" s="38">
        <f t="shared" si="6"/>
        <v>58.333333333333336</v>
      </c>
      <c r="AN66" s="38">
        <f t="shared" si="7"/>
        <v>43.75</v>
      </c>
    </row>
    <row r="67" spans="1:40" x14ac:dyDescent="0.3">
      <c r="A67" s="34" t="s">
        <v>66</v>
      </c>
      <c r="B67" s="34">
        <v>19</v>
      </c>
      <c r="C67" s="34" t="s">
        <v>67</v>
      </c>
      <c r="D67" s="37" t="s">
        <v>68</v>
      </c>
      <c r="E67" s="37" t="s">
        <v>69</v>
      </c>
      <c r="F67" s="37" t="s">
        <v>90</v>
      </c>
      <c r="G67" s="37" t="s">
        <v>77</v>
      </c>
      <c r="I67" s="37" t="s">
        <v>77</v>
      </c>
      <c r="Q67" s="37" t="s">
        <v>77</v>
      </c>
      <c r="S67" s="37" t="s">
        <v>77</v>
      </c>
      <c r="X67" s="37" t="s">
        <v>88</v>
      </c>
      <c r="Y67" s="40">
        <v>11</v>
      </c>
      <c r="Z67" s="40">
        <v>10</v>
      </c>
      <c r="AA67" s="40">
        <v>15</v>
      </c>
      <c r="AB67" s="40">
        <v>13</v>
      </c>
      <c r="AC67" s="40">
        <v>25</v>
      </c>
      <c r="AD67" s="40">
        <v>18</v>
      </c>
      <c r="AE67" s="40">
        <v>10</v>
      </c>
      <c r="AF67" s="40">
        <v>26</v>
      </c>
      <c r="AG67" s="38">
        <f t="shared" ref="AG67:AG107" si="8">4*(AC67)/7</f>
        <v>14.285714285714286</v>
      </c>
      <c r="AH67" s="42">
        <f t="shared" ref="AH67:AH107" si="9">4*(AD67)/6</f>
        <v>12</v>
      </c>
      <c r="AI67" s="42">
        <f t="shared" ref="AI67:AI107" si="10">4*(AE67)/3</f>
        <v>13.333333333333334</v>
      </c>
      <c r="AJ67" s="42">
        <f t="shared" ref="AJ67:AJ107" si="11">4*(AF67)/8</f>
        <v>13</v>
      </c>
      <c r="AK67" s="38">
        <f t="shared" ref="AK67:AK107" si="12">(AG67-4)*6.25</f>
        <v>64.285714285714292</v>
      </c>
      <c r="AL67" s="38">
        <f t="shared" ref="AL67:AL107" si="13">(AH67-4)*6.25</f>
        <v>50</v>
      </c>
      <c r="AM67" s="38">
        <f t="shared" ref="AM67:AM107" si="14">(AI67-4)*6.25</f>
        <v>58.333333333333336</v>
      </c>
      <c r="AN67" s="38">
        <f t="shared" ref="AN67:AN107" si="15">(AJ67-4)*6.25</f>
        <v>56.25</v>
      </c>
    </row>
    <row r="68" spans="1:40" x14ac:dyDescent="0.3">
      <c r="A68" s="34" t="s">
        <v>79</v>
      </c>
      <c r="B68" s="34">
        <v>20</v>
      </c>
      <c r="C68" s="34" t="s">
        <v>67</v>
      </c>
      <c r="D68" s="37" t="s">
        <v>158</v>
      </c>
      <c r="E68" s="37" t="s">
        <v>69</v>
      </c>
      <c r="F68" s="37" t="s">
        <v>90</v>
      </c>
      <c r="G68" s="37" t="s">
        <v>65</v>
      </c>
      <c r="H68" s="37" t="s">
        <v>71</v>
      </c>
      <c r="I68" s="37" t="s">
        <v>65</v>
      </c>
      <c r="J68" s="37" t="s">
        <v>82</v>
      </c>
      <c r="K68" s="37" t="s">
        <v>83</v>
      </c>
      <c r="L68" s="37">
        <v>5</v>
      </c>
      <c r="M68" s="37" t="s">
        <v>100</v>
      </c>
      <c r="N68" s="37" t="s">
        <v>74</v>
      </c>
      <c r="O68" s="37" t="s">
        <v>75</v>
      </c>
      <c r="P68" s="37" t="s">
        <v>94</v>
      </c>
      <c r="Q68" s="37" t="s">
        <v>65</v>
      </c>
      <c r="R68" s="37" t="s">
        <v>87</v>
      </c>
      <c r="S68" s="37" t="s">
        <v>65</v>
      </c>
      <c r="T68" s="37" t="s">
        <v>92</v>
      </c>
      <c r="U68" s="37" t="s">
        <v>87</v>
      </c>
      <c r="V68" s="37" t="s">
        <v>97</v>
      </c>
      <c r="W68" s="37" t="s">
        <v>98</v>
      </c>
      <c r="X68" s="37" t="s">
        <v>78</v>
      </c>
      <c r="Y68" s="40">
        <v>17</v>
      </c>
      <c r="Z68" s="40">
        <v>12</v>
      </c>
      <c r="AA68" s="40">
        <v>16</v>
      </c>
      <c r="AB68" s="40">
        <v>19</v>
      </c>
      <c r="AC68" s="40">
        <v>21</v>
      </c>
      <c r="AD68" s="40">
        <v>19</v>
      </c>
      <c r="AE68" s="40">
        <v>13</v>
      </c>
      <c r="AF68" s="40">
        <v>35</v>
      </c>
      <c r="AG68" s="38">
        <f t="shared" si="8"/>
        <v>12</v>
      </c>
      <c r="AH68" s="42">
        <f t="shared" si="9"/>
        <v>12.666666666666666</v>
      </c>
      <c r="AI68" s="42">
        <f t="shared" si="10"/>
        <v>17.333333333333332</v>
      </c>
      <c r="AJ68" s="42">
        <f t="shared" si="11"/>
        <v>17.5</v>
      </c>
      <c r="AK68" s="38">
        <f t="shared" si="12"/>
        <v>50</v>
      </c>
      <c r="AL68" s="38">
        <f t="shared" si="13"/>
        <v>54.166666666666664</v>
      </c>
      <c r="AM68" s="38">
        <f t="shared" si="14"/>
        <v>83.333333333333329</v>
      </c>
      <c r="AN68" s="38">
        <f t="shared" si="15"/>
        <v>84.375</v>
      </c>
    </row>
    <row r="69" spans="1:40" x14ac:dyDescent="0.3">
      <c r="A69" s="34" t="s">
        <v>66</v>
      </c>
      <c r="B69" s="34">
        <v>51</v>
      </c>
      <c r="C69" s="34" t="s">
        <v>179</v>
      </c>
      <c r="D69" s="37" t="s">
        <v>135</v>
      </c>
      <c r="E69" s="37" t="s">
        <v>109</v>
      </c>
      <c r="F69" s="37" t="s">
        <v>90</v>
      </c>
      <c r="G69" s="37" t="s">
        <v>65</v>
      </c>
      <c r="H69" s="37" t="s">
        <v>161</v>
      </c>
      <c r="I69" s="37" t="s">
        <v>65</v>
      </c>
      <c r="J69" s="37" t="s">
        <v>105</v>
      </c>
      <c r="K69" s="37" t="s">
        <v>161</v>
      </c>
      <c r="L69" s="37">
        <v>4</v>
      </c>
      <c r="M69" s="37" t="s">
        <v>112</v>
      </c>
      <c r="N69" s="37" t="s">
        <v>74</v>
      </c>
      <c r="O69" s="37" t="s">
        <v>85</v>
      </c>
      <c r="P69" s="37" t="s">
        <v>142</v>
      </c>
      <c r="Q69" s="37" t="s">
        <v>77</v>
      </c>
      <c r="S69" s="37" t="s">
        <v>77</v>
      </c>
      <c r="X69" s="37" t="s">
        <v>78</v>
      </c>
      <c r="Y69" s="40">
        <v>12</v>
      </c>
      <c r="Z69" s="40">
        <v>12</v>
      </c>
      <c r="AA69" s="40">
        <v>16</v>
      </c>
      <c r="AB69" s="40">
        <v>12</v>
      </c>
      <c r="AC69" s="40">
        <v>25</v>
      </c>
      <c r="AD69" s="40">
        <v>23</v>
      </c>
      <c r="AE69" s="40">
        <v>12</v>
      </c>
      <c r="AF69" s="40">
        <v>23</v>
      </c>
      <c r="AG69" s="38">
        <f t="shared" si="8"/>
        <v>14.285714285714286</v>
      </c>
      <c r="AH69" s="42">
        <f t="shared" si="9"/>
        <v>15.333333333333334</v>
      </c>
      <c r="AI69" s="42">
        <f t="shared" si="10"/>
        <v>16</v>
      </c>
      <c r="AJ69" s="42">
        <f t="shared" si="11"/>
        <v>11.5</v>
      </c>
      <c r="AK69" s="38">
        <f t="shared" si="12"/>
        <v>64.285714285714292</v>
      </c>
      <c r="AL69" s="38">
        <f t="shared" si="13"/>
        <v>70.833333333333343</v>
      </c>
      <c r="AM69" s="38">
        <f t="shared" si="14"/>
        <v>75</v>
      </c>
      <c r="AN69" s="38">
        <f t="shared" si="15"/>
        <v>46.875</v>
      </c>
    </row>
    <row r="70" spans="1:40" x14ac:dyDescent="0.3">
      <c r="A70" s="34" t="s">
        <v>79</v>
      </c>
      <c r="B70" s="34">
        <v>36</v>
      </c>
      <c r="C70" s="34" t="s">
        <v>163</v>
      </c>
      <c r="D70" s="37" t="s">
        <v>148</v>
      </c>
      <c r="E70" s="37" t="s">
        <v>144</v>
      </c>
      <c r="F70" s="37" t="s">
        <v>90</v>
      </c>
      <c r="G70" s="37" t="s">
        <v>65</v>
      </c>
      <c r="H70" s="37" t="s">
        <v>104</v>
      </c>
      <c r="I70" s="37" t="s">
        <v>77</v>
      </c>
      <c r="Q70" s="37" t="s">
        <v>65</v>
      </c>
      <c r="R70" s="37" t="s">
        <v>115</v>
      </c>
      <c r="S70" s="37" t="s">
        <v>65</v>
      </c>
      <c r="T70" s="37" t="s">
        <v>82</v>
      </c>
      <c r="U70" s="37" t="s">
        <v>115</v>
      </c>
      <c r="V70" s="37" t="s">
        <v>133</v>
      </c>
      <c r="W70" s="37" t="s">
        <v>108</v>
      </c>
      <c r="X70" s="37" t="s">
        <v>88</v>
      </c>
      <c r="Y70" s="40">
        <v>13</v>
      </c>
      <c r="Z70" s="40">
        <v>10</v>
      </c>
      <c r="AA70" s="40">
        <v>9</v>
      </c>
      <c r="AB70" s="40">
        <v>12</v>
      </c>
      <c r="AC70" s="40">
        <v>32</v>
      </c>
      <c r="AD70" s="40">
        <v>27</v>
      </c>
      <c r="AE70" s="40">
        <v>13</v>
      </c>
      <c r="AF70" s="40">
        <v>36</v>
      </c>
      <c r="AG70" s="38">
        <f t="shared" si="8"/>
        <v>18.285714285714285</v>
      </c>
      <c r="AH70" s="42">
        <f t="shared" si="9"/>
        <v>18</v>
      </c>
      <c r="AI70" s="42">
        <f t="shared" si="10"/>
        <v>17.333333333333332</v>
      </c>
      <c r="AJ70" s="42">
        <f t="shared" si="11"/>
        <v>18</v>
      </c>
      <c r="AK70" s="38">
        <f t="shared" si="12"/>
        <v>89.285714285714278</v>
      </c>
      <c r="AL70" s="38">
        <f t="shared" si="13"/>
        <v>87.5</v>
      </c>
      <c r="AM70" s="38">
        <f t="shared" si="14"/>
        <v>83.333333333333329</v>
      </c>
      <c r="AN70" s="38">
        <f t="shared" si="15"/>
        <v>87.5</v>
      </c>
    </row>
    <row r="71" spans="1:40" x14ac:dyDescent="0.3">
      <c r="A71" s="34" t="s">
        <v>79</v>
      </c>
      <c r="B71" s="34">
        <v>22</v>
      </c>
      <c r="C71" s="34" t="s">
        <v>67</v>
      </c>
      <c r="D71" s="37" t="s">
        <v>80</v>
      </c>
      <c r="E71" s="37" t="s">
        <v>69</v>
      </c>
      <c r="F71" s="37" t="s">
        <v>90</v>
      </c>
      <c r="G71" s="37" t="s">
        <v>77</v>
      </c>
      <c r="I71" s="37" t="s">
        <v>65</v>
      </c>
      <c r="J71" s="37" t="s">
        <v>92</v>
      </c>
      <c r="K71" s="37" t="s">
        <v>211</v>
      </c>
      <c r="L71" s="37">
        <v>3</v>
      </c>
      <c r="M71" s="37" t="s">
        <v>154</v>
      </c>
      <c r="N71" s="37" t="s">
        <v>113</v>
      </c>
      <c r="O71" s="37" t="s">
        <v>75</v>
      </c>
      <c r="P71" s="37" t="s">
        <v>118</v>
      </c>
      <c r="Q71" s="37" t="s">
        <v>65</v>
      </c>
      <c r="R71" s="37" t="s">
        <v>140</v>
      </c>
      <c r="S71" s="37" t="s">
        <v>65</v>
      </c>
      <c r="T71" s="37" t="s">
        <v>82</v>
      </c>
      <c r="U71" s="37" t="s">
        <v>140</v>
      </c>
      <c r="V71" s="37" t="s">
        <v>133</v>
      </c>
      <c r="W71" s="37" t="s">
        <v>98</v>
      </c>
      <c r="X71" s="37" t="s">
        <v>88</v>
      </c>
      <c r="Y71" s="40">
        <v>16</v>
      </c>
      <c r="Z71" s="40">
        <v>15</v>
      </c>
      <c r="AA71" s="40">
        <v>14</v>
      </c>
      <c r="AB71" s="40">
        <v>14</v>
      </c>
      <c r="AC71" s="40">
        <v>27</v>
      </c>
      <c r="AD71" s="40">
        <v>22</v>
      </c>
      <c r="AE71" s="40">
        <v>12</v>
      </c>
      <c r="AF71" s="40">
        <v>24</v>
      </c>
      <c r="AG71" s="38">
        <f t="shared" si="8"/>
        <v>15.428571428571429</v>
      </c>
      <c r="AH71" s="42">
        <f t="shared" si="9"/>
        <v>14.666666666666666</v>
      </c>
      <c r="AI71" s="42">
        <f t="shared" si="10"/>
        <v>16</v>
      </c>
      <c r="AJ71" s="42">
        <f t="shared" si="11"/>
        <v>12</v>
      </c>
      <c r="AK71" s="38">
        <f t="shared" si="12"/>
        <v>71.428571428571431</v>
      </c>
      <c r="AL71" s="38">
        <f t="shared" si="13"/>
        <v>66.666666666666657</v>
      </c>
      <c r="AM71" s="38">
        <f t="shared" si="14"/>
        <v>75</v>
      </c>
      <c r="AN71" s="38">
        <f t="shared" si="15"/>
        <v>50</v>
      </c>
    </row>
    <row r="72" spans="1:40" x14ac:dyDescent="0.3">
      <c r="A72" s="34" t="s">
        <v>66</v>
      </c>
      <c r="B72" s="34">
        <v>19</v>
      </c>
      <c r="C72" s="34" t="s">
        <v>67</v>
      </c>
      <c r="D72" s="37" t="s">
        <v>194</v>
      </c>
      <c r="E72" s="37" t="s">
        <v>69</v>
      </c>
      <c r="F72" s="37" t="s">
        <v>70</v>
      </c>
      <c r="G72" s="37" t="s">
        <v>65</v>
      </c>
      <c r="H72" s="37" t="s">
        <v>71</v>
      </c>
      <c r="I72" s="37" t="s">
        <v>65</v>
      </c>
      <c r="J72" s="37" t="s">
        <v>105</v>
      </c>
      <c r="K72" s="37" t="s">
        <v>71</v>
      </c>
      <c r="L72" s="37">
        <v>5</v>
      </c>
      <c r="M72" s="37" t="s">
        <v>154</v>
      </c>
      <c r="N72" s="37" t="s">
        <v>74</v>
      </c>
      <c r="O72" s="37" t="s">
        <v>75</v>
      </c>
      <c r="P72" s="37" t="s">
        <v>86</v>
      </c>
      <c r="Q72" s="37" t="s">
        <v>77</v>
      </c>
      <c r="S72" s="37" t="s">
        <v>77</v>
      </c>
      <c r="X72" s="37" t="s">
        <v>95</v>
      </c>
      <c r="Y72" s="40">
        <v>16</v>
      </c>
      <c r="Z72" s="40">
        <v>13</v>
      </c>
      <c r="AA72" s="40">
        <v>18</v>
      </c>
      <c r="AB72" s="40">
        <v>12</v>
      </c>
      <c r="AC72" s="40">
        <v>27</v>
      </c>
      <c r="AD72" s="40">
        <v>21</v>
      </c>
      <c r="AE72" s="40">
        <v>11</v>
      </c>
      <c r="AF72" s="40">
        <v>27</v>
      </c>
      <c r="AG72" s="38">
        <f t="shared" si="8"/>
        <v>15.428571428571429</v>
      </c>
      <c r="AH72" s="42">
        <f t="shared" si="9"/>
        <v>14</v>
      </c>
      <c r="AI72" s="42">
        <f t="shared" si="10"/>
        <v>14.666666666666666</v>
      </c>
      <c r="AJ72" s="42">
        <f t="shared" si="11"/>
        <v>13.5</v>
      </c>
      <c r="AK72" s="38">
        <f t="shared" si="12"/>
        <v>71.428571428571431</v>
      </c>
      <c r="AL72" s="38">
        <f t="shared" si="13"/>
        <v>62.5</v>
      </c>
      <c r="AM72" s="38">
        <f t="shared" si="14"/>
        <v>66.666666666666657</v>
      </c>
      <c r="AN72" s="38">
        <f t="shared" si="15"/>
        <v>59.375</v>
      </c>
    </row>
    <row r="73" spans="1:40" x14ac:dyDescent="0.3">
      <c r="A73" s="34" t="s">
        <v>79</v>
      </c>
      <c r="B73" s="34">
        <v>20</v>
      </c>
      <c r="C73" s="34" t="s">
        <v>179</v>
      </c>
      <c r="D73" s="37" t="s">
        <v>80</v>
      </c>
      <c r="E73" s="37" t="s">
        <v>69</v>
      </c>
      <c r="F73" s="37" t="s">
        <v>167</v>
      </c>
      <c r="G73" s="37" t="s">
        <v>65</v>
      </c>
      <c r="I73" s="37" t="s">
        <v>65</v>
      </c>
      <c r="J73" s="37" t="s">
        <v>72</v>
      </c>
      <c r="K73" s="37" t="s">
        <v>161</v>
      </c>
      <c r="L73" s="37">
        <v>4</v>
      </c>
      <c r="M73" s="37" t="s">
        <v>73</v>
      </c>
      <c r="N73" s="37" t="s">
        <v>74</v>
      </c>
      <c r="O73" s="37" t="s">
        <v>75</v>
      </c>
      <c r="P73" s="37" t="s">
        <v>114</v>
      </c>
      <c r="Q73" s="37" t="s">
        <v>65</v>
      </c>
      <c r="R73" s="37" t="s">
        <v>264</v>
      </c>
      <c r="S73" s="37" t="s">
        <v>77</v>
      </c>
      <c r="V73" s="37" t="s">
        <v>97</v>
      </c>
      <c r="X73" s="37" t="s">
        <v>95</v>
      </c>
      <c r="Y73" s="40">
        <v>14</v>
      </c>
      <c r="Z73" s="40">
        <v>12</v>
      </c>
      <c r="AA73" s="40">
        <v>16</v>
      </c>
      <c r="AB73" s="40">
        <v>15</v>
      </c>
      <c r="AC73" s="40">
        <v>29</v>
      </c>
      <c r="AD73" s="40">
        <v>23</v>
      </c>
      <c r="AE73" s="40">
        <v>10</v>
      </c>
      <c r="AF73" s="40">
        <v>28</v>
      </c>
      <c r="AG73" s="38">
        <f t="shared" si="8"/>
        <v>16.571428571428573</v>
      </c>
      <c r="AH73" s="42">
        <f t="shared" si="9"/>
        <v>15.333333333333334</v>
      </c>
      <c r="AI73" s="42">
        <f t="shared" si="10"/>
        <v>13.333333333333334</v>
      </c>
      <c r="AJ73" s="42">
        <f t="shared" si="11"/>
        <v>14</v>
      </c>
      <c r="AK73" s="38">
        <f t="shared" si="12"/>
        <v>78.571428571428584</v>
      </c>
      <c r="AL73" s="38">
        <f t="shared" si="13"/>
        <v>70.833333333333343</v>
      </c>
      <c r="AM73" s="38">
        <f t="shared" si="14"/>
        <v>58.333333333333336</v>
      </c>
      <c r="AN73" s="38">
        <f t="shared" si="15"/>
        <v>62.5</v>
      </c>
    </row>
    <row r="74" spans="1:40" x14ac:dyDescent="0.3">
      <c r="A74" s="34" t="s">
        <v>79</v>
      </c>
      <c r="B74" s="34">
        <v>21</v>
      </c>
      <c r="C74" s="34" t="s">
        <v>67</v>
      </c>
      <c r="D74" s="37" t="s">
        <v>80</v>
      </c>
      <c r="E74" s="37" t="s">
        <v>69</v>
      </c>
      <c r="F74" s="37" t="s">
        <v>70</v>
      </c>
      <c r="G74" s="37" t="s">
        <v>65</v>
      </c>
      <c r="H74" s="37" t="s">
        <v>104</v>
      </c>
      <c r="I74" s="37" t="s">
        <v>65</v>
      </c>
      <c r="J74" s="37" t="s">
        <v>92</v>
      </c>
      <c r="K74" s="37" t="s">
        <v>104</v>
      </c>
      <c r="L74" s="37">
        <v>5</v>
      </c>
      <c r="M74" s="37" t="s">
        <v>154</v>
      </c>
      <c r="N74" s="37" t="s">
        <v>74</v>
      </c>
      <c r="O74" s="37" t="s">
        <v>85</v>
      </c>
      <c r="P74" s="37" t="s">
        <v>156</v>
      </c>
      <c r="Q74" s="37" t="s">
        <v>77</v>
      </c>
      <c r="R74" s="37" t="s">
        <v>115</v>
      </c>
      <c r="S74" s="37" t="s">
        <v>77</v>
      </c>
      <c r="U74" s="37" t="s">
        <v>115</v>
      </c>
      <c r="W74" s="37" t="s">
        <v>98</v>
      </c>
      <c r="X74" s="37" t="s">
        <v>78</v>
      </c>
      <c r="Y74" s="40">
        <v>13</v>
      </c>
      <c r="Z74" s="40">
        <v>12</v>
      </c>
      <c r="AA74" s="40">
        <v>16</v>
      </c>
      <c r="AB74" s="40">
        <v>15</v>
      </c>
      <c r="AC74" s="40">
        <v>26</v>
      </c>
      <c r="AD74" s="40">
        <v>20</v>
      </c>
      <c r="AE74" s="40">
        <v>10</v>
      </c>
      <c r="AF74" s="40">
        <v>20</v>
      </c>
      <c r="AG74" s="38">
        <f t="shared" si="8"/>
        <v>14.857142857142858</v>
      </c>
      <c r="AH74" s="42">
        <f t="shared" si="9"/>
        <v>13.333333333333334</v>
      </c>
      <c r="AI74" s="42">
        <f t="shared" si="10"/>
        <v>13.333333333333334</v>
      </c>
      <c r="AJ74" s="42">
        <f t="shared" si="11"/>
        <v>10</v>
      </c>
      <c r="AK74" s="38">
        <f t="shared" si="12"/>
        <v>67.857142857142861</v>
      </c>
      <c r="AL74" s="38">
        <f t="shared" si="13"/>
        <v>58.333333333333336</v>
      </c>
      <c r="AM74" s="38">
        <f t="shared" si="14"/>
        <v>58.333333333333336</v>
      </c>
      <c r="AN74" s="38">
        <f t="shared" si="15"/>
        <v>37.5</v>
      </c>
    </row>
    <row r="75" spans="1:40" x14ac:dyDescent="0.3">
      <c r="A75" s="34" t="s">
        <v>66</v>
      </c>
      <c r="B75" s="34">
        <v>27</v>
      </c>
      <c r="C75" s="34" t="s">
        <v>67</v>
      </c>
      <c r="D75" s="37" t="s">
        <v>158</v>
      </c>
      <c r="E75" s="37" t="s">
        <v>162</v>
      </c>
      <c r="F75" s="37" t="s">
        <v>90</v>
      </c>
      <c r="G75" s="37" t="s">
        <v>65</v>
      </c>
      <c r="H75" s="37" t="s">
        <v>91</v>
      </c>
      <c r="I75" s="37" t="s">
        <v>65</v>
      </c>
      <c r="J75" s="37" t="s">
        <v>72</v>
      </c>
      <c r="K75" s="37" t="s">
        <v>91</v>
      </c>
      <c r="L75" s="37">
        <v>5</v>
      </c>
      <c r="M75" s="37" t="s">
        <v>154</v>
      </c>
      <c r="N75" s="37" t="s">
        <v>74</v>
      </c>
      <c r="O75" s="37" t="s">
        <v>75</v>
      </c>
      <c r="P75" s="37" t="s">
        <v>142</v>
      </c>
      <c r="Q75" s="37" t="s">
        <v>77</v>
      </c>
      <c r="S75" s="37" t="s">
        <v>77</v>
      </c>
      <c r="X75" s="37" t="s">
        <v>78</v>
      </c>
      <c r="Y75" s="40">
        <v>19</v>
      </c>
      <c r="Z75" s="40">
        <v>13</v>
      </c>
      <c r="AA75" s="40">
        <v>14</v>
      </c>
      <c r="AB75" s="40">
        <v>16</v>
      </c>
      <c r="AC75" s="40">
        <v>35</v>
      </c>
      <c r="AD75" s="40">
        <v>28</v>
      </c>
      <c r="AE75" s="40">
        <v>15</v>
      </c>
      <c r="AF75" s="40">
        <v>37</v>
      </c>
      <c r="AG75" s="38">
        <f t="shared" si="8"/>
        <v>20</v>
      </c>
      <c r="AH75" s="42">
        <f t="shared" si="9"/>
        <v>18.666666666666668</v>
      </c>
      <c r="AI75" s="42">
        <f t="shared" si="10"/>
        <v>20</v>
      </c>
      <c r="AJ75" s="42">
        <f t="shared" si="11"/>
        <v>18.5</v>
      </c>
      <c r="AK75" s="38">
        <f t="shared" si="12"/>
        <v>100</v>
      </c>
      <c r="AL75" s="38">
        <f t="shared" si="13"/>
        <v>91.666666666666671</v>
      </c>
      <c r="AM75" s="38">
        <f t="shared" si="14"/>
        <v>100</v>
      </c>
      <c r="AN75" s="38">
        <f t="shared" si="15"/>
        <v>90.625</v>
      </c>
    </row>
    <row r="76" spans="1:40" x14ac:dyDescent="0.3">
      <c r="A76" s="34" t="s">
        <v>66</v>
      </c>
      <c r="B76" s="34">
        <v>19</v>
      </c>
      <c r="C76" s="34" t="s">
        <v>67</v>
      </c>
      <c r="D76" s="37" t="s">
        <v>194</v>
      </c>
      <c r="E76" s="37" t="s">
        <v>69</v>
      </c>
      <c r="F76" s="37" t="s">
        <v>90</v>
      </c>
      <c r="G76" s="37" t="s">
        <v>65</v>
      </c>
      <c r="H76" s="37" t="s">
        <v>149</v>
      </c>
      <c r="I76" s="37" t="s">
        <v>65</v>
      </c>
      <c r="J76" s="37" t="s">
        <v>72</v>
      </c>
      <c r="K76" s="37" t="s">
        <v>149</v>
      </c>
      <c r="L76" s="37">
        <v>5</v>
      </c>
      <c r="M76" s="37" t="s">
        <v>73</v>
      </c>
      <c r="N76" s="37" t="s">
        <v>74</v>
      </c>
      <c r="O76" s="37" t="s">
        <v>75</v>
      </c>
      <c r="P76" s="37" t="s">
        <v>94</v>
      </c>
      <c r="Q76" s="37" t="s">
        <v>77</v>
      </c>
      <c r="S76" s="37" t="s">
        <v>77</v>
      </c>
      <c r="X76" s="37" t="s">
        <v>78</v>
      </c>
      <c r="Y76" s="40">
        <v>16</v>
      </c>
      <c r="Z76" s="40">
        <v>9</v>
      </c>
      <c r="AA76" s="40">
        <v>16</v>
      </c>
      <c r="AB76" s="40">
        <v>12</v>
      </c>
      <c r="AC76" s="40">
        <v>29</v>
      </c>
      <c r="AD76" s="40">
        <v>26</v>
      </c>
      <c r="AE76" s="40">
        <v>12</v>
      </c>
      <c r="AF76" s="40">
        <v>28</v>
      </c>
      <c r="AG76" s="38">
        <f t="shared" si="8"/>
        <v>16.571428571428573</v>
      </c>
      <c r="AH76" s="42">
        <f t="shared" si="9"/>
        <v>17.333333333333332</v>
      </c>
      <c r="AI76" s="42">
        <f t="shared" si="10"/>
        <v>16</v>
      </c>
      <c r="AJ76" s="42">
        <f t="shared" si="11"/>
        <v>14</v>
      </c>
      <c r="AK76" s="38">
        <f t="shared" si="12"/>
        <v>78.571428571428584</v>
      </c>
      <c r="AL76" s="38">
        <f t="shared" si="13"/>
        <v>83.333333333333329</v>
      </c>
      <c r="AM76" s="38">
        <f t="shared" si="14"/>
        <v>75</v>
      </c>
      <c r="AN76" s="38">
        <f t="shared" si="15"/>
        <v>62.5</v>
      </c>
    </row>
    <row r="77" spans="1:40" x14ac:dyDescent="0.3">
      <c r="A77" s="34" t="s">
        <v>66</v>
      </c>
      <c r="B77" s="34">
        <v>22</v>
      </c>
      <c r="C77" s="34" t="s">
        <v>67</v>
      </c>
      <c r="D77" s="37" t="s">
        <v>89</v>
      </c>
      <c r="E77" s="37" t="s">
        <v>69</v>
      </c>
      <c r="F77" s="37" t="s">
        <v>90</v>
      </c>
      <c r="G77" s="37" t="s">
        <v>65</v>
      </c>
      <c r="H77" s="37" t="s">
        <v>213</v>
      </c>
      <c r="I77" s="37" t="s">
        <v>65</v>
      </c>
      <c r="J77" s="37" t="s">
        <v>82</v>
      </c>
      <c r="K77" s="37" t="s">
        <v>197</v>
      </c>
      <c r="L77" s="37">
        <v>5</v>
      </c>
      <c r="M77" s="37" t="s">
        <v>129</v>
      </c>
      <c r="N77" s="37" t="s">
        <v>74</v>
      </c>
      <c r="O77" s="37" t="s">
        <v>85</v>
      </c>
      <c r="P77" s="37" t="s">
        <v>94</v>
      </c>
      <c r="Q77" s="37" t="s">
        <v>65</v>
      </c>
      <c r="R77" s="37" t="s">
        <v>214</v>
      </c>
      <c r="S77" s="37" t="s">
        <v>77</v>
      </c>
      <c r="X77" s="37" t="s">
        <v>95</v>
      </c>
      <c r="Y77" s="40">
        <v>14</v>
      </c>
      <c r="Z77" s="40">
        <v>13</v>
      </c>
      <c r="AA77" s="40">
        <v>13</v>
      </c>
      <c r="AB77" s="40">
        <v>18</v>
      </c>
      <c r="AC77" s="40">
        <v>27</v>
      </c>
      <c r="AD77" s="40">
        <v>22</v>
      </c>
      <c r="AE77" s="40">
        <v>13</v>
      </c>
      <c r="AF77" s="40">
        <v>26</v>
      </c>
      <c r="AG77" s="38">
        <f t="shared" si="8"/>
        <v>15.428571428571429</v>
      </c>
      <c r="AH77" s="42">
        <f t="shared" si="9"/>
        <v>14.666666666666666</v>
      </c>
      <c r="AI77" s="42">
        <f t="shared" si="10"/>
        <v>17.333333333333332</v>
      </c>
      <c r="AJ77" s="42">
        <f t="shared" si="11"/>
        <v>13</v>
      </c>
      <c r="AK77" s="38">
        <f t="shared" si="12"/>
        <v>71.428571428571431</v>
      </c>
      <c r="AL77" s="38">
        <f t="shared" si="13"/>
        <v>66.666666666666657</v>
      </c>
      <c r="AM77" s="38">
        <f t="shared" si="14"/>
        <v>83.333333333333329</v>
      </c>
      <c r="AN77" s="38">
        <f t="shared" si="15"/>
        <v>56.25</v>
      </c>
    </row>
    <row r="78" spans="1:40" x14ac:dyDescent="0.3">
      <c r="A78" s="34" t="s">
        <v>66</v>
      </c>
      <c r="B78" s="34">
        <v>29</v>
      </c>
      <c r="C78" s="34" t="s">
        <v>67</v>
      </c>
      <c r="D78" s="37" t="s">
        <v>89</v>
      </c>
      <c r="E78" s="37" t="s">
        <v>144</v>
      </c>
      <c r="F78" s="37" t="s">
        <v>70</v>
      </c>
      <c r="G78" s="37" t="s">
        <v>77</v>
      </c>
      <c r="I78" s="37" t="s">
        <v>65</v>
      </c>
      <c r="J78" s="37" t="s">
        <v>105</v>
      </c>
      <c r="L78" s="37">
        <v>4</v>
      </c>
      <c r="M78" s="37" t="s">
        <v>112</v>
      </c>
      <c r="N78" s="37" t="s">
        <v>74</v>
      </c>
      <c r="O78" s="37" t="s">
        <v>75</v>
      </c>
      <c r="P78" s="37" t="s">
        <v>118</v>
      </c>
      <c r="Q78" s="37" t="s">
        <v>77</v>
      </c>
      <c r="S78" s="37" t="s">
        <v>77</v>
      </c>
      <c r="X78" s="37" t="s">
        <v>88</v>
      </c>
      <c r="Y78" s="40">
        <v>14</v>
      </c>
      <c r="Z78" s="40">
        <v>10</v>
      </c>
      <c r="AA78" s="40">
        <v>13</v>
      </c>
      <c r="AB78" s="40">
        <v>9</v>
      </c>
      <c r="AC78" s="40">
        <v>30</v>
      </c>
      <c r="AD78" s="40">
        <v>22</v>
      </c>
      <c r="AE78" s="40">
        <v>13</v>
      </c>
      <c r="AF78" s="40">
        <v>30</v>
      </c>
      <c r="AG78" s="38">
        <f t="shared" si="8"/>
        <v>17.142857142857142</v>
      </c>
      <c r="AH78" s="42">
        <f t="shared" si="9"/>
        <v>14.666666666666666</v>
      </c>
      <c r="AI78" s="42">
        <f t="shared" si="10"/>
        <v>17.333333333333332</v>
      </c>
      <c r="AJ78" s="42">
        <f t="shared" si="11"/>
        <v>15</v>
      </c>
      <c r="AK78" s="38">
        <f t="shared" si="12"/>
        <v>82.142857142857139</v>
      </c>
      <c r="AL78" s="38">
        <f t="shared" si="13"/>
        <v>66.666666666666657</v>
      </c>
      <c r="AM78" s="38">
        <f t="shared" si="14"/>
        <v>83.333333333333329</v>
      </c>
      <c r="AN78" s="38">
        <f t="shared" si="15"/>
        <v>68.75</v>
      </c>
    </row>
    <row r="79" spans="1:40" x14ac:dyDescent="0.3">
      <c r="A79" s="34" t="s">
        <v>66</v>
      </c>
      <c r="B79" s="34">
        <v>21</v>
      </c>
      <c r="C79" s="34" t="s">
        <v>67</v>
      </c>
      <c r="D79" s="37" t="s">
        <v>89</v>
      </c>
      <c r="E79" s="37" t="s">
        <v>69</v>
      </c>
      <c r="F79" s="37" t="s">
        <v>70</v>
      </c>
      <c r="G79" s="37" t="s">
        <v>65</v>
      </c>
      <c r="H79" s="37" t="s">
        <v>71</v>
      </c>
      <c r="I79" s="37" t="s">
        <v>65</v>
      </c>
      <c r="J79" s="37" t="s">
        <v>72</v>
      </c>
      <c r="K79" s="37" t="s">
        <v>216</v>
      </c>
      <c r="L79" s="37">
        <v>3</v>
      </c>
      <c r="M79" s="37" t="s">
        <v>117</v>
      </c>
      <c r="N79" s="37" t="s">
        <v>74</v>
      </c>
      <c r="O79" s="37" t="s">
        <v>75</v>
      </c>
      <c r="P79" s="37" t="s">
        <v>118</v>
      </c>
      <c r="Q79" s="37" t="s">
        <v>77</v>
      </c>
      <c r="S79" s="37" t="s">
        <v>77</v>
      </c>
      <c r="X79" s="37" t="s">
        <v>78</v>
      </c>
      <c r="Y79" s="40">
        <v>12</v>
      </c>
      <c r="Z79" s="40">
        <v>14</v>
      </c>
      <c r="AA79" s="40">
        <v>10</v>
      </c>
      <c r="AB79" s="40">
        <v>9</v>
      </c>
      <c r="AC79" s="40">
        <v>32</v>
      </c>
      <c r="AD79" s="40">
        <v>25</v>
      </c>
      <c r="AE79" s="40">
        <v>7</v>
      </c>
      <c r="AF79" s="40">
        <v>26</v>
      </c>
      <c r="AG79" s="38">
        <f t="shared" si="8"/>
        <v>18.285714285714285</v>
      </c>
      <c r="AH79" s="42">
        <f t="shared" si="9"/>
        <v>16.666666666666668</v>
      </c>
      <c r="AI79" s="42">
        <f t="shared" si="10"/>
        <v>9.3333333333333339</v>
      </c>
      <c r="AJ79" s="42">
        <f t="shared" si="11"/>
        <v>13</v>
      </c>
      <c r="AK79" s="38">
        <f t="shared" si="12"/>
        <v>89.285714285714278</v>
      </c>
      <c r="AL79" s="38">
        <f t="shared" si="13"/>
        <v>79.166666666666671</v>
      </c>
      <c r="AM79" s="38">
        <f t="shared" si="14"/>
        <v>33.333333333333336</v>
      </c>
      <c r="AN79" s="38">
        <f t="shared" si="15"/>
        <v>56.25</v>
      </c>
    </row>
    <row r="80" spans="1:40" x14ac:dyDescent="0.3">
      <c r="A80" s="34" t="s">
        <v>66</v>
      </c>
      <c r="B80" s="34">
        <v>20</v>
      </c>
      <c r="C80" s="34" t="s">
        <v>67</v>
      </c>
      <c r="D80" s="37" t="s">
        <v>68</v>
      </c>
      <c r="E80" s="37" t="s">
        <v>69</v>
      </c>
      <c r="F80" s="37" t="s">
        <v>90</v>
      </c>
      <c r="G80" s="37" t="s">
        <v>65</v>
      </c>
      <c r="H80" s="37" t="s">
        <v>217</v>
      </c>
      <c r="I80" s="37" t="s">
        <v>65</v>
      </c>
      <c r="J80" s="37" t="s">
        <v>92</v>
      </c>
      <c r="K80" s="37" t="s">
        <v>218</v>
      </c>
      <c r="L80" s="37">
        <v>3</v>
      </c>
      <c r="M80" s="37" t="s">
        <v>96</v>
      </c>
      <c r="N80" s="37" t="s">
        <v>113</v>
      </c>
      <c r="O80" s="37" t="s">
        <v>75</v>
      </c>
      <c r="P80" s="37" t="s">
        <v>86</v>
      </c>
      <c r="Q80" s="37" t="s">
        <v>77</v>
      </c>
      <c r="S80" s="37" t="s">
        <v>77</v>
      </c>
      <c r="X80" s="37" t="s">
        <v>78</v>
      </c>
      <c r="Y80" s="40">
        <v>14</v>
      </c>
      <c r="Z80" s="40">
        <v>12</v>
      </c>
      <c r="AA80" s="40">
        <v>12</v>
      </c>
      <c r="AB80" s="40">
        <v>13</v>
      </c>
      <c r="AC80" s="40">
        <v>17</v>
      </c>
      <c r="AD80" s="40">
        <v>16</v>
      </c>
      <c r="AE80" s="40">
        <v>0</v>
      </c>
      <c r="AF80" s="40">
        <v>25</v>
      </c>
      <c r="AG80" s="38">
        <f t="shared" si="8"/>
        <v>9.7142857142857135</v>
      </c>
      <c r="AH80" s="42">
        <f t="shared" si="9"/>
        <v>10.666666666666666</v>
      </c>
      <c r="AI80" s="42">
        <f t="shared" si="10"/>
        <v>0</v>
      </c>
      <c r="AJ80" s="42">
        <f t="shared" si="11"/>
        <v>12.5</v>
      </c>
      <c r="AK80" s="38">
        <f t="shared" si="12"/>
        <v>35.714285714285708</v>
      </c>
      <c r="AL80" s="38">
        <f t="shared" si="13"/>
        <v>41.666666666666664</v>
      </c>
      <c r="AM80" s="38">
        <f t="shared" si="14"/>
        <v>-25</v>
      </c>
      <c r="AN80" s="38">
        <f t="shared" si="15"/>
        <v>53.125</v>
      </c>
    </row>
    <row r="81" spans="1:40" x14ac:dyDescent="0.3">
      <c r="A81" s="34" t="s">
        <v>66</v>
      </c>
      <c r="B81" s="34">
        <v>27</v>
      </c>
      <c r="C81" s="34" t="s">
        <v>67</v>
      </c>
      <c r="D81" s="37" t="s">
        <v>80</v>
      </c>
      <c r="E81" s="37" t="s">
        <v>144</v>
      </c>
      <c r="F81" s="37" t="s">
        <v>90</v>
      </c>
      <c r="G81" s="37" t="s">
        <v>77</v>
      </c>
      <c r="I81" s="37" t="s">
        <v>65</v>
      </c>
      <c r="J81" s="37" t="s">
        <v>92</v>
      </c>
      <c r="L81" s="37">
        <v>3</v>
      </c>
      <c r="M81" s="37" t="s">
        <v>73</v>
      </c>
      <c r="N81" s="37" t="s">
        <v>74</v>
      </c>
      <c r="O81" s="37" t="s">
        <v>85</v>
      </c>
      <c r="P81" s="37" t="s">
        <v>118</v>
      </c>
      <c r="Q81" s="37" t="s">
        <v>77</v>
      </c>
      <c r="S81" s="37" t="s">
        <v>77</v>
      </c>
      <c r="X81" s="37" t="s">
        <v>95</v>
      </c>
      <c r="Y81" s="40">
        <v>11</v>
      </c>
      <c r="Z81" s="40">
        <v>7</v>
      </c>
      <c r="AA81" s="40">
        <v>9</v>
      </c>
      <c r="AB81" s="40">
        <v>10</v>
      </c>
      <c r="AC81" s="40">
        <v>20</v>
      </c>
      <c r="AD81" s="40">
        <v>18</v>
      </c>
      <c r="AE81" s="40">
        <v>15</v>
      </c>
      <c r="AF81" s="40">
        <v>21</v>
      </c>
      <c r="AG81" s="38">
        <f t="shared" si="8"/>
        <v>11.428571428571429</v>
      </c>
      <c r="AH81" s="42">
        <f t="shared" si="9"/>
        <v>12</v>
      </c>
      <c r="AI81" s="42">
        <f t="shared" si="10"/>
        <v>20</v>
      </c>
      <c r="AJ81" s="42">
        <f t="shared" si="11"/>
        <v>10.5</v>
      </c>
      <c r="AK81" s="38">
        <f t="shared" si="12"/>
        <v>46.428571428571431</v>
      </c>
      <c r="AL81" s="38">
        <f t="shared" si="13"/>
        <v>50</v>
      </c>
      <c r="AM81" s="38">
        <f t="shared" si="14"/>
        <v>100</v>
      </c>
      <c r="AN81" s="38">
        <f t="shared" si="15"/>
        <v>40.625</v>
      </c>
    </row>
    <row r="82" spans="1:40" x14ac:dyDescent="0.3">
      <c r="A82" s="34" t="s">
        <v>79</v>
      </c>
      <c r="B82" s="34">
        <v>24</v>
      </c>
      <c r="C82" s="34" t="s">
        <v>67</v>
      </c>
      <c r="D82" s="37" t="s">
        <v>89</v>
      </c>
      <c r="E82" s="37" t="s">
        <v>69</v>
      </c>
      <c r="F82" s="37" t="s">
        <v>90</v>
      </c>
      <c r="G82" s="37" t="s">
        <v>65</v>
      </c>
      <c r="H82" s="37" t="s">
        <v>104</v>
      </c>
      <c r="I82" s="37" t="s">
        <v>65</v>
      </c>
      <c r="J82" s="37" t="s">
        <v>105</v>
      </c>
      <c r="K82" s="37" t="s">
        <v>219</v>
      </c>
      <c r="L82" s="37">
        <v>4</v>
      </c>
      <c r="M82" s="37" t="s">
        <v>215</v>
      </c>
      <c r="N82" s="37" t="s">
        <v>74</v>
      </c>
      <c r="O82" s="37" t="s">
        <v>75</v>
      </c>
      <c r="P82" s="37" t="s">
        <v>101</v>
      </c>
      <c r="Q82" s="37" t="s">
        <v>65</v>
      </c>
      <c r="R82" s="37" t="s">
        <v>265</v>
      </c>
      <c r="S82" s="37" t="s">
        <v>65</v>
      </c>
      <c r="T82" s="37" t="s">
        <v>82</v>
      </c>
      <c r="U82" s="37" t="s">
        <v>266</v>
      </c>
      <c r="V82" s="37" t="s">
        <v>123</v>
      </c>
      <c r="W82" s="37" t="s">
        <v>108</v>
      </c>
      <c r="X82" s="37" t="s">
        <v>88</v>
      </c>
      <c r="Y82" s="40">
        <v>14</v>
      </c>
      <c r="Z82" s="40">
        <v>16</v>
      </c>
      <c r="AA82" s="40">
        <v>8</v>
      </c>
      <c r="AB82" s="40">
        <v>13</v>
      </c>
      <c r="AC82" s="40">
        <v>32</v>
      </c>
      <c r="AD82" s="40">
        <v>24</v>
      </c>
      <c r="AE82" s="40">
        <v>13</v>
      </c>
      <c r="AF82" s="40">
        <v>30</v>
      </c>
      <c r="AG82" s="38">
        <f t="shared" si="8"/>
        <v>18.285714285714285</v>
      </c>
      <c r="AH82" s="42">
        <f t="shared" si="9"/>
        <v>16</v>
      </c>
      <c r="AI82" s="42">
        <f t="shared" si="10"/>
        <v>17.333333333333332</v>
      </c>
      <c r="AJ82" s="42">
        <f t="shared" si="11"/>
        <v>15</v>
      </c>
      <c r="AK82" s="38">
        <f t="shared" si="12"/>
        <v>89.285714285714278</v>
      </c>
      <c r="AL82" s="38">
        <f t="shared" si="13"/>
        <v>75</v>
      </c>
      <c r="AM82" s="38">
        <f t="shared" si="14"/>
        <v>83.333333333333329</v>
      </c>
      <c r="AN82" s="38">
        <f t="shared" si="15"/>
        <v>68.75</v>
      </c>
    </row>
    <row r="83" spans="1:40" x14ac:dyDescent="0.3">
      <c r="A83" s="34" t="s">
        <v>66</v>
      </c>
      <c r="B83" s="34">
        <v>18</v>
      </c>
      <c r="C83" s="34" t="s">
        <v>67</v>
      </c>
      <c r="D83" s="37" t="s">
        <v>89</v>
      </c>
      <c r="E83" s="37" t="s">
        <v>69</v>
      </c>
      <c r="F83" s="37" t="s">
        <v>90</v>
      </c>
      <c r="G83" s="37" t="s">
        <v>65</v>
      </c>
      <c r="H83" s="37" t="s">
        <v>71</v>
      </c>
      <c r="I83" s="37" t="s">
        <v>65</v>
      </c>
      <c r="J83" s="37" t="s">
        <v>82</v>
      </c>
      <c r="K83" s="37" t="s">
        <v>83</v>
      </c>
      <c r="L83" s="37">
        <v>5</v>
      </c>
      <c r="M83" s="37" t="s">
        <v>112</v>
      </c>
      <c r="N83" s="37" t="s">
        <v>74</v>
      </c>
      <c r="O83" s="37" t="s">
        <v>75</v>
      </c>
      <c r="P83" s="37" t="s">
        <v>118</v>
      </c>
      <c r="Q83" s="37" t="s">
        <v>77</v>
      </c>
      <c r="R83" s="37" t="s">
        <v>157</v>
      </c>
      <c r="S83" s="37" t="s">
        <v>65</v>
      </c>
      <c r="T83" s="37" t="s">
        <v>92</v>
      </c>
      <c r="U83" s="37" t="s">
        <v>157</v>
      </c>
      <c r="V83" s="37" t="s">
        <v>97</v>
      </c>
      <c r="W83" s="37" t="s">
        <v>98</v>
      </c>
      <c r="X83" s="37" t="s">
        <v>78</v>
      </c>
      <c r="Y83" s="40">
        <v>10</v>
      </c>
      <c r="Z83" s="40">
        <v>10</v>
      </c>
      <c r="AA83" s="40">
        <v>16</v>
      </c>
      <c r="AB83" s="40">
        <v>11</v>
      </c>
      <c r="AC83" s="40">
        <v>28</v>
      </c>
      <c r="AD83" s="40">
        <v>22</v>
      </c>
      <c r="AE83" s="40">
        <v>10</v>
      </c>
      <c r="AF83" s="40">
        <v>34</v>
      </c>
      <c r="AG83" s="38">
        <f t="shared" si="8"/>
        <v>16</v>
      </c>
      <c r="AH83" s="42">
        <f t="shared" si="9"/>
        <v>14.666666666666666</v>
      </c>
      <c r="AI83" s="42">
        <f t="shared" si="10"/>
        <v>13.333333333333334</v>
      </c>
      <c r="AJ83" s="42">
        <f t="shared" si="11"/>
        <v>17</v>
      </c>
      <c r="AK83" s="38">
        <f t="shared" si="12"/>
        <v>75</v>
      </c>
      <c r="AL83" s="38">
        <f t="shared" si="13"/>
        <v>66.666666666666657</v>
      </c>
      <c r="AM83" s="38">
        <f t="shared" si="14"/>
        <v>58.333333333333336</v>
      </c>
      <c r="AN83" s="38">
        <f t="shared" si="15"/>
        <v>81.25</v>
      </c>
    </row>
    <row r="84" spans="1:40" x14ac:dyDescent="0.3">
      <c r="A84" s="34" t="s">
        <v>66</v>
      </c>
      <c r="B84" s="34">
        <v>20</v>
      </c>
      <c r="C84" s="34" t="s">
        <v>67</v>
      </c>
      <c r="D84" s="37" t="s">
        <v>80</v>
      </c>
      <c r="E84" s="37" t="s">
        <v>69</v>
      </c>
      <c r="F84" s="37" t="s">
        <v>90</v>
      </c>
      <c r="G84" s="37" t="s">
        <v>65</v>
      </c>
      <c r="H84" s="37" t="s">
        <v>222</v>
      </c>
      <c r="I84" s="37" t="s">
        <v>65</v>
      </c>
      <c r="J84" s="37" t="s">
        <v>72</v>
      </c>
      <c r="K84" s="37" t="s">
        <v>223</v>
      </c>
      <c r="L84" s="37">
        <v>5</v>
      </c>
      <c r="M84" s="37" t="s">
        <v>224</v>
      </c>
      <c r="N84" s="37" t="s">
        <v>74</v>
      </c>
      <c r="O84" s="37" t="s">
        <v>75</v>
      </c>
      <c r="P84" s="37" t="s">
        <v>76</v>
      </c>
      <c r="Q84" s="37" t="s">
        <v>77</v>
      </c>
      <c r="S84" s="37" t="s">
        <v>77</v>
      </c>
      <c r="X84" s="37" t="s">
        <v>95</v>
      </c>
      <c r="Y84" s="40">
        <v>18</v>
      </c>
      <c r="Z84" s="40">
        <v>17</v>
      </c>
      <c r="AA84" s="40">
        <v>18</v>
      </c>
      <c r="AB84" s="40">
        <v>16</v>
      </c>
      <c r="AC84" s="40">
        <v>17</v>
      </c>
      <c r="AD84" s="40">
        <v>18</v>
      </c>
      <c r="AE84" s="40">
        <v>8</v>
      </c>
      <c r="AF84" s="40">
        <v>22</v>
      </c>
      <c r="AG84" s="38">
        <f t="shared" si="8"/>
        <v>9.7142857142857135</v>
      </c>
      <c r="AH84" s="42">
        <f t="shared" si="9"/>
        <v>12</v>
      </c>
      <c r="AI84" s="42">
        <f t="shared" si="10"/>
        <v>10.666666666666666</v>
      </c>
      <c r="AJ84" s="42">
        <f t="shared" si="11"/>
        <v>11</v>
      </c>
      <c r="AK84" s="38">
        <f t="shared" si="12"/>
        <v>35.714285714285708</v>
      </c>
      <c r="AL84" s="38">
        <f t="shared" si="13"/>
        <v>50</v>
      </c>
      <c r="AM84" s="38">
        <f t="shared" si="14"/>
        <v>41.666666666666664</v>
      </c>
      <c r="AN84" s="38">
        <f t="shared" si="15"/>
        <v>43.75</v>
      </c>
    </row>
    <row r="85" spans="1:40" x14ac:dyDescent="0.3">
      <c r="A85" s="34" t="s">
        <v>66</v>
      </c>
      <c r="B85" s="34">
        <v>18</v>
      </c>
      <c r="C85" s="34" t="s">
        <v>67</v>
      </c>
      <c r="D85" s="37" t="s">
        <v>68</v>
      </c>
      <c r="E85" s="37" t="s">
        <v>69</v>
      </c>
      <c r="F85" s="37" t="s">
        <v>90</v>
      </c>
      <c r="G85" s="37" t="s">
        <v>65</v>
      </c>
      <c r="H85" s="37" t="s">
        <v>104</v>
      </c>
      <c r="I85" s="37" t="s">
        <v>77</v>
      </c>
      <c r="Q85" s="37" t="s">
        <v>65</v>
      </c>
      <c r="R85" s="37" t="s">
        <v>87</v>
      </c>
      <c r="S85" s="37" t="s">
        <v>65</v>
      </c>
      <c r="T85" s="37" t="s">
        <v>82</v>
      </c>
      <c r="U85" s="37" t="s">
        <v>140</v>
      </c>
      <c r="V85" s="37" t="s">
        <v>133</v>
      </c>
      <c r="W85" s="37" t="s">
        <v>98</v>
      </c>
      <c r="X85" s="37" t="s">
        <v>88</v>
      </c>
      <c r="Y85" s="40">
        <v>12</v>
      </c>
      <c r="Z85" s="40">
        <v>8</v>
      </c>
      <c r="AA85" s="40">
        <v>12</v>
      </c>
      <c r="AB85" s="40">
        <v>11</v>
      </c>
      <c r="AC85" s="40">
        <v>24</v>
      </c>
      <c r="AD85" s="40">
        <v>15</v>
      </c>
      <c r="AE85" s="40">
        <v>7</v>
      </c>
      <c r="AF85" s="40">
        <v>23</v>
      </c>
      <c r="AG85" s="38">
        <f t="shared" si="8"/>
        <v>13.714285714285714</v>
      </c>
      <c r="AH85" s="42">
        <f t="shared" si="9"/>
        <v>10</v>
      </c>
      <c r="AI85" s="42">
        <f t="shared" si="10"/>
        <v>9.3333333333333339</v>
      </c>
      <c r="AJ85" s="42">
        <f t="shared" si="11"/>
        <v>11.5</v>
      </c>
      <c r="AK85" s="38">
        <f t="shared" si="12"/>
        <v>60.714285714285708</v>
      </c>
      <c r="AL85" s="38">
        <f t="shared" si="13"/>
        <v>37.5</v>
      </c>
      <c r="AM85" s="38">
        <f t="shared" si="14"/>
        <v>33.333333333333336</v>
      </c>
      <c r="AN85" s="38">
        <f t="shared" si="15"/>
        <v>46.875</v>
      </c>
    </row>
    <row r="86" spans="1:40" x14ac:dyDescent="0.3">
      <c r="A86" s="34" t="s">
        <v>79</v>
      </c>
      <c r="B86" s="34">
        <v>21</v>
      </c>
      <c r="C86" s="34" t="s">
        <v>67</v>
      </c>
      <c r="D86" s="37" t="s">
        <v>89</v>
      </c>
      <c r="E86" s="37" t="s">
        <v>69</v>
      </c>
      <c r="F86" s="37" t="s">
        <v>90</v>
      </c>
      <c r="G86" s="37" t="s">
        <v>65</v>
      </c>
      <c r="H86" s="37" t="s">
        <v>104</v>
      </c>
      <c r="I86" s="37" t="s">
        <v>65</v>
      </c>
      <c r="J86" s="37" t="s">
        <v>105</v>
      </c>
      <c r="K86" s="37" t="s">
        <v>227</v>
      </c>
      <c r="L86" s="37">
        <v>4</v>
      </c>
      <c r="M86" s="37" t="s">
        <v>73</v>
      </c>
      <c r="N86" s="37" t="s">
        <v>74</v>
      </c>
      <c r="O86" s="37" t="s">
        <v>75</v>
      </c>
      <c r="P86" s="37" t="s">
        <v>142</v>
      </c>
      <c r="Q86" s="37" t="s">
        <v>65</v>
      </c>
      <c r="R86" s="37" t="s">
        <v>87</v>
      </c>
      <c r="S86" s="37" t="s">
        <v>77</v>
      </c>
      <c r="X86" s="37" t="s">
        <v>88</v>
      </c>
      <c r="Y86" s="40">
        <v>17</v>
      </c>
      <c r="Z86" s="40">
        <v>9</v>
      </c>
      <c r="AA86" s="40">
        <v>12</v>
      </c>
      <c r="AB86" s="40">
        <v>13</v>
      </c>
      <c r="AC86" s="40">
        <v>24</v>
      </c>
      <c r="AD86" s="40">
        <v>19</v>
      </c>
      <c r="AE86" s="40">
        <v>11</v>
      </c>
      <c r="AF86" s="40">
        <v>29</v>
      </c>
      <c r="AG86" s="38">
        <f t="shared" si="8"/>
        <v>13.714285714285714</v>
      </c>
      <c r="AH86" s="42">
        <f t="shared" si="9"/>
        <v>12.666666666666666</v>
      </c>
      <c r="AI86" s="42">
        <f t="shared" si="10"/>
        <v>14.666666666666666</v>
      </c>
      <c r="AJ86" s="42">
        <f t="shared" si="11"/>
        <v>14.5</v>
      </c>
      <c r="AK86" s="38">
        <f t="shared" si="12"/>
        <v>60.714285714285708</v>
      </c>
      <c r="AL86" s="38">
        <f t="shared" si="13"/>
        <v>54.166666666666664</v>
      </c>
      <c r="AM86" s="38">
        <f t="shared" si="14"/>
        <v>66.666666666666657</v>
      </c>
      <c r="AN86" s="38">
        <f t="shared" si="15"/>
        <v>65.625</v>
      </c>
    </row>
    <row r="87" spans="1:40" x14ac:dyDescent="0.3">
      <c r="A87" s="34" t="s">
        <v>66</v>
      </c>
      <c r="B87" s="34">
        <v>23</v>
      </c>
      <c r="C87" s="34" t="s">
        <v>67</v>
      </c>
      <c r="D87" s="37" t="s">
        <v>228</v>
      </c>
      <c r="E87" s="37" t="s">
        <v>69</v>
      </c>
      <c r="F87" s="37" t="s">
        <v>90</v>
      </c>
      <c r="G87" s="37" t="s">
        <v>77</v>
      </c>
      <c r="I87" s="37" t="s">
        <v>65</v>
      </c>
      <c r="J87" s="37" t="s">
        <v>72</v>
      </c>
      <c r="K87" s="37" t="s">
        <v>229</v>
      </c>
      <c r="L87" s="37">
        <v>3</v>
      </c>
      <c r="N87" s="37" t="s">
        <v>74</v>
      </c>
      <c r="O87" s="37" t="s">
        <v>85</v>
      </c>
      <c r="P87" s="37" t="s">
        <v>230</v>
      </c>
      <c r="Q87" s="37" t="s">
        <v>77</v>
      </c>
      <c r="S87" s="37" t="s">
        <v>77</v>
      </c>
      <c r="X87" s="37" t="s">
        <v>95</v>
      </c>
      <c r="Y87" s="40">
        <v>12</v>
      </c>
      <c r="Z87" s="40">
        <v>7</v>
      </c>
      <c r="AA87" s="40">
        <v>13</v>
      </c>
      <c r="AB87" s="40">
        <v>10</v>
      </c>
      <c r="AC87" s="40">
        <v>24</v>
      </c>
      <c r="AD87" s="40">
        <v>19</v>
      </c>
      <c r="AE87" s="40">
        <v>15</v>
      </c>
      <c r="AF87" s="40">
        <v>27</v>
      </c>
      <c r="AG87" s="38">
        <f t="shared" si="8"/>
        <v>13.714285714285714</v>
      </c>
      <c r="AH87" s="42">
        <f t="shared" si="9"/>
        <v>12.666666666666666</v>
      </c>
      <c r="AI87" s="42">
        <f t="shared" si="10"/>
        <v>20</v>
      </c>
      <c r="AJ87" s="42">
        <f t="shared" si="11"/>
        <v>13.5</v>
      </c>
      <c r="AK87" s="38">
        <f t="shared" si="12"/>
        <v>60.714285714285708</v>
      </c>
      <c r="AL87" s="38">
        <f t="shared" si="13"/>
        <v>54.166666666666664</v>
      </c>
      <c r="AM87" s="38">
        <f t="shared" si="14"/>
        <v>100</v>
      </c>
      <c r="AN87" s="38">
        <f t="shared" si="15"/>
        <v>59.375</v>
      </c>
    </row>
    <row r="88" spans="1:40" x14ac:dyDescent="0.3">
      <c r="A88" s="34" t="s">
        <v>66</v>
      </c>
      <c r="B88" s="34">
        <v>18</v>
      </c>
      <c r="C88" s="34" t="s">
        <v>163</v>
      </c>
      <c r="D88" s="37" t="s">
        <v>68</v>
      </c>
      <c r="E88" s="37" t="s">
        <v>69</v>
      </c>
      <c r="F88" s="37" t="s">
        <v>90</v>
      </c>
      <c r="G88" s="37" t="s">
        <v>65</v>
      </c>
      <c r="H88" s="37" t="s">
        <v>231</v>
      </c>
      <c r="I88" s="37" t="s">
        <v>77</v>
      </c>
      <c r="Q88" s="37" t="s">
        <v>77</v>
      </c>
      <c r="S88" s="37" t="s">
        <v>77</v>
      </c>
      <c r="X88" s="37" t="s">
        <v>95</v>
      </c>
      <c r="Y88" s="40">
        <v>12</v>
      </c>
      <c r="Z88" s="40">
        <v>13</v>
      </c>
      <c r="AA88" s="40">
        <v>12</v>
      </c>
      <c r="AB88" s="40">
        <v>14</v>
      </c>
      <c r="AC88" s="40">
        <v>17</v>
      </c>
      <c r="AD88" s="40">
        <v>11</v>
      </c>
      <c r="AE88" s="40">
        <v>9</v>
      </c>
      <c r="AF88" s="40">
        <v>20</v>
      </c>
      <c r="AG88" s="38">
        <f t="shared" si="8"/>
        <v>9.7142857142857135</v>
      </c>
      <c r="AH88" s="42">
        <f t="shared" si="9"/>
        <v>7.333333333333333</v>
      </c>
      <c r="AI88" s="42">
        <f t="shared" si="10"/>
        <v>12</v>
      </c>
      <c r="AJ88" s="42">
        <f t="shared" si="11"/>
        <v>10</v>
      </c>
      <c r="AK88" s="38">
        <f t="shared" si="12"/>
        <v>35.714285714285708</v>
      </c>
      <c r="AL88" s="38">
        <f t="shared" si="13"/>
        <v>20.833333333333332</v>
      </c>
      <c r="AM88" s="38">
        <f t="shared" si="14"/>
        <v>50</v>
      </c>
      <c r="AN88" s="38">
        <f t="shared" si="15"/>
        <v>37.5</v>
      </c>
    </row>
    <row r="89" spans="1:40" x14ac:dyDescent="0.3">
      <c r="A89" s="34" t="s">
        <v>79</v>
      </c>
      <c r="B89" s="34">
        <v>20</v>
      </c>
      <c r="C89" s="34" t="s">
        <v>67</v>
      </c>
      <c r="D89" s="37" t="s">
        <v>89</v>
      </c>
      <c r="E89" s="37" t="s">
        <v>69</v>
      </c>
      <c r="F89" s="37" t="s">
        <v>90</v>
      </c>
      <c r="G89" s="37" t="s">
        <v>65</v>
      </c>
      <c r="H89" s="37" t="s">
        <v>91</v>
      </c>
      <c r="I89" s="37" t="s">
        <v>65</v>
      </c>
      <c r="J89" s="37" t="s">
        <v>105</v>
      </c>
      <c r="K89" s="37" t="s">
        <v>91</v>
      </c>
      <c r="L89" s="37">
        <v>5</v>
      </c>
      <c r="M89" s="37" t="s">
        <v>160</v>
      </c>
      <c r="N89" s="37" t="s">
        <v>74</v>
      </c>
      <c r="O89" s="37" t="s">
        <v>75</v>
      </c>
      <c r="P89" s="37" t="s">
        <v>76</v>
      </c>
      <c r="Q89" s="37" t="s">
        <v>77</v>
      </c>
      <c r="S89" s="37" t="s">
        <v>77</v>
      </c>
      <c r="X89" s="37" t="s">
        <v>95</v>
      </c>
      <c r="Y89" s="40">
        <v>15</v>
      </c>
      <c r="Z89" s="40">
        <v>9</v>
      </c>
      <c r="AA89" s="40">
        <v>17</v>
      </c>
      <c r="AB89" s="40">
        <v>15</v>
      </c>
      <c r="AC89" s="40">
        <v>29</v>
      </c>
      <c r="AD89" s="40">
        <v>21</v>
      </c>
      <c r="AE89" s="40">
        <v>0</v>
      </c>
      <c r="AF89" s="40">
        <v>23</v>
      </c>
      <c r="AG89" s="38">
        <f t="shared" si="8"/>
        <v>16.571428571428573</v>
      </c>
      <c r="AH89" s="42">
        <f t="shared" si="9"/>
        <v>14</v>
      </c>
      <c r="AI89" s="42">
        <f t="shared" si="10"/>
        <v>0</v>
      </c>
      <c r="AJ89" s="42">
        <f t="shared" si="11"/>
        <v>11.5</v>
      </c>
      <c r="AK89" s="38">
        <f t="shared" si="12"/>
        <v>78.571428571428584</v>
      </c>
      <c r="AL89" s="38">
        <f t="shared" si="13"/>
        <v>62.5</v>
      </c>
      <c r="AM89" s="38">
        <f t="shared" si="14"/>
        <v>-25</v>
      </c>
      <c r="AN89" s="38">
        <f t="shared" si="15"/>
        <v>46.875</v>
      </c>
    </row>
    <row r="90" spans="1:40" x14ac:dyDescent="0.3">
      <c r="A90" s="34" t="s">
        <v>66</v>
      </c>
      <c r="B90" s="34">
        <v>20</v>
      </c>
      <c r="C90" s="34" t="s">
        <v>67</v>
      </c>
      <c r="D90" s="37" t="s">
        <v>89</v>
      </c>
      <c r="E90" s="37" t="s">
        <v>69</v>
      </c>
      <c r="F90" s="37" t="s">
        <v>90</v>
      </c>
      <c r="G90" s="37" t="s">
        <v>77</v>
      </c>
      <c r="I90" s="37" t="s">
        <v>65</v>
      </c>
      <c r="J90" s="37" t="s">
        <v>105</v>
      </c>
      <c r="K90" s="37" t="s">
        <v>232</v>
      </c>
      <c r="L90" s="37">
        <v>2</v>
      </c>
      <c r="M90" s="37" t="s">
        <v>73</v>
      </c>
      <c r="N90" s="37" t="s">
        <v>74</v>
      </c>
      <c r="O90" s="37" t="s">
        <v>75</v>
      </c>
      <c r="P90" s="37" t="s">
        <v>156</v>
      </c>
      <c r="Q90" s="37" t="s">
        <v>77</v>
      </c>
      <c r="S90" s="37" t="s">
        <v>77</v>
      </c>
      <c r="X90" s="37" t="s">
        <v>95</v>
      </c>
      <c r="Y90" s="40">
        <v>19</v>
      </c>
      <c r="Z90" s="40">
        <v>9</v>
      </c>
      <c r="AA90" s="40">
        <v>17</v>
      </c>
      <c r="AB90" s="40">
        <v>16</v>
      </c>
      <c r="AC90" s="40">
        <v>27</v>
      </c>
      <c r="AD90" s="40">
        <v>13</v>
      </c>
      <c r="AE90" s="40">
        <v>11</v>
      </c>
      <c r="AF90" s="40">
        <v>24</v>
      </c>
      <c r="AG90" s="38">
        <f t="shared" si="8"/>
        <v>15.428571428571429</v>
      </c>
      <c r="AH90" s="42">
        <f t="shared" si="9"/>
        <v>8.6666666666666661</v>
      </c>
      <c r="AI90" s="42">
        <f t="shared" si="10"/>
        <v>14.666666666666666</v>
      </c>
      <c r="AJ90" s="42">
        <f t="shared" si="11"/>
        <v>12</v>
      </c>
      <c r="AK90" s="38">
        <f t="shared" si="12"/>
        <v>71.428571428571431</v>
      </c>
      <c r="AL90" s="38">
        <f t="shared" si="13"/>
        <v>29.166666666666664</v>
      </c>
      <c r="AM90" s="38">
        <f t="shared" si="14"/>
        <v>66.666666666666657</v>
      </c>
      <c r="AN90" s="38">
        <f t="shared" si="15"/>
        <v>50</v>
      </c>
    </row>
    <row r="91" spans="1:40" x14ac:dyDescent="0.3">
      <c r="A91" s="34" t="s">
        <v>66</v>
      </c>
      <c r="B91" s="34">
        <v>24</v>
      </c>
      <c r="C91" s="34" t="s">
        <v>67</v>
      </c>
      <c r="D91" s="37" t="s">
        <v>158</v>
      </c>
      <c r="E91" s="37" t="s">
        <v>69</v>
      </c>
      <c r="F91" s="37" t="s">
        <v>90</v>
      </c>
      <c r="G91" s="37" t="s">
        <v>65</v>
      </c>
      <c r="H91" s="37" t="s">
        <v>71</v>
      </c>
      <c r="I91" s="37" t="s">
        <v>65</v>
      </c>
      <c r="J91" s="37" t="s">
        <v>105</v>
      </c>
      <c r="K91" s="37" t="s">
        <v>233</v>
      </c>
      <c r="L91" s="37">
        <v>5</v>
      </c>
      <c r="M91" s="37" t="s">
        <v>160</v>
      </c>
      <c r="N91" s="37" t="s">
        <v>74</v>
      </c>
      <c r="O91" s="37" t="s">
        <v>75</v>
      </c>
      <c r="P91" s="37" t="s">
        <v>86</v>
      </c>
      <c r="Q91" s="37" t="s">
        <v>77</v>
      </c>
      <c r="S91" s="37" t="s">
        <v>77</v>
      </c>
      <c r="X91" s="37" t="s">
        <v>78</v>
      </c>
      <c r="Y91" s="40">
        <v>16</v>
      </c>
      <c r="Z91" s="40">
        <v>10</v>
      </c>
      <c r="AA91" s="40">
        <v>7</v>
      </c>
      <c r="AB91" s="40">
        <v>15</v>
      </c>
      <c r="AC91" s="40">
        <v>24</v>
      </c>
      <c r="AD91" s="40">
        <v>18</v>
      </c>
      <c r="AE91" s="40">
        <v>14</v>
      </c>
      <c r="AF91" s="40">
        <v>29</v>
      </c>
      <c r="AG91" s="38">
        <f t="shared" si="8"/>
        <v>13.714285714285714</v>
      </c>
      <c r="AH91" s="42">
        <f t="shared" si="9"/>
        <v>12</v>
      </c>
      <c r="AI91" s="42">
        <f t="shared" si="10"/>
        <v>18.666666666666668</v>
      </c>
      <c r="AJ91" s="42">
        <f t="shared" si="11"/>
        <v>14.5</v>
      </c>
      <c r="AK91" s="38">
        <f t="shared" si="12"/>
        <v>60.714285714285708</v>
      </c>
      <c r="AL91" s="38">
        <f t="shared" si="13"/>
        <v>50</v>
      </c>
      <c r="AM91" s="38">
        <f t="shared" si="14"/>
        <v>91.666666666666671</v>
      </c>
      <c r="AN91" s="38">
        <f t="shared" si="15"/>
        <v>65.625</v>
      </c>
    </row>
    <row r="92" spans="1:40" x14ac:dyDescent="0.3">
      <c r="A92" s="34" t="s">
        <v>79</v>
      </c>
      <c r="B92" s="34">
        <v>21</v>
      </c>
      <c r="C92" s="34" t="s">
        <v>67</v>
      </c>
      <c r="D92" s="37" t="s">
        <v>80</v>
      </c>
      <c r="E92" s="37" t="s">
        <v>69</v>
      </c>
      <c r="F92" s="37" t="s">
        <v>90</v>
      </c>
      <c r="G92" s="37" t="s">
        <v>65</v>
      </c>
      <c r="H92" s="37" t="s">
        <v>234</v>
      </c>
      <c r="I92" s="37" t="s">
        <v>65</v>
      </c>
      <c r="J92" s="37" t="s">
        <v>82</v>
      </c>
      <c r="K92" s="37" t="s">
        <v>235</v>
      </c>
      <c r="L92" s="37">
        <v>5</v>
      </c>
      <c r="M92" s="37" t="s">
        <v>236</v>
      </c>
      <c r="N92" s="37" t="s">
        <v>74</v>
      </c>
      <c r="O92" s="37" t="s">
        <v>75</v>
      </c>
      <c r="P92" s="37" t="s">
        <v>237</v>
      </c>
      <c r="Q92" s="37" t="s">
        <v>77</v>
      </c>
      <c r="R92" s="37" t="s">
        <v>87</v>
      </c>
      <c r="S92" s="37" t="s">
        <v>65</v>
      </c>
      <c r="T92" s="37" t="s">
        <v>82</v>
      </c>
      <c r="U92" s="37" t="s">
        <v>87</v>
      </c>
      <c r="V92" s="37" t="s">
        <v>133</v>
      </c>
      <c r="W92" s="37" t="s">
        <v>108</v>
      </c>
      <c r="X92" s="37" t="s">
        <v>78</v>
      </c>
      <c r="Y92" s="40">
        <v>13</v>
      </c>
      <c r="Z92" s="40">
        <v>13</v>
      </c>
      <c r="AA92" s="40">
        <v>12</v>
      </c>
      <c r="AB92" s="40">
        <v>20</v>
      </c>
      <c r="AC92" s="40">
        <v>27</v>
      </c>
      <c r="AD92" s="40">
        <v>16</v>
      </c>
      <c r="AE92" s="40">
        <v>6</v>
      </c>
      <c r="AF92" s="40">
        <v>33</v>
      </c>
      <c r="AG92" s="38">
        <f t="shared" si="8"/>
        <v>15.428571428571429</v>
      </c>
      <c r="AH92" s="42">
        <f t="shared" si="9"/>
        <v>10.666666666666666</v>
      </c>
      <c r="AI92" s="42">
        <f t="shared" si="10"/>
        <v>8</v>
      </c>
      <c r="AJ92" s="42">
        <f t="shared" si="11"/>
        <v>16.5</v>
      </c>
      <c r="AK92" s="38">
        <f t="shared" si="12"/>
        <v>71.428571428571431</v>
      </c>
      <c r="AL92" s="38">
        <f t="shared" si="13"/>
        <v>41.666666666666664</v>
      </c>
      <c r="AM92" s="38">
        <f t="shared" si="14"/>
        <v>25</v>
      </c>
      <c r="AN92" s="38">
        <f t="shared" si="15"/>
        <v>78.125</v>
      </c>
    </row>
    <row r="93" spans="1:40" x14ac:dyDescent="0.3">
      <c r="A93" s="34" t="s">
        <v>79</v>
      </c>
      <c r="B93" s="34">
        <v>19</v>
      </c>
      <c r="C93" s="34" t="s">
        <v>67</v>
      </c>
      <c r="D93" s="37" t="s">
        <v>119</v>
      </c>
      <c r="E93" s="37" t="s">
        <v>69</v>
      </c>
      <c r="F93" s="37" t="s">
        <v>81</v>
      </c>
      <c r="G93" s="37" t="s">
        <v>65</v>
      </c>
      <c r="H93" s="37" t="s">
        <v>238</v>
      </c>
      <c r="I93" s="37" t="s">
        <v>65</v>
      </c>
      <c r="J93" s="37" t="s">
        <v>82</v>
      </c>
      <c r="K93" s="37" t="s">
        <v>239</v>
      </c>
      <c r="L93" s="37">
        <v>5</v>
      </c>
      <c r="M93" s="37" t="s">
        <v>117</v>
      </c>
      <c r="N93" s="37" t="s">
        <v>74</v>
      </c>
      <c r="O93" s="37" t="s">
        <v>75</v>
      </c>
      <c r="P93" s="37" t="s">
        <v>94</v>
      </c>
      <c r="Q93" s="37" t="s">
        <v>65</v>
      </c>
      <c r="R93" s="37" t="s">
        <v>87</v>
      </c>
      <c r="S93" s="37" t="s">
        <v>77</v>
      </c>
      <c r="T93" s="37" t="s">
        <v>92</v>
      </c>
      <c r="U93" s="37" t="s">
        <v>87</v>
      </c>
      <c r="V93" s="37" t="s">
        <v>97</v>
      </c>
      <c r="W93" s="37" t="s">
        <v>108</v>
      </c>
      <c r="X93" s="37" t="s">
        <v>78</v>
      </c>
      <c r="Y93" s="40">
        <v>11</v>
      </c>
      <c r="Z93" s="40">
        <v>14</v>
      </c>
      <c r="AA93" s="40">
        <v>16</v>
      </c>
      <c r="AB93" s="40">
        <v>18</v>
      </c>
      <c r="AC93" s="40">
        <v>31</v>
      </c>
      <c r="AD93" s="40">
        <v>20</v>
      </c>
      <c r="AE93" s="40">
        <v>12</v>
      </c>
      <c r="AF93" s="40">
        <v>33</v>
      </c>
      <c r="AG93" s="38">
        <f t="shared" si="8"/>
        <v>17.714285714285715</v>
      </c>
      <c r="AH93" s="42">
        <f t="shared" si="9"/>
        <v>13.333333333333334</v>
      </c>
      <c r="AI93" s="42">
        <f t="shared" si="10"/>
        <v>16</v>
      </c>
      <c r="AJ93" s="42">
        <f t="shared" si="11"/>
        <v>16.5</v>
      </c>
      <c r="AK93" s="38">
        <f t="shared" si="12"/>
        <v>85.714285714285722</v>
      </c>
      <c r="AL93" s="38">
        <f t="shared" si="13"/>
        <v>58.333333333333336</v>
      </c>
      <c r="AM93" s="38">
        <f t="shared" si="14"/>
        <v>75</v>
      </c>
      <c r="AN93" s="38">
        <f t="shared" si="15"/>
        <v>78.125</v>
      </c>
    </row>
    <row r="94" spans="1:40" x14ac:dyDescent="0.3">
      <c r="A94" s="34" t="s">
        <v>66</v>
      </c>
      <c r="B94" s="34">
        <v>18</v>
      </c>
      <c r="C94" s="34" t="s">
        <v>67</v>
      </c>
      <c r="D94" s="37" t="s">
        <v>68</v>
      </c>
      <c r="E94" s="37" t="s">
        <v>69</v>
      </c>
      <c r="F94" s="37" t="s">
        <v>90</v>
      </c>
      <c r="G94" s="37" t="s">
        <v>65</v>
      </c>
      <c r="H94" s="37" t="s">
        <v>71</v>
      </c>
      <c r="I94" s="37" t="s">
        <v>65</v>
      </c>
      <c r="J94" s="37" t="s">
        <v>105</v>
      </c>
      <c r="K94" s="37" t="s">
        <v>83</v>
      </c>
      <c r="L94" s="37">
        <v>4</v>
      </c>
      <c r="M94" s="37" t="s">
        <v>100</v>
      </c>
      <c r="N94" s="37" t="s">
        <v>74</v>
      </c>
      <c r="O94" s="37" t="s">
        <v>85</v>
      </c>
      <c r="P94" s="37" t="s">
        <v>118</v>
      </c>
      <c r="Q94" s="37" t="s">
        <v>65</v>
      </c>
      <c r="R94" s="37" t="s">
        <v>87</v>
      </c>
      <c r="S94" s="37" t="s">
        <v>65</v>
      </c>
      <c r="T94" s="37" t="s">
        <v>72</v>
      </c>
      <c r="U94" s="37" t="s">
        <v>87</v>
      </c>
      <c r="V94" s="37" t="s">
        <v>133</v>
      </c>
      <c r="W94" s="37" t="s">
        <v>143</v>
      </c>
      <c r="X94" s="37" t="s">
        <v>88</v>
      </c>
      <c r="Y94" s="40">
        <v>17</v>
      </c>
      <c r="Z94" s="40">
        <v>11</v>
      </c>
      <c r="AA94" s="40">
        <v>9</v>
      </c>
      <c r="AB94" s="40">
        <v>16</v>
      </c>
      <c r="AC94" s="40">
        <v>16</v>
      </c>
      <c r="AD94" s="40">
        <v>12</v>
      </c>
      <c r="AE94" s="40">
        <v>11</v>
      </c>
      <c r="AF94" s="40">
        <v>25</v>
      </c>
      <c r="AG94" s="38">
        <f t="shared" si="8"/>
        <v>9.1428571428571423</v>
      </c>
      <c r="AH94" s="42">
        <f t="shared" si="9"/>
        <v>8</v>
      </c>
      <c r="AI94" s="42">
        <f t="shared" si="10"/>
        <v>14.666666666666666</v>
      </c>
      <c r="AJ94" s="42">
        <f t="shared" si="11"/>
        <v>12.5</v>
      </c>
      <c r="AK94" s="38">
        <f t="shared" si="12"/>
        <v>32.142857142857139</v>
      </c>
      <c r="AL94" s="38">
        <f t="shared" si="13"/>
        <v>25</v>
      </c>
      <c r="AM94" s="38">
        <f t="shared" si="14"/>
        <v>66.666666666666657</v>
      </c>
      <c r="AN94" s="38">
        <f t="shared" si="15"/>
        <v>53.125</v>
      </c>
    </row>
    <row r="95" spans="1:40" x14ac:dyDescent="0.3">
      <c r="A95" s="34" t="s">
        <v>79</v>
      </c>
      <c r="B95" s="34">
        <v>24</v>
      </c>
      <c r="C95" s="34" t="s">
        <v>67</v>
      </c>
      <c r="D95" s="37" t="s">
        <v>148</v>
      </c>
      <c r="E95" s="37" t="s">
        <v>69</v>
      </c>
      <c r="F95" s="37" t="s">
        <v>90</v>
      </c>
      <c r="G95" s="37" t="s">
        <v>77</v>
      </c>
      <c r="I95" s="37" t="s">
        <v>77</v>
      </c>
      <c r="Q95" s="37" t="s">
        <v>77</v>
      </c>
      <c r="S95" s="37" t="s">
        <v>77</v>
      </c>
      <c r="X95" s="37" t="s">
        <v>78</v>
      </c>
      <c r="Y95" s="40">
        <v>11</v>
      </c>
      <c r="Z95" s="40">
        <v>12</v>
      </c>
      <c r="AA95" s="40">
        <v>15</v>
      </c>
      <c r="AB95" s="40">
        <v>13</v>
      </c>
      <c r="AC95" s="40">
        <v>28</v>
      </c>
      <c r="AD95" s="40">
        <v>20</v>
      </c>
      <c r="AE95" s="40">
        <v>9</v>
      </c>
      <c r="AF95" s="40">
        <v>29</v>
      </c>
      <c r="AG95" s="38">
        <f t="shared" si="8"/>
        <v>16</v>
      </c>
      <c r="AH95" s="42">
        <f t="shared" si="9"/>
        <v>13.333333333333334</v>
      </c>
      <c r="AI95" s="42">
        <f t="shared" si="10"/>
        <v>12</v>
      </c>
      <c r="AJ95" s="42">
        <f t="shared" si="11"/>
        <v>14.5</v>
      </c>
      <c r="AK95" s="38">
        <f t="shared" si="12"/>
        <v>75</v>
      </c>
      <c r="AL95" s="38">
        <f t="shared" si="13"/>
        <v>58.333333333333336</v>
      </c>
      <c r="AM95" s="38">
        <f t="shared" si="14"/>
        <v>50</v>
      </c>
      <c r="AN95" s="38">
        <f t="shared" si="15"/>
        <v>65.625</v>
      </c>
    </row>
    <row r="96" spans="1:40" x14ac:dyDescent="0.3">
      <c r="A96" s="34" t="s">
        <v>79</v>
      </c>
      <c r="B96" s="34">
        <v>21</v>
      </c>
      <c r="C96" s="34" t="s">
        <v>67</v>
      </c>
      <c r="D96" s="37" t="s">
        <v>80</v>
      </c>
      <c r="E96" s="37" t="s">
        <v>69</v>
      </c>
      <c r="F96" s="37" t="s">
        <v>90</v>
      </c>
      <c r="G96" s="37" t="s">
        <v>65</v>
      </c>
      <c r="H96" s="37" t="s">
        <v>91</v>
      </c>
      <c r="I96" s="37" t="s">
        <v>65</v>
      </c>
      <c r="J96" s="37" t="s">
        <v>92</v>
      </c>
      <c r="L96" s="37">
        <v>5</v>
      </c>
      <c r="M96" s="37" t="s">
        <v>103</v>
      </c>
      <c r="N96" s="37" t="s">
        <v>74</v>
      </c>
      <c r="O96" s="37" t="s">
        <v>75</v>
      </c>
      <c r="P96" s="37" t="s">
        <v>86</v>
      </c>
      <c r="Q96" s="37" t="s">
        <v>77</v>
      </c>
      <c r="S96" s="37" t="s">
        <v>77</v>
      </c>
      <c r="X96" s="37" t="s">
        <v>78</v>
      </c>
      <c r="Y96" s="40">
        <v>16</v>
      </c>
      <c r="Z96" s="40">
        <v>11</v>
      </c>
      <c r="AA96" s="40">
        <v>15</v>
      </c>
      <c r="AB96" s="40">
        <v>10</v>
      </c>
      <c r="AC96" s="40">
        <v>27</v>
      </c>
      <c r="AD96" s="40">
        <v>19</v>
      </c>
      <c r="AE96" s="40">
        <v>10</v>
      </c>
      <c r="AF96" s="40">
        <v>28</v>
      </c>
      <c r="AG96" s="38">
        <f t="shared" si="8"/>
        <v>15.428571428571429</v>
      </c>
      <c r="AH96" s="42">
        <f t="shared" si="9"/>
        <v>12.666666666666666</v>
      </c>
      <c r="AI96" s="42">
        <f t="shared" si="10"/>
        <v>13.333333333333334</v>
      </c>
      <c r="AJ96" s="42">
        <f t="shared" si="11"/>
        <v>14</v>
      </c>
      <c r="AK96" s="38">
        <f t="shared" si="12"/>
        <v>71.428571428571431</v>
      </c>
      <c r="AL96" s="38">
        <f t="shared" si="13"/>
        <v>54.166666666666664</v>
      </c>
      <c r="AM96" s="38">
        <f t="shared" si="14"/>
        <v>58.333333333333336</v>
      </c>
      <c r="AN96" s="38">
        <f t="shared" si="15"/>
        <v>62.5</v>
      </c>
    </row>
    <row r="97" spans="1:40" x14ac:dyDescent="0.3">
      <c r="A97" s="34" t="s">
        <v>66</v>
      </c>
      <c r="B97" s="34">
        <v>18</v>
      </c>
      <c r="C97" s="34" t="s">
        <v>67</v>
      </c>
      <c r="D97" s="37" t="s">
        <v>80</v>
      </c>
      <c r="E97" s="37" t="s">
        <v>69</v>
      </c>
      <c r="F97" s="37" t="s">
        <v>70</v>
      </c>
      <c r="G97" s="37" t="s">
        <v>65</v>
      </c>
      <c r="H97" s="37" t="s">
        <v>71</v>
      </c>
      <c r="I97" s="37" t="s">
        <v>65</v>
      </c>
      <c r="J97" s="37" t="s">
        <v>92</v>
      </c>
      <c r="K97" s="37" t="s">
        <v>71</v>
      </c>
      <c r="L97" s="37">
        <v>5</v>
      </c>
      <c r="M97" s="37" t="s">
        <v>100</v>
      </c>
      <c r="N97" s="37" t="s">
        <v>74</v>
      </c>
      <c r="O97" s="37" t="s">
        <v>75</v>
      </c>
      <c r="P97" s="37" t="s">
        <v>86</v>
      </c>
      <c r="Q97" s="37" t="s">
        <v>65</v>
      </c>
      <c r="R97" s="37" t="s">
        <v>115</v>
      </c>
      <c r="S97" s="37" t="s">
        <v>77</v>
      </c>
      <c r="W97" s="37" t="s">
        <v>108</v>
      </c>
      <c r="X97" s="37" t="s">
        <v>95</v>
      </c>
      <c r="Y97" s="40">
        <v>19</v>
      </c>
      <c r="Z97" s="40">
        <v>10</v>
      </c>
      <c r="AA97" s="40">
        <v>14</v>
      </c>
      <c r="AB97" s="40">
        <v>14</v>
      </c>
      <c r="AC97" s="40">
        <v>30</v>
      </c>
      <c r="AD97" s="40">
        <v>18</v>
      </c>
      <c r="AE97" s="40">
        <v>7</v>
      </c>
      <c r="AF97" s="40">
        <v>30</v>
      </c>
      <c r="AG97" s="38">
        <f t="shared" si="8"/>
        <v>17.142857142857142</v>
      </c>
      <c r="AH97" s="42">
        <f t="shared" si="9"/>
        <v>12</v>
      </c>
      <c r="AI97" s="42">
        <f t="shared" si="10"/>
        <v>9.3333333333333339</v>
      </c>
      <c r="AJ97" s="42">
        <f t="shared" si="11"/>
        <v>15</v>
      </c>
      <c r="AK97" s="38">
        <f t="shared" si="12"/>
        <v>82.142857142857139</v>
      </c>
      <c r="AL97" s="38">
        <f t="shared" si="13"/>
        <v>50</v>
      </c>
      <c r="AM97" s="38">
        <f t="shared" si="14"/>
        <v>33.333333333333336</v>
      </c>
      <c r="AN97" s="38">
        <f t="shared" si="15"/>
        <v>68.75</v>
      </c>
    </row>
    <row r="98" spans="1:40" x14ac:dyDescent="0.3">
      <c r="A98" s="34" t="s">
        <v>66</v>
      </c>
      <c r="B98" s="34">
        <v>19</v>
      </c>
      <c r="C98" s="34" t="s">
        <v>67</v>
      </c>
      <c r="D98" s="37" t="s">
        <v>80</v>
      </c>
      <c r="E98" s="37" t="s">
        <v>69</v>
      </c>
      <c r="F98" s="37" t="s">
        <v>90</v>
      </c>
      <c r="G98" s="37" t="s">
        <v>77</v>
      </c>
      <c r="I98" s="37" t="s">
        <v>65</v>
      </c>
      <c r="J98" s="37" t="s">
        <v>82</v>
      </c>
      <c r="K98" s="37" t="s">
        <v>83</v>
      </c>
      <c r="L98" s="37">
        <v>5</v>
      </c>
      <c r="M98" s="37" t="s">
        <v>138</v>
      </c>
      <c r="N98" s="37" t="s">
        <v>74</v>
      </c>
      <c r="O98" s="37" t="s">
        <v>85</v>
      </c>
      <c r="P98" s="37" t="s">
        <v>94</v>
      </c>
      <c r="Q98" s="37" t="s">
        <v>77</v>
      </c>
      <c r="S98" s="37" t="s">
        <v>77</v>
      </c>
      <c r="X98" s="37" t="s">
        <v>88</v>
      </c>
      <c r="Y98" s="40">
        <v>20</v>
      </c>
      <c r="Z98" s="40">
        <v>12</v>
      </c>
      <c r="AA98" s="40">
        <v>19</v>
      </c>
      <c r="AB98" s="40">
        <v>15</v>
      </c>
      <c r="AC98" s="40">
        <v>26</v>
      </c>
      <c r="AD98" s="40">
        <v>18</v>
      </c>
      <c r="AE98" s="40">
        <v>14</v>
      </c>
      <c r="AF98" s="40">
        <v>26</v>
      </c>
      <c r="AG98" s="38">
        <f t="shared" si="8"/>
        <v>14.857142857142858</v>
      </c>
      <c r="AH98" s="42">
        <f t="shared" si="9"/>
        <v>12</v>
      </c>
      <c r="AI98" s="42">
        <f t="shared" si="10"/>
        <v>18.666666666666668</v>
      </c>
      <c r="AJ98" s="42">
        <f t="shared" si="11"/>
        <v>13</v>
      </c>
      <c r="AK98" s="38">
        <f t="shared" si="12"/>
        <v>67.857142857142861</v>
      </c>
      <c r="AL98" s="38">
        <f t="shared" si="13"/>
        <v>50</v>
      </c>
      <c r="AM98" s="38">
        <f t="shared" si="14"/>
        <v>91.666666666666671</v>
      </c>
      <c r="AN98" s="38">
        <f t="shared" si="15"/>
        <v>56.25</v>
      </c>
    </row>
    <row r="99" spans="1:40" x14ac:dyDescent="0.3">
      <c r="A99" s="34" t="s">
        <v>66</v>
      </c>
      <c r="B99" s="34">
        <v>18</v>
      </c>
      <c r="C99" s="34" t="s">
        <v>67</v>
      </c>
      <c r="D99" s="37" t="s">
        <v>80</v>
      </c>
      <c r="E99" s="37" t="s">
        <v>69</v>
      </c>
      <c r="F99" s="37" t="s">
        <v>81</v>
      </c>
      <c r="G99" s="37" t="s">
        <v>65</v>
      </c>
      <c r="H99" s="37" t="s">
        <v>71</v>
      </c>
      <c r="I99" s="37" t="s">
        <v>65</v>
      </c>
      <c r="J99" s="37" t="s">
        <v>92</v>
      </c>
      <c r="K99" s="37" t="s">
        <v>161</v>
      </c>
      <c r="L99" s="37">
        <v>5</v>
      </c>
      <c r="M99" s="37" t="s">
        <v>193</v>
      </c>
      <c r="N99" s="37" t="s">
        <v>74</v>
      </c>
      <c r="O99" s="37" t="s">
        <v>75</v>
      </c>
      <c r="P99" s="37" t="s">
        <v>142</v>
      </c>
      <c r="Q99" s="37" t="s">
        <v>77</v>
      </c>
      <c r="R99" s="37" t="s">
        <v>115</v>
      </c>
      <c r="S99" s="37" t="s">
        <v>77</v>
      </c>
      <c r="X99" s="37" t="s">
        <v>78</v>
      </c>
      <c r="Y99" s="40">
        <v>17</v>
      </c>
      <c r="Z99" s="40">
        <v>13</v>
      </c>
      <c r="AA99" s="40">
        <v>15</v>
      </c>
      <c r="AB99" s="40">
        <v>13</v>
      </c>
      <c r="AC99" s="40">
        <v>25</v>
      </c>
      <c r="AD99" s="40">
        <v>17</v>
      </c>
      <c r="AE99" s="40">
        <v>9</v>
      </c>
      <c r="AF99" s="40">
        <v>29</v>
      </c>
      <c r="AG99" s="38">
        <f t="shared" si="8"/>
        <v>14.285714285714286</v>
      </c>
      <c r="AH99" s="42">
        <f t="shared" si="9"/>
        <v>11.333333333333334</v>
      </c>
      <c r="AI99" s="42">
        <f t="shared" si="10"/>
        <v>12</v>
      </c>
      <c r="AJ99" s="42">
        <f t="shared" si="11"/>
        <v>14.5</v>
      </c>
      <c r="AK99" s="38">
        <f t="shared" si="12"/>
        <v>64.285714285714292</v>
      </c>
      <c r="AL99" s="38">
        <f t="shared" si="13"/>
        <v>45.833333333333336</v>
      </c>
      <c r="AM99" s="38">
        <f t="shared" si="14"/>
        <v>50</v>
      </c>
      <c r="AN99" s="38">
        <f t="shared" si="15"/>
        <v>65.625</v>
      </c>
    </row>
    <row r="100" spans="1:40" x14ac:dyDescent="0.3">
      <c r="A100" s="34" t="s">
        <v>66</v>
      </c>
      <c r="B100" s="34">
        <v>18</v>
      </c>
      <c r="C100" s="34" t="s">
        <v>67</v>
      </c>
      <c r="D100" s="37" t="s">
        <v>139</v>
      </c>
      <c r="E100" s="37" t="s">
        <v>69</v>
      </c>
      <c r="F100" s="37" t="s">
        <v>81</v>
      </c>
      <c r="G100" s="37" t="s">
        <v>65</v>
      </c>
      <c r="H100" s="37" t="s">
        <v>161</v>
      </c>
      <c r="I100" s="37" t="s">
        <v>65</v>
      </c>
      <c r="J100" s="37" t="s">
        <v>105</v>
      </c>
      <c r="K100" s="37" t="s">
        <v>161</v>
      </c>
      <c r="L100" s="37">
        <v>4</v>
      </c>
      <c r="M100" s="37" t="s">
        <v>215</v>
      </c>
      <c r="N100" s="37" t="s">
        <v>74</v>
      </c>
      <c r="O100" s="37" t="s">
        <v>75</v>
      </c>
      <c r="P100" s="37" t="s">
        <v>118</v>
      </c>
      <c r="Q100" s="37" t="s">
        <v>77</v>
      </c>
      <c r="R100" s="37" t="s">
        <v>115</v>
      </c>
      <c r="S100" s="37" t="s">
        <v>77</v>
      </c>
      <c r="X100" s="37" t="s">
        <v>78</v>
      </c>
      <c r="Y100" s="40">
        <v>12</v>
      </c>
      <c r="Z100" s="40">
        <v>12</v>
      </c>
      <c r="AA100" s="40">
        <v>17</v>
      </c>
      <c r="AB100" s="40">
        <v>14</v>
      </c>
      <c r="AC100" s="40">
        <v>29</v>
      </c>
      <c r="AD100" s="40">
        <v>22</v>
      </c>
      <c r="AE100" s="40">
        <v>10</v>
      </c>
      <c r="AF100" s="40">
        <v>28</v>
      </c>
      <c r="AG100" s="38">
        <f t="shared" si="8"/>
        <v>16.571428571428573</v>
      </c>
      <c r="AH100" s="42">
        <f t="shared" si="9"/>
        <v>14.666666666666666</v>
      </c>
      <c r="AI100" s="42">
        <f t="shared" si="10"/>
        <v>13.333333333333334</v>
      </c>
      <c r="AJ100" s="42">
        <f t="shared" si="11"/>
        <v>14</v>
      </c>
      <c r="AK100" s="38">
        <f t="shared" si="12"/>
        <v>78.571428571428584</v>
      </c>
      <c r="AL100" s="38">
        <f t="shared" si="13"/>
        <v>66.666666666666657</v>
      </c>
      <c r="AM100" s="38">
        <f t="shared" si="14"/>
        <v>58.333333333333336</v>
      </c>
      <c r="AN100" s="38">
        <f t="shared" si="15"/>
        <v>62.5</v>
      </c>
    </row>
    <row r="101" spans="1:40" x14ac:dyDescent="0.3">
      <c r="A101" s="34" t="s">
        <v>66</v>
      </c>
      <c r="B101" s="34">
        <v>19</v>
      </c>
      <c r="C101" s="34" t="s">
        <v>67</v>
      </c>
      <c r="D101" s="37" t="s">
        <v>89</v>
      </c>
      <c r="E101" s="37" t="s">
        <v>69</v>
      </c>
      <c r="F101" s="37" t="s">
        <v>70</v>
      </c>
      <c r="G101" s="37" t="s">
        <v>77</v>
      </c>
      <c r="I101" s="37" t="s">
        <v>65</v>
      </c>
      <c r="J101" s="37" t="s">
        <v>72</v>
      </c>
      <c r="K101" s="37" t="s">
        <v>217</v>
      </c>
      <c r="L101" s="37">
        <v>2</v>
      </c>
      <c r="M101" s="37" t="s">
        <v>224</v>
      </c>
      <c r="N101" s="37" t="s">
        <v>74</v>
      </c>
      <c r="O101" s="37" t="s">
        <v>75</v>
      </c>
      <c r="P101" s="37" t="s">
        <v>114</v>
      </c>
      <c r="Q101" s="37" t="s">
        <v>77</v>
      </c>
      <c r="S101" s="37" t="s">
        <v>77</v>
      </c>
      <c r="X101" s="37" t="s">
        <v>95</v>
      </c>
      <c r="Y101" s="40">
        <v>12</v>
      </c>
      <c r="Z101" s="40">
        <v>6</v>
      </c>
      <c r="AA101" s="40">
        <v>12</v>
      </c>
      <c r="AB101" s="40">
        <v>15</v>
      </c>
      <c r="AC101" s="40">
        <v>25</v>
      </c>
      <c r="AD101" s="40">
        <v>11</v>
      </c>
      <c r="AE101" s="40">
        <v>11</v>
      </c>
      <c r="AF101" s="40">
        <v>24</v>
      </c>
      <c r="AG101" s="38">
        <f t="shared" si="8"/>
        <v>14.285714285714286</v>
      </c>
      <c r="AH101" s="42">
        <f t="shared" si="9"/>
        <v>7.333333333333333</v>
      </c>
      <c r="AI101" s="42">
        <f t="shared" si="10"/>
        <v>14.666666666666666</v>
      </c>
      <c r="AJ101" s="42">
        <f t="shared" si="11"/>
        <v>12</v>
      </c>
      <c r="AK101" s="38">
        <f t="shared" si="12"/>
        <v>64.285714285714292</v>
      </c>
      <c r="AL101" s="38">
        <f t="shared" si="13"/>
        <v>20.833333333333332</v>
      </c>
      <c r="AM101" s="38">
        <f t="shared" si="14"/>
        <v>66.666666666666657</v>
      </c>
      <c r="AN101" s="38">
        <f t="shared" si="15"/>
        <v>50</v>
      </c>
    </row>
    <row r="102" spans="1:40" x14ac:dyDescent="0.3">
      <c r="A102" s="34" t="s">
        <v>66</v>
      </c>
      <c r="B102" s="34">
        <v>21</v>
      </c>
      <c r="C102" s="34" t="s">
        <v>67</v>
      </c>
      <c r="D102" s="37" t="s">
        <v>89</v>
      </c>
      <c r="E102" s="37" t="s">
        <v>69</v>
      </c>
      <c r="F102" s="37" t="s">
        <v>90</v>
      </c>
      <c r="G102" s="37" t="s">
        <v>77</v>
      </c>
      <c r="I102" s="37" t="s">
        <v>65</v>
      </c>
      <c r="J102" s="37" t="s">
        <v>105</v>
      </c>
      <c r="K102" s="37" t="s">
        <v>83</v>
      </c>
      <c r="L102" s="37">
        <v>3</v>
      </c>
      <c r="M102" s="37" t="s">
        <v>117</v>
      </c>
      <c r="N102" s="37" t="s">
        <v>74</v>
      </c>
      <c r="O102" s="37" t="s">
        <v>85</v>
      </c>
      <c r="P102" s="37" t="s">
        <v>114</v>
      </c>
      <c r="Q102" s="37" t="s">
        <v>65</v>
      </c>
      <c r="R102" s="37" t="s">
        <v>87</v>
      </c>
      <c r="S102" s="37" t="s">
        <v>65</v>
      </c>
      <c r="T102" s="37" t="s">
        <v>72</v>
      </c>
      <c r="U102" s="37" t="s">
        <v>87</v>
      </c>
      <c r="V102" s="37" t="s">
        <v>97</v>
      </c>
      <c r="W102" s="37" t="s">
        <v>143</v>
      </c>
      <c r="X102" s="37" t="s">
        <v>88</v>
      </c>
      <c r="Y102" s="40">
        <v>8</v>
      </c>
      <c r="Z102" s="40">
        <v>8</v>
      </c>
      <c r="AA102" s="40">
        <v>4</v>
      </c>
      <c r="AB102" s="40">
        <v>8</v>
      </c>
      <c r="AC102" s="40">
        <v>27</v>
      </c>
      <c r="AD102" s="40">
        <v>18</v>
      </c>
      <c r="AE102" s="40">
        <v>8</v>
      </c>
      <c r="AF102" s="40">
        <v>36</v>
      </c>
      <c r="AG102" s="38">
        <f t="shared" si="8"/>
        <v>15.428571428571429</v>
      </c>
      <c r="AH102" s="42">
        <f t="shared" si="9"/>
        <v>12</v>
      </c>
      <c r="AI102" s="42">
        <f t="shared" si="10"/>
        <v>10.666666666666666</v>
      </c>
      <c r="AJ102" s="42">
        <f t="shared" si="11"/>
        <v>18</v>
      </c>
      <c r="AK102" s="38">
        <f t="shared" si="12"/>
        <v>71.428571428571431</v>
      </c>
      <c r="AL102" s="38">
        <f t="shared" si="13"/>
        <v>50</v>
      </c>
      <c r="AM102" s="38">
        <f t="shared" si="14"/>
        <v>41.666666666666664</v>
      </c>
      <c r="AN102" s="38">
        <f t="shared" si="15"/>
        <v>87.5</v>
      </c>
    </row>
    <row r="103" spans="1:40" x14ac:dyDescent="0.3">
      <c r="A103" s="34" t="s">
        <v>66</v>
      </c>
      <c r="B103" s="34">
        <v>22</v>
      </c>
      <c r="C103" s="34" t="s">
        <v>67</v>
      </c>
      <c r="D103" s="37" t="s">
        <v>68</v>
      </c>
      <c r="E103" s="37" t="s">
        <v>69</v>
      </c>
      <c r="F103" s="37" t="s">
        <v>90</v>
      </c>
      <c r="G103" s="37" t="s">
        <v>65</v>
      </c>
      <c r="H103" s="37" t="s">
        <v>91</v>
      </c>
      <c r="I103" s="37" t="s">
        <v>65</v>
      </c>
      <c r="J103" s="37" t="s">
        <v>82</v>
      </c>
      <c r="K103" s="37" t="s">
        <v>91</v>
      </c>
      <c r="L103" s="37">
        <v>5</v>
      </c>
      <c r="M103" s="37" t="s">
        <v>190</v>
      </c>
      <c r="N103" s="37" t="s">
        <v>241</v>
      </c>
      <c r="O103" s="37" t="s">
        <v>75</v>
      </c>
      <c r="P103" s="37" t="s">
        <v>86</v>
      </c>
      <c r="Q103" s="37" t="s">
        <v>77</v>
      </c>
      <c r="S103" s="37" t="s">
        <v>77</v>
      </c>
      <c r="X103" s="37" t="s">
        <v>95</v>
      </c>
      <c r="Y103" s="40">
        <v>13</v>
      </c>
      <c r="Z103" s="40">
        <v>12</v>
      </c>
      <c r="AA103" s="40">
        <v>13</v>
      </c>
      <c r="AB103" s="40">
        <v>11</v>
      </c>
      <c r="AC103" s="40">
        <v>24</v>
      </c>
      <c r="AD103" s="40">
        <v>17</v>
      </c>
      <c r="AE103" s="40">
        <v>11</v>
      </c>
      <c r="AF103" s="40">
        <v>31</v>
      </c>
      <c r="AG103" s="38">
        <f t="shared" si="8"/>
        <v>13.714285714285714</v>
      </c>
      <c r="AH103" s="42">
        <f t="shared" si="9"/>
        <v>11.333333333333334</v>
      </c>
      <c r="AI103" s="42">
        <f t="shared" si="10"/>
        <v>14.666666666666666</v>
      </c>
      <c r="AJ103" s="42">
        <f t="shared" si="11"/>
        <v>15.5</v>
      </c>
      <c r="AK103" s="38">
        <f t="shared" si="12"/>
        <v>60.714285714285708</v>
      </c>
      <c r="AL103" s="38">
        <f t="shared" si="13"/>
        <v>45.833333333333336</v>
      </c>
      <c r="AM103" s="38">
        <f t="shared" si="14"/>
        <v>66.666666666666657</v>
      </c>
      <c r="AN103" s="38">
        <f t="shared" si="15"/>
        <v>71.875</v>
      </c>
    </row>
    <row r="104" spans="1:40" x14ac:dyDescent="0.3">
      <c r="A104" s="34" t="s">
        <v>66</v>
      </c>
      <c r="B104" s="34">
        <v>18</v>
      </c>
      <c r="C104" s="34" t="s">
        <v>67</v>
      </c>
      <c r="D104" s="37" t="s">
        <v>194</v>
      </c>
      <c r="E104" s="37" t="s">
        <v>69</v>
      </c>
      <c r="F104" s="37" t="s">
        <v>90</v>
      </c>
      <c r="G104" s="37" t="s">
        <v>65</v>
      </c>
      <c r="H104" s="37" t="s">
        <v>161</v>
      </c>
      <c r="I104" s="37" t="s">
        <v>65</v>
      </c>
      <c r="J104" s="37" t="s">
        <v>105</v>
      </c>
      <c r="K104" s="37" t="s">
        <v>161</v>
      </c>
      <c r="L104" s="37">
        <v>4</v>
      </c>
      <c r="M104" s="37" t="s">
        <v>120</v>
      </c>
      <c r="N104" s="37" t="s">
        <v>74</v>
      </c>
      <c r="O104" s="37" t="s">
        <v>75</v>
      </c>
      <c r="P104" s="37" t="s">
        <v>86</v>
      </c>
      <c r="Q104" s="37" t="s">
        <v>77</v>
      </c>
      <c r="S104" s="37" t="s">
        <v>77</v>
      </c>
      <c r="X104" s="37" t="s">
        <v>95</v>
      </c>
      <c r="Y104" s="40">
        <v>15</v>
      </c>
      <c r="Z104" s="40">
        <v>10</v>
      </c>
      <c r="AA104" s="40">
        <v>11</v>
      </c>
      <c r="AB104" s="40">
        <v>17</v>
      </c>
      <c r="AC104" s="40">
        <v>25</v>
      </c>
      <c r="AD104" s="40">
        <v>17</v>
      </c>
      <c r="AE104" s="40">
        <v>13</v>
      </c>
      <c r="AF104" s="40">
        <v>30</v>
      </c>
      <c r="AG104" s="38">
        <f t="shared" si="8"/>
        <v>14.285714285714286</v>
      </c>
      <c r="AH104" s="42">
        <f t="shared" si="9"/>
        <v>11.333333333333334</v>
      </c>
      <c r="AI104" s="42">
        <f t="shared" si="10"/>
        <v>17.333333333333332</v>
      </c>
      <c r="AJ104" s="42">
        <f t="shared" si="11"/>
        <v>15</v>
      </c>
      <c r="AK104" s="38">
        <f t="shared" si="12"/>
        <v>64.285714285714292</v>
      </c>
      <c r="AL104" s="38">
        <f t="shared" si="13"/>
        <v>45.833333333333336</v>
      </c>
      <c r="AM104" s="38">
        <f t="shared" si="14"/>
        <v>83.333333333333329</v>
      </c>
      <c r="AN104" s="38">
        <f t="shared" si="15"/>
        <v>68.75</v>
      </c>
    </row>
    <row r="105" spans="1:40" x14ac:dyDescent="0.3">
      <c r="A105" s="34" t="s">
        <v>79</v>
      </c>
      <c r="B105" s="34">
        <v>19</v>
      </c>
      <c r="C105" s="34" t="s">
        <v>67</v>
      </c>
      <c r="D105" s="37" t="s">
        <v>68</v>
      </c>
      <c r="E105" s="37" t="s">
        <v>69</v>
      </c>
      <c r="F105" s="37" t="s">
        <v>90</v>
      </c>
      <c r="G105" s="37" t="s">
        <v>65</v>
      </c>
      <c r="H105" s="37" t="s">
        <v>104</v>
      </c>
      <c r="I105" s="37" t="s">
        <v>65</v>
      </c>
      <c r="J105" s="37" t="s">
        <v>82</v>
      </c>
      <c r="K105" s="37" t="s">
        <v>242</v>
      </c>
      <c r="L105" s="37">
        <v>5</v>
      </c>
      <c r="M105" s="37" t="s">
        <v>117</v>
      </c>
      <c r="N105" s="37" t="s">
        <v>74</v>
      </c>
      <c r="O105" s="37" t="s">
        <v>75</v>
      </c>
      <c r="P105" s="37" t="s">
        <v>76</v>
      </c>
      <c r="Q105" s="37" t="s">
        <v>65</v>
      </c>
      <c r="R105" s="37" t="s">
        <v>87</v>
      </c>
      <c r="S105" s="37" t="s">
        <v>77</v>
      </c>
      <c r="V105" s="37" t="s">
        <v>97</v>
      </c>
      <c r="W105" s="37" t="s">
        <v>143</v>
      </c>
      <c r="X105" s="37" t="s">
        <v>95</v>
      </c>
      <c r="Y105" s="40">
        <v>11</v>
      </c>
      <c r="Z105" s="40">
        <v>13</v>
      </c>
      <c r="AA105" s="40">
        <v>16</v>
      </c>
      <c r="AB105" s="40">
        <v>18</v>
      </c>
      <c r="AC105" s="40">
        <v>26</v>
      </c>
      <c r="AD105" s="40">
        <v>19</v>
      </c>
      <c r="AE105" s="40">
        <v>10</v>
      </c>
      <c r="AF105" s="40">
        <v>30</v>
      </c>
      <c r="AG105" s="38">
        <f t="shared" si="8"/>
        <v>14.857142857142858</v>
      </c>
      <c r="AH105" s="42">
        <f t="shared" si="9"/>
        <v>12.666666666666666</v>
      </c>
      <c r="AI105" s="42">
        <f t="shared" si="10"/>
        <v>13.333333333333334</v>
      </c>
      <c r="AJ105" s="42">
        <f t="shared" si="11"/>
        <v>15</v>
      </c>
      <c r="AK105" s="38">
        <f t="shared" si="12"/>
        <v>67.857142857142861</v>
      </c>
      <c r="AL105" s="38">
        <f t="shared" si="13"/>
        <v>54.166666666666664</v>
      </c>
      <c r="AM105" s="38">
        <f t="shared" si="14"/>
        <v>58.333333333333336</v>
      </c>
      <c r="AN105" s="38">
        <f t="shared" si="15"/>
        <v>68.75</v>
      </c>
    </row>
    <row r="106" spans="1:40" x14ac:dyDescent="0.3">
      <c r="A106" s="34" t="s">
        <v>66</v>
      </c>
      <c r="B106" s="34">
        <v>19</v>
      </c>
      <c r="C106" s="34" t="s">
        <v>67</v>
      </c>
      <c r="D106" s="37" t="s">
        <v>89</v>
      </c>
      <c r="E106" s="37" t="s">
        <v>69</v>
      </c>
      <c r="F106" s="37" t="s">
        <v>70</v>
      </c>
      <c r="G106" s="37" t="s">
        <v>65</v>
      </c>
      <c r="H106" s="37" t="s">
        <v>243</v>
      </c>
      <c r="I106" s="37" t="s">
        <v>65</v>
      </c>
      <c r="J106" s="37" t="s">
        <v>105</v>
      </c>
      <c r="K106" s="37" t="s">
        <v>243</v>
      </c>
      <c r="L106" s="37">
        <v>5</v>
      </c>
      <c r="M106" s="37" t="s">
        <v>244</v>
      </c>
      <c r="N106" s="37" t="s">
        <v>74</v>
      </c>
      <c r="O106" s="37" t="s">
        <v>75</v>
      </c>
      <c r="P106" s="37" t="s">
        <v>94</v>
      </c>
      <c r="Q106" s="37" t="s">
        <v>77</v>
      </c>
      <c r="S106" s="37" t="s">
        <v>77</v>
      </c>
      <c r="X106" s="37" t="s">
        <v>88</v>
      </c>
      <c r="Y106" s="40">
        <v>14</v>
      </c>
      <c r="Z106" s="40">
        <v>10</v>
      </c>
      <c r="AA106" s="40">
        <v>14</v>
      </c>
      <c r="AB106" s="40">
        <v>9</v>
      </c>
      <c r="AC106" s="40">
        <v>23</v>
      </c>
      <c r="AD106" s="40">
        <v>17</v>
      </c>
      <c r="AE106" s="40">
        <v>14</v>
      </c>
      <c r="AF106" s="40">
        <v>19</v>
      </c>
      <c r="AG106" s="38">
        <f t="shared" si="8"/>
        <v>13.142857142857142</v>
      </c>
      <c r="AH106" s="42">
        <f t="shared" si="9"/>
        <v>11.333333333333334</v>
      </c>
      <c r="AI106" s="42">
        <f t="shared" si="10"/>
        <v>18.666666666666668</v>
      </c>
      <c r="AJ106" s="42">
        <f t="shared" si="11"/>
        <v>9.5</v>
      </c>
      <c r="AK106" s="38">
        <f t="shared" si="12"/>
        <v>57.142857142857139</v>
      </c>
      <c r="AL106" s="38">
        <f t="shared" si="13"/>
        <v>45.833333333333336</v>
      </c>
      <c r="AM106" s="38">
        <f t="shared" si="14"/>
        <v>91.666666666666671</v>
      </c>
      <c r="AN106" s="38">
        <f t="shared" si="15"/>
        <v>34.375</v>
      </c>
    </row>
    <row r="107" spans="1:40" x14ac:dyDescent="0.3">
      <c r="A107" s="34" t="s">
        <v>79</v>
      </c>
      <c r="B107" s="34">
        <v>22</v>
      </c>
      <c r="C107" s="34" t="s">
        <v>67</v>
      </c>
      <c r="D107" s="37" t="s">
        <v>89</v>
      </c>
      <c r="E107" s="37" t="s">
        <v>69</v>
      </c>
      <c r="F107" s="37" t="s">
        <v>81</v>
      </c>
      <c r="G107" s="37" t="s">
        <v>65</v>
      </c>
      <c r="H107" s="37" t="s">
        <v>91</v>
      </c>
      <c r="I107" s="37" t="s">
        <v>65</v>
      </c>
      <c r="J107" s="37" t="s">
        <v>72</v>
      </c>
      <c r="K107" s="37" t="s">
        <v>134</v>
      </c>
      <c r="L107" s="37">
        <v>4</v>
      </c>
      <c r="M107" s="37" t="s">
        <v>73</v>
      </c>
      <c r="N107" s="37" t="s">
        <v>74</v>
      </c>
      <c r="O107" s="37" t="s">
        <v>85</v>
      </c>
      <c r="P107" s="37" t="s">
        <v>86</v>
      </c>
      <c r="Q107" s="37" t="s">
        <v>77</v>
      </c>
      <c r="S107" s="37" t="s">
        <v>77</v>
      </c>
      <c r="X107" s="37" t="s">
        <v>95</v>
      </c>
      <c r="Y107" s="40">
        <v>8</v>
      </c>
      <c r="Z107" s="40">
        <v>9</v>
      </c>
      <c r="AA107" s="40">
        <v>13</v>
      </c>
      <c r="AB107" s="40">
        <v>10</v>
      </c>
      <c r="AC107" s="40">
        <v>28</v>
      </c>
      <c r="AD107" s="40">
        <v>17</v>
      </c>
      <c r="AE107" s="40">
        <v>13</v>
      </c>
      <c r="AF107" s="40">
        <v>31</v>
      </c>
      <c r="AG107" s="38">
        <f t="shared" si="8"/>
        <v>16</v>
      </c>
      <c r="AH107" s="42">
        <f t="shared" si="9"/>
        <v>11.333333333333334</v>
      </c>
      <c r="AI107" s="42">
        <f t="shared" si="10"/>
        <v>17.333333333333332</v>
      </c>
      <c r="AJ107" s="42">
        <f t="shared" si="11"/>
        <v>15.5</v>
      </c>
      <c r="AK107" s="38">
        <f t="shared" si="12"/>
        <v>75</v>
      </c>
      <c r="AL107" s="38">
        <f t="shared" si="13"/>
        <v>45.833333333333336</v>
      </c>
      <c r="AM107" s="38">
        <f t="shared" si="14"/>
        <v>83.333333333333329</v>
      </c>
      <c r="AN107" s="38">
        <f t="shared" si="15"/>
        <v>71.875</v>
      </c>
    </row>
  </sheetData>
  <pageMargins left="0.75" right="0.75" top="1" bottom="1" header="0.5" footer="0.5"/>
  <pageSetup paperSize="9"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5EA66-8875-485B-8552-C70496D5F6C1}">
  <dimension ref="A1:AX107"/>
  <sheetViews>
    <sheetView topLeftCell="Y1" zoomScaleNormal="100" workbookViewId="0">
      <selection activeCell="W27" sqref="W27"/>
    </sheetView>
  </sheetViews>
  <sheetFormatPr defaultRowHeight="14.4" x14ac:dyDescent="0.3"/>
  <cols>
    <col min="1" max="1" width="8.88671875" style="34"/>
    <col min="2" max="2" width="8.21875" style="34" bestFit="1" customWidth="1"/>
    <col min="3" max="3" width="31.33203125" style="34" bestFit="1" customWidth="1"/>
    <col min="4" max="4" width="45.33203125" style="37" bestFit="1" customWidth="1"/>
    <col min="5" max="5" width="23.44140625" style="37" bestFit="1" customWidth="1"/>
    <col min="6" max="6" width="24.77734375" style="37" bestFit="1" customWidth="1"/>
    <col min="7" max="7" width="39.5546875" style="37" bestFit="1" customWidth="1"/>
    <col min="8" max="8" width="40.44140625" style="37" bestFit="1" customWidth="1"/>
    <col min="9" max="9" width="11.109375" style="37" bestFit="1" customWidth="1"/>
    <col min="10" max="10" width="34.5546875" style="37" bestFit="1" customWidth="1"/>
    <col min="11" max="11" width="45.5546875" style="37" bestFit="1" customWidth="1"/>
    <col min="12" max="12" width="60.88671875" style="37" customWidth="1"/>
    <col min="13" max="13" width="76.109375" style="37" customWidth="1"/>
    <col min="14" max="14" width="51.44140625" style="37" bestFit="1" customWidth="1"/>
    <col min="15" max="15" width="78" style="37" bestFit="1" customWidth="1"/>
    <col min="16" max="16" width="97.6640625" style="37" customWidth="1"/>
    <col min="17" max="17" width="53" style="37" customWidth="1"/>
    <col min="18" max="18" width="44.77734375" style="37" bestFit="1" customWidth="1"/>
    <col min="19" max="19" width="59" style="37" bestFit="1" customWidth="1"/>
    <col min="20" max="20" width="34.5546875" style="37" bestFit="1" customWidth="1"/>
    <col min="21" max="21" width="61.33203125" style="37" bestFit="1" customWidth="1"/>
    <col min="22" max="22" width="52.33203125" style="37" bestFit="1" customWidth="1"/>
    <col min="23" max="23" width="73" style="37" bestFit="1" customWidth="1"/>
    <col min="24" max="24" width="80.6640625" style="37" bestFit="1" customWidth="1"/>
    <col min="25" max="25" width="30.77734375" style="40" bestFit="1" customWidth="1"/>
    <col min="26" max="26" width="27.5546875" style="40" bestFit="1" customWidth="1"/>
    <col min="27" max="27" width="24.88671875" style="40" bestFit="1" customWidth="1"/>
    <col min="28" max="28" width="23.109375" style="40" bestFit="1" customWidth="1"/>
    <col min="29" max="29" width="12.33203125" style="42" bestFit="1" customWidth="1"/>
    <col min="30" max="30" width="12" style="42" bestFit="1" customWidth="1"/>
    <col min="31" max="31" width="16.33203125" style="42" bestFit="1" customWidth="1"/>
    <col min="32" max="32" width="10.44140625" style="42" bestFit="1" customWidth="1"/>
    <col min="33" max="33" width="14.21875" style="42" bestFit="1" customWidth="1"/>
    <col min="34" max="34" width="12" style="42" bestFit="1" customWidth="1"/>
    <col min="35" max="35" width="18.21875" style="42" bestFit="1" customWidth="1"/>
    <col min="36" max="36" width="12.21875" style="42" bestFit="1" customWidth="1"/>
    <col min="37" max="37" width="14.21875" style="38" bestFit="1" customWidth="1"/>
    <col min="38" max="38" width="11.6640625" style="38" bestFit="1" customWidth="1"/>
    <col min="39" max="39" width="18.21875" style="38" bestFit="1" customWidth="1"/>
    <col min="40" max="40" width="12.21875" style="38" bestFit="1" customWidth="1"/>
    <col min="41" max="41" width="8.88671875" style="33"/>
    <col min="46" max="46" width="8.88671875" style="33"/>
    <col min="51" max="16384" width="8.88671875" style="33"/>
  </cols>
  <sheetData>
    <row r="1" spans="1:40" x14ac:dyDescent="0.3">
      <c r="A1" s="35" t="s">
        <v>250</v>
      </c>
      <c r="B1" s="35" t="s">
        <v>0</v>
      </c>
      <c r="C1" s="35" t="s">
        <v>1</v>
      </c>
      <c r="D1" s="36" t="s">
        <v>2</v>
      </c>
      <c r="E1" s="36" t="s">
        <v>3</v>
      </c>
      <c r="F1" s="36" t="s">
        <v>4</v>
      </c>
      <c r="G1" s="36" t="s">
        <v>5</v>
      </c>
      <c r="H1" s="36" t="s">
        <v>6</v>
      </c>
      <c r="I1" s="36" t="s">
        <v>7</v>
      </c>
      <c r="J1" s="36" t="s">
        <v>8</v>
      </c>
      <c r="K1" s="36" t="s">
        <v>9</v>
      </c>
      <c r="L1" s="36" t="s">
        <v>10</v>
      </c>
      <c r="M1" s="36" t="s">
        <v>11</v>
      </c>
      <c r="N1" s="36" t="s">
        <v>12</v>
      </c>
      <c r="O1" s="36" t="s">
        <v>13</v>
      </c>
      <c r="P1" s="36" t="s">
        <v>14</v>
      </c>
      <c r="Q1" s="36" t="s">
        <v>15</v>
      </c>
      <c r="R1" s="36" t="s">
        <v>16</v>
      </c>
      <c r="S1" s="36" t="s">
        <v>17</v>
      </c>
      <c r="T1" s="36" t="s">
        <v>18</v>
      </c>
      <c r="U1" s="36" t="s">
        <v>19</v>
      </c>
      <c r="V1" s="36" t="s">
        <v>20</v>
      </c>
      <c r="W1" s="36" t="s">
        <v>21</v>
      </c>
      <c r="X1" s="36" t="s">
        <v>22</v>
      </c>
      <c r="Y1" s="39" t="s">
        <v>262</v>
      </c>
      <c r="Z1" s="39" t="s">
        <v>261</v>
      </c>
      <c r="AA1" s="39" t="s">
        <v>260</v>
      </c>
      <c r="AB1" s="39" t="s">
        <v>259</v>
      </c>
      <c r="AC1" s="41" t="s">
        <v>272</v>
      </c>
      <c r="AD1" s="41" t="s">
        <v>267</v>
      </c>
      <c r="AE1" s="41" t="s">
        <v>273</v>
      </c>
      <c r="AF1" s="41" t="s">
        <v>274</v>
      </c>
      <c r="AG1" s="41" t="s">
        <v>275</v>
      </c>
      <c r="AH1" s="41" t="s">
        <v>276</v>
      </c>
      <c r="AI1" s="41" t="s">
        <v>277</v>
      </c>
      <c r="AJ1" s="41" t="s">
        <v>278</v>
      </c>
      <c r="AK1" s="41"/>
      <c r="AL1" s="41"/>
      <c r="AM1" s="41"/>
      <c r="AN1" s="41"/>
    </row>
    <row r="2" spans="1:40" x14ac:dyDescent="0.3">
      <c r="A2" s="34" t="s">
        <v>66</v>
      </c>
      <c r="B2" s="34">
        <v>22</v>
      </c>
      <c r="C2" s="34" t="s">
        <v>67</v>
      </c>
      <c r="D2" s="37" t="s">
        <v>68</v>
      </c>
      <c r="E2" s="37" t="s">
        <v>69</v>
      </c>
      <c r="F2" s="37" t="s">
        <v>70</v>
      </c>
      <c r="G2" s="37" t="s">
        <v>65</v>
      </c>
      <c r="H2" s="37" t="s">
        <v>71</v>
      </c>
      <c r="I2" s="37" t="s">
        <v>65</v>
      </c>
      <c r="J2" s="37" t="s">
        <v>72</v>
      </c>
      <c r="K2" s="37" t="s">
        <v>71</v>
      </c>
      <c r="L2" s="37">
        <v>5</v>
      </c>
      <c r="M2" s="37" t="s">
        <v>73</v>
      </c>
      <c r="N2" s="37" t="s">
        <v>74</v>
      </c>
      <c r="O2" s="37" t="s">
        <v>75</v>
      </c>
      <c r="P2" s="37" t="s">
        <v>76</v>
      </c>
      <c r="Q2" s="37" t="s">
        <v>77</v>
      </c>
      <c r="S2" s="37" t="s">
        <v>77</v>
      </c>
      <c r="X2" s="37" t="s">
        <v>78</v>
      </c>
      <c r="Y2" s="40">
        <v>12</v>
      </c>
      <c r="Z2" s="40">
        <v>9</v>
      </c>
      <c r="AA2" s="40">
        <v>10</v>
      </c>
      <c r="AB2" s="40">
        <v>7</v>
      </c>
      <c r="AC2" s="42">
        <v>14.857142857142858</v>
      </c>
      <c r="AD2" s="42">
        <v>14</v>
      </c>
      <c r="AE2" s="42">
        <v>9.3333333333333339</v>
      </c>
      <c r="AF2" s="42">
        <v>12.5</v>
      </c>
      <c r="AG2" s="42">
        <v>67.857142857142861</v>
      </c>
      <c r="AH2" s="42">
        <v>62.5</v>
      </c>
      <c r="AI2" s="42">
        <v>33.333333333333336</v>
      </c>
      <c r="AJ2" s="42">
        <v>53.125</v>
      </c>
    </row>
    <row r="3" spans="1:40" x14ac:dyDescent="0.3">
      <c r="A3" s="34" t="s">
        <v>79</v>
      </c>
      <c r="B3" s="34">
        <v>22</v>
      </c>
      <c r="C3" s="34" t="s">
        <v>67</v>
      </c>
      <c r="D3" s="37" t="s">
        <v>80</v>
      </c>
      <c r="E3" s="37" t="s">
        <v>69</v>
      </c>
      <c r="F3" s="37" t="s">
        <v>81</v>
      </c>
      <c r="G3" s="37" t="s">
        <v>77</v>
      </c>
      <c r="I3" s="37" t="s">
        <v>65</v>
      </c>
      <c r="J3" s="37" t="s">
        <v>82</v>
      </c>
      <c r="K3" s="37" t="s">
        <v>83</v>
      </c>
      <c r="L3" s="37">
        <v>5</v>
      </c>
      <c r="M3" s="37" t="s">
        <v>73</v>
      </c>
      <c r="N3" s="37" t="s">
        <v>84</v>
      </c>
      <c r="O3" s="37" t="s">
        <v>85</v>
      </c>
      <c r="P3" s="37" t="s">
        <v>86</v>
      </c>
      <c r="Q3" s="37" t="s">
        <v>65</v>
      </c>
      <c r="R3" s="37" t="s">
        <v>87</v>
      </c>
      <c r="S3" s="37" t="s">
        <v>77</v>
      </c>
      <c r="X3" s="37" t="s">
        <v>88</v>
      </c>
      <c r="Y3" s="40">
        <v>14</v>
      </c>
      <c r="Z3" s="40">
        <v>8</v>
      </c>
      <c r="AA3" s="40">
        <v>7</v>
      </c>
      <c r="AB3" s="40">
        <v>13</v>
      </c>
      <c r="AC3" s="42">
        <v>17.142857142857142</v>
      </c>
      <c r="AD3" s="42">
        <v>13.333333333333334</v>
      </c>
      <c r="AE3" s="42">
        <v>16</v>
      </c>
      <c r="AF3" s="42">
        <v>15</v>
      </c>
      <c r="AG3" s="42">
        <v>82.142857142857139</v>
      </c>
      <c r="AH3" s="42">
        <v>58.333333333333336</v>
      </c>
      <c r="AI3" s="42">
        <v>75</v>
      </c>
      <c r="AJ3" s="42">
        <v>68.75</v>
      </c>
    </row>
    <row r="4" spans="1:40" x14ac:dyDescent="0.3">
      <c r="A4" s="34" t="s">
        <v>79</v>
      </c>
      <c r="B4" s="34">
        <v>22</v>
      </c>
      <c r="C4" s="34" t="s">
        <v>67</v>
      </c>
      <c r="D4" s="37" t="s">
        <v>89</v>
      </c>
      <c r="E4" s="37" t="s">
        <v>69</v>
      </c>
      <c r="F4" s="37" t="s">
        <v>90</v>
      </c>
      <c r="G4" s="37" t="s">
        <v>65</v>
      </c>
      <c r="H4" s="37" t="s">
        <v>91</v>
      </c>
      <c r="I4" s="37" t="s">
        <v>65</v>
      </c>
      <c r="J4" s="37" t="s">
        <v>92</v>
      </c>
      <c r="K4" s="37" t="s">
        <v>91</v>
      </c>
      <c r="L4" s="37">
        <v>4</v>
      </c>
      <c r="M4" s="37" t="s">
        <v>93</v>
      </c>
      <c r="N4" s="37" t="s">
        <v>74</v>
      </c>
      <c r="O4" s="37" t="s">
        <v>75</v>
      </c>
      <c r="P4" s="37" t="s">
        <v>94</v>
      </c>
      <c r="Q4" s="37" t="s">
        <v>65</v>
      </c>
      <c r="R4" s="37" t="s">
        <v>87</v>
      </c>
      <c r="S4" s="37" t="s">
        <v>77</v>
      </c>
      <c r="X4" s="37" t="s">
        <v>95</v>
      </c>
      <c r="Y4" s="40">
        <v>16</v>
      </c>
      <c r="Z4" s="40">
        <v>12</v>
      </c>
      <c r="AA4" s="40">
        <v>12</v>
      </c>
      <c r="AB4" s="40">
        <v>15</v>
      </c>
      <c r="AC4" s="42">
        <v>15.428571428571429</v>
      </c>
      <c r="AD4" s="42">
        <v>14</v>
      </c>
      <c r="AE4" s="42">
        <v>9.3333333333333339</v>
      </c>
      <c r="AF4" s="42">
        <v>13</v>
      </c>
      <c r="AG4" s="42">
        <v>71.428571428571431</v>
      </c>
      <c r="AH4" s="42">
        <v>62.5</v>
      </c>
      <c r="AI4" s="42">
        <v>33.333333333333336</v>
      </c>
      <c r="AJ4" s="42">
        <v>56.25</v>
      </c>
    </row>
    <row r="5" spans="1:40" x14ac:dyDescent="0.3">
      <c r="A5" s="34" t="s">
        <v>79</v>
      </c>
      <c r="B5" s="34">
        <v>21</v>
      </c>
      <c r="C5" s="34" t="s">
        <v>67</v>
      </c>
      <c r="D5" s="37" t="s">
        <v>80</v>
      </c>
      <c r="E5" s="37" t="s">
        <v>69</v>
      </c>
      <c r="F5" s="37" t="s">
        <v>90</v>
      </c>
      <c r="G5" s="37" t="s">
        <v>65</v>
      </c>
      <c r="H5" s="37" t="s">
        <v>91</v>
      </c>
      <c r="I5" s="37" t="s">
        <v>65</v>
      </c>
      <c r="J5" s="37" t="s">
        <v>72</v>
      </c>
      <c r="K5" s="37" t="s">
        <v>91</v>
      </c>
      <c r="L5" s="37">
        <v>5</v>
      </c>
      <c r="M5" s="37" t="s">
        <v>96</v>
      </c>
      <c r="N5" s="37" t="s">
        <v>74</v>
      </c>
      <c r="O5" s="37" t="s">
        <v>75</v>
      </c>
      <c r="P5" s="37" t="s">
        <v>86</v>
      </c>
      <c r="Q5" s="37" t="s">
        <v>77</v>
      </c>
      <c r="S5" s="37" t="s">
        <v>77</v>
      </c>
      <c r="V5" s="37" t="s">
        <v>97</v>
      </c>
      <c r="W5" s="37" t="s">
        <v>98</v>
      </c>
      <c r="X5" s="37" t="s">
        <v>78</v>
      </c>
      <c r="Y5" s="40">
        <v>16</v>
      </c>
      <c r="Z5" s="40">
        <v>16</v>
      </c>
      <c r="AA5" s="40">
        <v>10</v>
      </c>
      <c r="AB5" s="40">
        <v>16</v>
      </c>
      <c r="AC5" s="42">
        <v>16</v>
      </c>
      <c r="AD5" s="42">
        <v>16.666666666666668</v>
      </c>
      <c r="AE5" s="42">
        <v>16</v>
      </c>
      <c r="AF5" s="42">
        <v>14.5</v>
      </c>
      <c r="AG5" s="42">
        <v>75</v>
      </c>
      <c r="AH5" s="42">
        <v>79.166666666666671</v>
      </c>
      <c r="AI5" s="42">
        <v>75</v>
      </c>
      <c r="AJ5" s="42">
        <v>65.625</v>
      </c>
    </row>
    <row r="6" spans="1:40" x14ac:dyDescent="0.3">
      <c r="A6" s="34" t="s">
        <v>66</v>
      </c>
      <c r="B6" s="34">
        <v>21</v>
      </c>
      <c r="C6" s="34" t="s">
        <v>67</v>
      </c>
      <c r="D6" s="37" t="s">
        <v>80</v>
      </c>
      <c r="E6" s="37" t="s">
        <v>69</v>
      </c>
      <c r="F6" s="37" t="s">
        <v>81</v>
      </c>
      <c r="G6" s="37" t="s">
        <v>65</v>
      </c>
      <c r="H6" s="37" t="s">
        <v>99</v>
      </c>
      <c r="I6" s="37" t="s">
        <v>65</v>
      </c>
      <c r="J6" s="37" t="s">
        <v>82</v>
      </c>
      <c r="K6" s="37" t="s">
        <v>99</v>
      </c>
      <c r="L6" s="37">
        <v>3</v>
      </c>
      <c r="M6" s="37" t="s">
        <v>100</v>
      </c>
      <c r="N6" s="37" t="s">
        <v>74</v>
      </c>
      <c r="O6" s="37" t="s">
        <v>75</v>
      </c>
      <c r="P6" s="37" t="s">
        <v>101</v>
      </c>
      <c r="Q6" s="37" t="s">
        <v>65</v>
      </c>
      <c r="R6" s="37" t="s">
        <v>263</v>
      </c>
      <c r="S6" s="37" t="s">
        <v>77</v>
      </c>
      <c r="U6" s="37" t="s">
        <v>263</v>
      </c>
      <c r="V6" s="37" t="s">
        <v>97</v>
      </c>
      <c r="W6" s="37" t="s">
        <v>98</v>
      </c>
      <c r="X6" s="37" t="s">
        <v>78</v>
      </c>
      <c r="Y6" s="40">
        <v>14</v>
      </c>
      <c r="Z6" s="40">
        <v>10</v>
      </c>
      <c r="AA6" s="40">
        <v>16</v>
      </c>
      <c r="AB6" s="40">
        <v>13</v>
      </c>
      <c r="AC6" s="42">
        <v>16</v>
      </c>
      <c r="AD6" s="42">
        <v>14.666666666666666</v>
      </c>
      <c r="AE6" s="42">
        <v>13.333333333333334</v>
      </c>
      <c r="AF6" s="42">
        <v>14.5</v>
      </c>
      <c r="AG6" s="42">
        <v>75</v>
      </c>
      <c r="AH6" s="42">
        <v>66.666666666666657</v>
      </c>
      <c r="AI6" s="42">
        <v>58.333333333333336</v>
      </c>
      <c r="AJ6" s="42">
        <v>65.625</v>
      </c>
    </row>
    <row r="7" spans="1:40" x14ac:dyDescent="0.3">
      <c r="A7" s="34" t="s">
        <v>79</v>
      </c>
      <c r="B7" s="34">
        <v>22</v>
      </c>
      <c r="C7" s="34" t="s">
        <v>67</v>
      </c>
      <c r="D7" s="37" t="s">
        <v>68</v>
      </c>
      <c r="E7" s="37" t="s">
        <v>69</v>
      </c>
      <c r="F7" s="37" t="s">
        <v>90</v>
      </c>
      <c r="G7" s="37" t="s">
        <v>65</v>
      </c>
      <c r="H7" s="37" t="s">
        <v>91</v>
      </c>
      <c r="I7" s="37" t="s">
        <v>65</v>
      </c>
      <c r="J7" s="37" t="s">
        <v>82</v>
      </c>
      <c r="K7" s="37" t="s">
        <v>91</v>
      </c>
      <c r="L7" s="37">
        <v>5</v>
      </c>
      <c r="M7" s="37" t="s">
        <v>103</v>
      </c>
      <c r="N7" s="37" t="s">
        <v>74</v>
      </c>
      <c r="O7" s="37" t="s">
        <v>75</v>
      </c>
      <c r="P7" s="37" t="s">
        <v>76</v>
      </c>
      <c r="Q7" s="37" t="s">
        <v>65</v>
      </c>
      <c r="S7" s="37" t="s">
        <v>77</v>
      </c>
      <c r="X7" s="37" t="s">
        <v>78</v>
      </c>
      <c r="Y7" s="40">
        <v>20</v>
      </c>
      <c r="Z7" s="40">
        <v>15</v>
      </c>
      <c r="AA7" s="40">
        <v>16</v>
      </c>
      <c r="AB7" s="40">
        <v>16</v>
      </c>
      <c r="AC7" s="42">
        <v>15.428571428571429</v>
      </c>
      <c r="AD7" s="42">
        <v>14.666666666666666</v>
      </c>
      <c r="AE7" s="42">
        <v>10.666666666666666</v>
      </c>
      <c r="AF7" s="42">
        <v>14.5</v>
      </c>
      <c r="AG7" s="42">
        <v>71.428571428571431</v>
      </c>
      <c r="AH7" s="42">
        <v>66.666666666666657</v>
      </c>
      <c r="AI7" s="42">
        <v>41.666666666666664</v>
      </c>
      <c r="AJ7" s="42">
        <v>65.625</v>
      </c>
    </row>
    <row r="8" spans="1:40" x14ac:dyDescent="0.3">
      <c r="A8" s="34" t="s">
        <v>79</v>
      </c>
      <c r="B8" s="34">
        <v>23</v>
      </c>
      <c r="C8" s="34" t="s">
        <v>67</v>
      </c>
      <c r="D8" s="37" t="s">
        <v>68</v>
      </c>
      <c r="E8" s="37" t="s">
        <v>69</v>
      </c>
      <c r="F8" s="37" t="s">
        <v>90</v>
      </c>
      <c r="G8" s="37" t="s">
        <v>65</v>
      </c>
      <c r="H8" s="37" t="s">
        <v>104</v>
      </c>
      <c r="I8" s="37" t="s">
        <v>65</v>
      </c>
      <c r="J8" s="37" t="s">
        <v>105</v>
      </c>
      <c r="K8" s="37" t="s">
        <v>106</v>
      </c>
      <c r="L8" s="37">
        <v>5</v>
      </c>
      <c r="M8" s="37" t="s">
        <v>73</v>
      </c>
      <c r="N8" s="37" t="s">
        <v>74</v>
      </c>
      <c r="O8" s="37" t="s">
        <v>75</v>
      </c>
      <c r="P8" s="37" t="s">
        <v>86</v>
      </c>
      <c r="Q8" s="37" t="s">
        <v>77</v>
      </c>
      <c r="S8" s="37" t="s">
        <v>65</v>
      </c>
      <c r="T8" s="37" t="s">
        <v>72</v>
      </c>
      <c r="U8" s="37" t="s">
        <v>115</v>
      </c>
      <c r="V8" s="37" t="s">
        <v>97</v>
      </c>
      <c r="W8" s="37" t="s">
        <v>108</v>
      </c>
      <c r="X8" s="37" t="s">
        <v>95</v>
      </c>
      <c r="Y8" s="40">
        <v>13</v>
      </c>
      <c r="Z8" s="40">
        <v>11</v>
      </c>
      <c r="AA8" s="40">
        <v>11</v>
      </c>
      <c r="AB8" s="40">
        <v>13</v>
      </c>
      <c r="AC8" s="42">
        <v>15.428571428571429</v>
      </c>
      <c r="AD8" s="42">
        <v>14</v>
      </c>
      <c r="AE8" s="42">
        <v>18.666666666666668</v>
      </c>
      <c r="AF8" s="42">
        <v>14.5</v>
      </c>
      <c r="AG8" s="42">
        <v>71.428571428571431</v>
      </c>
      <c r="AH8" s="42">
        <v>62.5</v>
      </c>
      <c r="AI8" s="42">
        <v>91.666666666666671</v>
      </c>
      <c r="AJ8" s="42">
        <v>65.625</v>
      </c>
    </row>
    <row r="9" spans="1:40" x14ac:dyDescent="0.3">
      <c r="A9" s="34" t="s">
        <v>79</v>
      </c>
      <c r="B9" s="34">
        <v>24</v>
      </c>
      <c r="C9" s="34" t="s">
        <v>67</v>
      </c>
      <c r="D9" s="37" t="s">
        <v>80</v>
      </c>
      <c r="E9" s="37" t="s">
        <v>109</v>
      </c>
      <c r="F9" s="37" t="s">
        <v>70</v>
      </c>
      <c r="G9" s="37" t="s">
        <v>65</v>
      </c>
      <c r="H9" s="37" t="s">
        <v>110</v>
      </c>
      <c r="I9" s="37" t="s">
        <v>65</v>
      </c>
      <c r="J9" s="37" t="s">
        <v>82</v>
      </c>
      <c r="K9" s="37" t="s">
        <v>111</v>
      </c>
      <c r="L9" s="37">
        <v>5</v>
      </c>
      <c r="M9" s="37" t="s">
        <v>112</v>
      </c>
      <c r="N9" s="37" t="s">
        <v>113</v>
      </c>
      <c r="O9" s="37" t="s">
        <v>75</v>
      </c>
      <c r="P9" s="37" t="s">
        <v>114</v>
      </c>
      <c r="Q9" s="37" t="s">
        <v>77</v>
      </c>
      <c r="R9" s="37" t="s">
        <v>115</v>
      </c>
      <c r="S9" s="37" t="s">
        <v>77</v>
      </c>
      <c r="X9" s="37" t="s">
        <v>78</v>
      </c>
      <c r="Y9" s="40">
        <v>13</v>
      </c>
      <c r="Z9" s="40">
        <v>15</v>
      </c>
      <c r="AA9" s="40">
        <v>14</v>
      </c>
      <c r="AB9" s="40">
        <v>18</v>
      </c>
      <c r="AC9" s="42">
        <v>16.571428571428573</v>
      </c>
      <c r="AD9" s="42">
        <v>14</v>
      </c>
      <c r="AE9" s="42">
        <v>13.333333333333334</v>
      </c>
      <c r="AF9" s="42">
        <v>15</v>
      </c>
      <c r="AG9" s="42">
        <v>78.571428571428584</v>
      </c>
      <c r="AH9" s="42">
        <v>62.5</v>
      </c>
      <c r="AI9" s="42">
        <v>58.333333333333336</v>
      </c>
      <c r="AJ9" s="42">
        <v>68.75</v>
      </c>
    </row>
    <row r="10" spans="1:40" x14ac:dyDescent="0.3">
      <c r="A10" s="34" t="s">
        <v>79</v>
      </c>
      <c r="B10" s="34">
        <v>20</v>
      </c>
      <c r="C10" s="34" t="s">
        <v>67</v>
      </c>
      <c r="D10" s="37" t="s">
        <v>80</v>
      </c>
      <c r="E10" s="37" t="s">
        <v>69</v>
      </c>
      <c r="F10" s="37" t="s">
        <v>90</v>
      </c>
      <c r="G10" s="37" t="s">
        <v>65</v>
      </c>
      <c r="H10" s="37" t="s">
        <v>116</v>
      </c>
      <c r="I10" s="37" t="s">
        <v>65</v>
      </c>
      <c r="J10" s="37" t="s">
        <v>105</v>
      </c>
      <c r="K10" s="37" t="s">
        <v>83</v>
      </c>
      <c r="L10" s="37">
        <v>5</v>
      </c>
      <c r="M10" s="37" t="s">
        <v>117</v>
      </c>
      <c r="N10" s="37" t="s">
        <v>74</v>
      </c>
      <c r="O10" s="37" t="s">
        <v>75</v>
      </c>
      <c r="P10" s="37" t="s">
        <v>118</v>
      </c>
      <c r="Q10" s="37" t="s">
        <v>77</v>
      </c>
      <c r="S10" s="37" t="s">
        <v>77</v>
      </c>
      <c r="X10" s="37" t="s">
        <v>78</v>
      </c>
      <c r="Y10" s="40">
        <v>12</v>
      </c>
      <c r="Z10" s="40">
        <v>14</v>
      </c>
      <c r="AA10" s="40">
        <v>8</v>
      </c>
      <c r="AB10" s="40">
        <v>19</v>
      </c>
      <c r="AC10" s="42">
        <v>20</v>
      </c>
      <c r="AD10" s="42">
        <v>15.333333333333334</v>
      </c>
      <c r="AE10" s="42">
        <v>12</v>
      </c>
      <c r="AF10" s="42">
        <v>19.5</v>
      </c>
      <c r="AG10" s="42">
        <v>100</v>
      </c>
      <c r="AH10" s="42">
        <v>70.833333333333343</v>
      </c>
      <c r="AI10" s="42">
        <v>50</v>
      </c>
      <c r="AJ10" s="42">
        <v>96.875</v>
      </c>
    </row>
    <row r="11" spans="1:40" x14ac:dyDescent="0.3">
      <c r="A11" s="34" t="s">
        <v>79</v>
      </c>
      <c r="B11" s="34">
        <v>21</v>
      </c>
      <c r="C11" s="34" t="s">
        <v>67</v>
      </c>
      <c r="D11" s="37" t="s">
        <v>119</v>
      </c>
      <c r="E11" s="37" t="s">
        <v>69</v>
      </c>
      <c r="F11" s="37" t="s">
        <v>70</v>
      </c>
      <c r="G11" s="37" t="s">
        <v>77</v>
      </c>
      <c r="I11" s="37" t="s">
        <v>65</v>
      </c>
      <c r="J11" s="37" t="s">
        <v>82</v>
      </c>
      <c r="L11" s="37">
        <v>5</v>
      </c>
      <c r="M11" s="37" t="s">
        <v>120</v>
      </c>
      <c r="N11" s="37" t="s">
        <v>74</v>
      </c>
      <c r="O11" s="37" t="s">
        <v>75</v>
      </c>
      <c r="P11" s="37" t="s">
        <v>121</v>
      </c>
      <c r="Q11" s="37" t="s">
        <v>65</v>
      </c>
      <c r="R11" s="37" t="s">
        <v>87</v>
      </c>
      <c r="S11" s="37" t="s">
        <v>65</v>
      </c>
      <c r="T11" s="37" t="s">
        <v>82</v>
      </c>
      <c r="U11" s="37" t="s">
        <v>140</v>
      </c>
      <c r="V11" s="37" t="s">
        <v>123</v>
      </c>
      <c r="W11" s="37" t="s">
        <v>108</v>
      </c>
      <c r="X11" s="37" t="s">
        <v>95</v>
      </c>
      <c r="Y11" s="40">
        <v>13</v>
      </c>
      <c r="Z11" s="40">
        <v>15</v>
      </c>
      <c r="AA11" s="40">
        <v>14</v>
      </c>
      <c r="AB11" s="40">
        <v>14</v>
      </c>
      <c r="AC11" s="42">
        <v>17.142857142857142</v>
      </c>
      <c r="AD11" s="42">
        <v>14.666666666666666</v>
      </c>
      <c r="AE11" s="42">
        <v>17.333333333333332</v>
      </c>
      <c r="AF11" s="42">
        <v>17</v>
      </c>
      <c r="AG11" s="42">
        <v>82.142857142857139</v>
      </c>
      <c r="AH11" s="42">
        <v>66.666666666666657</v>
      </c>
      <c r="AI11" s="42">
        <v>83.333333333333329</v>
      </c>
      <c r="AJ11" s="42">
        <v>81.25</v>
      </c>
    </row>
    <row r="12" spans="1:40" x14ac:dyDescent="0.3">
      <c r="A12" s="34" t="s">
        <v>79</v>
      </c>
      <c r="B12" s="34">
        <v>23</v>
      </c>
      <c r="C12" s="34" t="s">
        <v>67</v>
      </c>
      <c r="D12" s="37" t="s">
        <v>68</v>
      </c>
      <c r="E12" s="37" t="s">
        <v>124</v>
      </c>
      <c r="F12" s="37" t="s">
        <v>90</v>
      </c>
      <c r="G12" s="37" t="s">
        <v>65</v>
      </c>
      <c r="H12" s="37" t="s">
        <v>125</v>
      </c>
      <c r="I12" s="37" t="s">
        <v>65</v>
      </c>
      <c r="J12" s="37" t="s">
        <v>82</v>
      </c>
      <c r="K12" s="37" t="s">
        <v>126</v>
      </c>
      <c r="L12" s="37">
        <v>5</v>
      </c>
      <c r="M12" s="37" t="s">
        <v>100</v>
      </c>
      <c r="N12" s="37" t="s">
        <v>74</v>
      </c>
      <c r="O12" s="37" t="s">
        <v>85</v>
      </c>
      <c r="P12" s="37" t="s">
        <v>94</v>
      </c>
      <c r="Q12" s="37" t="s">
        <v>65</v>
      </c>
      <c r="R12" s="37" t="s">
        <v>128</v>
      </c>
      <c r="S12" s="37" t="s">
        <v>77</v>
      </c>
      <c r="T12" s="37" t="s">
        <v>82</v>
      </c>
      <c r="U12" s="37" t="s">
        <v>128</v>
      </c>
      <c r="V12" s="37" t="s">
        <v>123</v>
      </c>
      <c r="W12" s="37" t="s">
        <v>108</v>
      </c>
      <c r="X12" s="37" t="s">
        <v>88</v>
      </c>
      <c r="Y12" s="40">
        <v>13</v>
      </c>
      <c r="Z12" s="40">
        <v>14</v>
      </c>
      <c r="AA12" s="40">
        <v>12</v>
      </c>
      <c r="AB12" s="40">
        <v>15</v>
      </c>
      <c r="AC12" s="42">
        <v>16.571428571428573</v>
      </c>
      <c r="AD12" s="42">
        <v>13.333333333333334</v>
      </c>
      <c r="AE12" s="42">
        <v>12</v>
      </c>
      <c r="AF12" s="42">
        <v>14.5</v>
      </c>
      <c r="AG12" s="42">
        <v>78.571428571428584</v>
      </c>
      <c r="AH12" s="42">
        <v>58.333333333333336</v>
      </c>
      <c r="AI12" s="42">
        <v>50</v>
      </c>
      <c r="AJ12" s="42">
        <v>65.625</v>
      </c>
    </row>
    <row r="13" spans="1:40" x14ac:dyDescent="0.3">
      <c r="A13" s="34" t="s">
        <v>79</v>
      </c>
      <c r="B13" s="34">
        <v>21</v>
      </c>
      <c r="C13" s="34" t="s">
        <v>67</v>
      </c>
      <c r="D13" s="37" t="s">
        <v>68</v>
      </c>
      <c r="E13" s="37" t="s">
        <v>69</v>
      </c>
      <c r="F13" s="37" t="s">
        <v>90</v>
      </c>
      <c r="G13" s="37" t="s">
        <v>65</v>
      </c>
      <c r="H13" s="37" t="s">
        <v>130</v>
      </c>
      <c r="I13" s="37" t="s">
        <v>65</v>
      </c>
      <c r="J13" s="37" t="s">
        <v>92</v>
      </c>
      <c r="K13" s="37" t="s">
        <v>131</v>
      </c>
      <c r="L13" s="37">
        <v>2</v>
      </c>
      <c r="N13" s="37" t="s">
        <v>74</v>
      </c>
      <c r="O13" s="37" t="s">
        <v>75</v>
      </c>
      <c r="P13" s="37" t="s">
        <v>86</v>
      </c>
      <c r="Q13" s="37" t="s">
        <v>65</v>
      </c>
      <c r="R13" s="37" t="s">
        <v>87</v>
      </c>
      <c r="S13" s="37" t="s">
        <v>65</v>
      </c>
      <c r="T13" s="37" t="s">
        <v>82</v>
      </c>
      <c r="U13" s="37" t="s">
        <v>132</v>
      </c>
      <c r="V13" s="37" t="s">
        <v>133</v>
      </c>
      <c r="W13" s="37" t="s">
        <v>98</v>
      </c>
      <c r="X13" s="37" t="s">
        <v>95</v>
      </c>
      <c r="Y13" s="40">
        <v>13</v>
      </c>
      <c r="Z13" s="40">
        <v>12</v>
      </c>
      <c r="AA13" s="40">
        <v>19</v>
      </c>
      <c r="AB13" s="40">
        <v>11</v>
      </c>
      <c r="AC13" s="42">
        <v>16.571428571428573</v>
      </c>
      <c r="AD13" s="42">
        <v>19.333333333333332</v>
      </c>
      <c r="AE13" s="42">
        <v>20</v>
      </c>
      <c r="AF13" s="42">
        <v>18</v>
      </c>
      <c r="AG13" s="42">
        <v>78.571428571428584</v>
      </c>
      <c r="AH13" s="42">
        <v>95.833333333333329</v>
      </c>
      <c r="AI13" s="42">
        <v>100</v>
      </c>
      <c r="AJ13" s="42">
        <v>87.5</v>
      </c>
    </row>
    <row r="14" spans="1:40" x14ac:dyDescent="0.3">
      <c r="A14" s="34" t="s">
        <v>79</v>
      </c>
      <c r="B14" s="34">
        <v>21</v>
      </c>
      <c r="C14" s="34" t="s">
        <v>67</v>
      </c>
      <c r="D14" s="37" t="s">
        <v>119</v>
      </c>
      <c r="E14" s="37" t="s">
        <v>69</v>
      </c>
      <c r="F14" s="37" t="s">
        <v>90</v>
      </c>
      <c r="G14" s="37" t="s">
        <v>65</v>
      </c>
      <c r="H14" s="37" t="s">
        <v>91</v>
      </c>
      <c r="I14" s="37" t="s">
        <v>65</v>
      </c>
      <c r="J14" s="37" t="s">
        <v>82</v>
      </c>
      <c r="K14" s="37" t="s">
        <v>134</v>
      </c>
      <c r="L14" s="37">
        <v>5</v>
      </c>
      <c r="M14" s="37" t="s">
        <v>73</v>
      </c>
      <c r="N14" s="37" t="s">
        <v>74</v>
      </c>
      <c r="O14" s="37" t="s">
        <v>75</v>
      </c>
      <c r="P14" s="37" t="s">
        <v>94</v>
      </c>
      <c r="Q14" s="37" t="s">
        <v>65</v>
      </c>
      <c r="R14" s="37" t="s">
        <v>87</v>
      </c>
      <c r="S14" s="37" t="s">
        <v>77</v>
      </c>
      <c r="X14" s="37" t="s">
        <v>88</v>
      </c>
      <c r="Y14" s="40">
        <v>16</v>
      </c>
      <c r="Z14" s="40">
        <v>10</v>
      </c>
      <c r="AA14" s="40">
        <v>12</v>
      </c>
      <c r="AB14" s="40">
        <v>8</v>
      </c>
      <c r="AC14" s="42">
        <v>15.428571428571429</v>
      </c>
      <c r="AD14" s="42">
        <v>15.333333333333334</v>
      </c>
      <c r="AE14" s="42">
        <v>14.666666666666666</v>
      </c>
      <c r="AF14" s="42">
        <v>14.5</v>
      </c>
      <c r="AG14" s="42">
        <v>71.428571428571431</v>
      </c>
      <c r="AH14" s="42">
        <v>70.833333333333343</v>
      </c>
      <c r="AI14" s="42">
        <v>66.666666666666657</v>
      </c>
      <c r="AJ14" s="42">
        <v>65.625</v>
      </c>
    </row>
    <row r="15" spans="1:40" x14ac:dyDescent="0.3">
      <c r="A15" s="34" t="s">
        <v>66</v>
      </c>
      <c r="B15" s="34">
        <v>22</v>
      </c>
      <c r="C15" s="34" t="s">
        <v>67</v>
      </c>
      <c r="D15" s="37" t="s">
        <v>89</v>
      </c>
      <c r="E15" s="37" t="s">
        <v>69</v>
      </c>
      <c r="F15" s="37" t="s">
        <v>90</v>
      </c>
      <c r="G15" s="37" t="s">
        <v>77</v>
      </c>
      <c r="I15" s="37" t="s">
        <v>77</v>
      </c>
      <c r="Q15" s="37" t="s">
        <v>65</v>
      </c>
      <c r="S15" s="37" t="s">
        <v>77</v>
      </c>
      <c r="X15" s="37" t="s">
        <v>78</v>
      </c>
      <c r="Y15" s="40">
        <v>15</v>
      </c>
      <c r="Z15" s="40">
        <v>12</v>
      </c>
      <c r="AA15" s="40">
        <v>12</v>
      </c>
      <c r="AB15" s="40">
        <v>16</v>
      </c>
      <c r="AC15" s="42">
        <v>16</v>
      </c>
      <c r="AD15" s="42">
        <v>14</v>
      </c>
      <c r="AE15" s="42">
        <v>16</v>
      </c>
      <c r="AF15" s="42">
        <v>13</v>
      </c>
      <c r="AG15" s="42">
        <v>75</v>
      </c>
      <c r="AH15" s="42">
        <v>62.5</v>
      </c>
      <c r="AI15" s="42">
        <v>75</v>
      </c>
      <c r="AJ15" s="42">
        <v>56.25</v>
      </c>
    </row>
    <row r="16" spans="1:40" x14ac:dyDescent="0.3">
      <c r="A16" s="34" t="s">
        <v>66</v>
      </c>
      <c r="B16" s="34">
        <v>21</v>
      </c>
      <c r="C16" s="34" t="s">
        <v>67</v>
      </c>
      <c r="D16" s="37" t="s">
        <v>135</v>
      </c>
      <c r="E16" s="37" t="s">
        <v>69</v>
      </c>
      <c r="F16" s="37" t="s">
        <v>90</v>
      </c>
      <c r="G16" s="37" t="s">
        <v>77</v>
      </c>
      <c r="I16" s="37" t="s">
        <v>65</v>
      </c>
      <c r="J16" s="37" t="s">
        <v>92</v>
      </c>
      <c r="K16" s="37" t="s">
        <v>136</v>
      </c>
      <c r="L16" s="37">
        <v>4</v>
      </c>
      <c r="M16" s="37" t="s">
        <v>117</v>
      </c>
      <c r="N16" s="37" t="s">
        <v>74</v>
      </c>
      <c r="O16" s="37" t="s">
        <v>75</v>
      </c>
      <c r="P16" s="37" t="s">
        <v>118</v>
      </c>
      <c r="Q16" s="37" t="s">
        <v>77</v>
      </c>
      <c r="S16" s="37" t="s">
        <v>77</v>
      </c>
      <c r="X16" s="37" t="s">
        <v>78</v>
      </c>
      <c r="Y16" s="40">
        <v>13</v>
      </c>
      <c r="Z16" s="40">
        <v>13</v>
      </c>
      <c r="AA16" s="40">
        <v>17</v>
      </c>
      <c r="AB16" s="40">
        <v>10</v>
      </c>
      <c r="AC16" s="42">
        <v>17.142857142857142</v>
      </c>
      <c r="AD16" s="42">
        <v>15.333333333333334</v>
      </c>
      <c r="AE16" s="42">
        <v>16</v>
      </c>
      <c r="AF16" s="42">
        <v>14.5</v>
      </c>
      <c r="AG16" s="42">
        <v>82.142857142857139</v>
      </c>
      <c r="AH16" s="42">
        <v>70.833333333333343</v>
      </c>
      <c r="AI16" s="42">
        <v>75</v>
      </c>
      <c r="AJ16" s="42">
        <v>65.625</v>
      </c>
    </row>
    <row r="17" spans="1:36" x14ac:dyDescent="0.3">
      <c r="A17" s="34" t="s">
        <v>79</v>
      </c>
      <c r="B17" s="34">
        <v>24</v>
      </c>
      <c r="C17" s="34" t="s">
        <v>67</v>
      </c>
      <c r="D17" s="37" t="s">
        <v>80</v>
      </c>
      <c r="E17" s="37" t="s">
        <v>69</v>
      </c>
      <c r="F17" s="37" t="s">
        <v>90</v>
      </c>
      <c r="G17" s="37" t="s">
        <v>65</v>
      </c>
      <c r="H17" s="37" t="s">
        <v>104</v>
      </c>
      <c r="I17" s="37" t="s">
        <v>65</v>
      </c>
      <c r="J17" s="37" t="s">
        <v>82</v>
      </c>
      <c r="K17" s="37" t="s">
        <v>137</v>
      </c>
      <c r="L17" s="37">
        <v>5</v>
      </c>
      <c r="M17" s="37" t="s">
        <v>138</v>
      </c>
      <c r="N17" s="37" t="s">
        <v>74</v>
      </c>
      <c r="O17" s="37" t="s">
        <v>75</v>
      </c>
      <c r="P17" s="37" t="s">
        <v>86</v>
      </c>
      <c r="Q17" s="37" t="s">
        <v>65</v>
      </c>
      <c r="R17" s="37" t="s">
        <v>87</v>
      </c>
      <c r="S17" s="37" t="s">
        <v>77</v>
      </c>
      <c r="U17" s="37" t="s">
        <v>87</v>
      </c>
      <c r="V17" s="37" t="s">
        <v>97</v>
      </c>
      <c r="W17" s="37" t="s">
        <v>98</v>
      </c>
      <c r="X17" s="37" t="s">
        <v>95</v>
      </c>
      <c r="Y17" s="40">
        <v>14</v>
      </c>
      <c r="Z17" s="40">
        <v>12</v>
      </c>
      <c r="AA17" s="40">
        <v>15</v>
      </c>
      <c r="AB17" s="40">
        <v>18</v>
      </c>
      <c r="AC17" s="42">
        <v>18.285714285714285</v>
      </c>
      <c r="AD17" s="42">
        <v>16</v>
      </c>
      <c r="AE17" s="42">
        <v>13.333333333333334</v>
      </c>
      <c r="AF17" s="42">
        <v>17.5</v>
      </c>
      <c r="AG17" s="42">
        <v>89.285714285714278</v>
      </c>
      <c r="AH17" s="42">
        <v>75</v>
      </c>
      <c r="AI17" s="42">
        <v>58.333333333333336</v>
      </c>
      <c r="AJ17" s="42">
        <v>84.375</v>
      </c>
    </row>
    <row r="18" spans="1:36" x14ac:dyDescent="0.3">
      <c r="A18" s="34" t="s">
        <v>79</v>
      </c>
      <c r="B18" s="34">
        <v>21</v>
      </c>
      <c r="C18" s="34" t="s">
        <v>67</v>
      </c>
      <c r="D18" s="37" t="s">
        <v>80</v>
      </c>
      <c r="E18" s="37" t="s">
        <v>69</v>
      </c>
      <c r="F18" s="37" t="s">
        <v>90</v>
      </c>
      <c r="G18" s="37" t="s">
        <v>65</v>
      </c>
      <c r="H18" s="37" t="s">
        <v>104</v>
      </c>
      <c r="I18" s="37" t="s">
        <v>65</v>
      </c>
      <c r="J18" s="37" t="s">
        <v>92</v>
      </c>
      <c r="K18" s="37" t="s">
        <v>104</v>
      </c>
      <c r="L18" s="37">
        <v>5</v>
      </c>
      <c r="M18" s="37" t="s">
        <v>117</v>
      </c>
      <c r="N18" s="37" t="s">
        <v>74</v>
      </c>
      <c r="O18" s="37" t="s">
        <v>75</v>
      </c>
      <c r="P18" s="37" t="s">
        <v>142</v>
      </c>
      <c r="Q18" s="37" t="s">
        <v>65</v>
      </c>
      <c r="R18" s="37" t="s">
        <v>115</v>
      </c>
      <c r="S18" s="37" t="s">
        <v>77</v>
      </c>
      <c r="X18" s="37" t="s">
        <v>88</v>
      </c>
      <c r="Y18" s="40">
        <v>17</v>
      </c>
      <c r="Z18" s="40">
        <v>12</v>
      </c>
      <c r="AA18" s="40">
        <v>17</v>
      </c>
      <c r="AB18" s="40">
        <v>17</v>
      </c>
      <c r="AC18" s="42">
        <v>17.714285714285715</v>
      </c>
      <c r="AD18" s="42">
        <v>20</v>
      </c>
      <c r="AE18" s="42">
        <v>20</v>
      </c>
      <c r="AF18" s="42">
        <v>19.5</v>
      </c>
      <c r="AG18" s="42">
        <v>85.714285714285722</v>
      </c>
      <c r="AH18" s="42">
        <v>100</v>
      </c>
      <c r="AI18" s="42">
        <v>100</v>
      </c>
      <c r="AJ18" s="42">
        <v>96.875</v>
      </c>
    </row>
    <row r="19" spans="1:36" x14ac:dyDescent="0.3">
      <c r="A19" s="34" t="s">
        <v>79</v>
      </c>
      <c r="B19" s="34">
        <v>22</v>
      </c>
      <c r="C19" s="34" t="s">
        <v>67</v>
      </c>
      <c r="D19" s="37" t="s">
        <v>68</v>
      </c>
      <c r="E19" s="37" t="s">
        <v>69</v>
      </c>
      <c r="F19" s="37" t="s">
        <v>90</v>
      </c>
      <c r="G19" s="37" t="s">
        <v>65</v>
      </c>
      <c r="H19" s="37" t="s">
        <v>104</v>
      </c>
      <c r="I19" s="37" t="s">
        <v>65</v>
      </c>
      <c r="J19" s="37" t="s">
        <v>105</v>
      </c>
      <c r="K19" s="37" t="s">
        <v>104</v>
      </c>
      <c r="L19" s="37">
        <v>5</v>
      </c>
      <c r="M19" s="37" t="s">
        <v>117</v>
      </c>
      <c r="N19" s="37" t="s">
        <v>74</v>
      </c>
      <c r="O19" s="37" t="s">
        <v>75</v>
      </c>
      <c r="P19" s="37" t="s">
        <v>101</v>
      </c>
      <c r="Q19" s="37" t="s">
        <v>77</v>
      </c>
      <c r="R19" s="37" t="s">
        <v>115</v>
      </c>
      <c r="S19" s="37" t="s">
        <v>77</v>
      </c>
      <c r="U19" s="37" t="s">
        <v>115</v>
      </c>
      <c r="V19" s="37" t="s">
        <v>97</v>
      </c>
      <c r="W19" s="37" t="s">
        <v>143</v>
      </c>
      <c r="X19" s="37" t="s">
        <v>88</v>
      </c>
      <c r="Y19" s="40">
        <v>20</v>
      </c>
      <c r="Z19" s="40">
        <v>20</v>
      </c>
      <c r="AA19" s="40">
        <v>20</v>
      </c>
      <c r="AB19" s="40">
        <v>20</v>
      </c>
      <c r="AC19" s="42">
        <v>14.285714285714286</v>
      </c>
      <c r="AD19" s="42">
        <v>17.333333333333332</v>
      </c>
      <c r="AE19" s="42">
        <v>10.666666666666666</v>
      </c>
      <c r="AF19" s="42">
        <v>17.5</v>
      </c>
      <c r="AG19" s="42">
        <v>64.285714285714292</v>
      </c>
      <c r="AH19" s="42">
        <v>83.333333333333329</v>
      </c>
      <c r="AI19" s="42">
        <v>41.666666666666664</v>
      </c>
      <c r="AJ19" s="42">
        <v>84.375</v>
      </c>
    </row>
    <row r="20" spans="1:36" x14ac:dyDescent="0.3">
      <c r="A20" s="34" t="s">
        <v>66</v>
      </c>
      <c r="B20" s="34">
        <v>28</v>
      </c>
      <c r="C20" s="34" t="s">
        <v>67</v>
      </c>
      <c r="D20" s="37" t="s">
        <v>68</v>
      </c>
      <c r="E20" s="37" t="s">
        <v>144</v>
      </c>
      <c r="F20" s="37" t="s">
        <v>70</v>
      </c>
      <c r="G20" s="37" t="s">
        <v>65</v>
      </c>
      <c r="H20" s="37" t="s">
        <v>145</v>
      </c>
      <c r="I20" s="37" t="s">
        <v>65</v>
      </c>
      <c r="J20" s="37" t="s">
        <v>82</v>
      </c>
      <c r="K20" s="37" t="s">
        <v>146</v>
      </c>
      <c r="L20" s="37">
        <v>5</v>
      </c>
      <c r="M20" s="37" t="s">
        <v>129</v>
      </c>
      <c r="N20" s="37" t="s">
        <v>74</v>
      </c>
      <c r="O20" s="37" t="s">
        <v>85</v>
      </c>
      <c r="P20" s="37" t="s">
        <v>147</v>
      </c>
      <c r="Q20" s="37" t="s">
        <v>77</v>
      </c>
      <c r="S20" s="37" t="s">
        <v>77</v>
      </c>
      <c r="X20" s="37" t="s">
        <v>78</v>
      </c>
      <c r="Y20" s="40">
        <v>16</v>
      </c>
      <c r="Z20" s="40">
        <v>17</v>
      </c>
      <c r="AA20" s="40">
        <v>14</v>
      </c>
      <c r="AB20" s="40">
        <v>12</v>
      </c>
      <c r="AC20" s="42">
        <v>17.714285714285715</v>
      </c>
      <c r="AD20" s="42">
        <v>20</v>
      </c>
      <c r="AE20" s="42">
        <v>16</v>
      </c>
      <c r="AF20" s="42">
        <v>15.5</v>
      </c>
      <c r="AG20" s="42">
        <v>85.714285714285722</v>
      </c>
      <c r="AH20" s="42">
        <v>100</v>
      </c>
      <c r="AI20" s="42">
        <v>75</v>
      </c>
      <c r="AJ20" s="42">
        <v>71.875</v>
      </c>
    </row>
    <row r="21" spans="1:36" x14ac:dyDescent="0.3">
      <c r="A21" s="34" t="s">
        <v>79</v>
      </c>
      <c r="B21" s="34">
        <v>21</v>
      </c>
      <c r="C21" s="34" t="s">
        <v>67</v>
      </c>
      <c r="D21" s="37" t="s">
        <v>80</v>
      </c>
      <c r="E21" s="37" t="s">
        <v>69</v>
      </c>
      <c r="F21" s="37" t="s">
        <v>90</v>
      </c>
      <c r="G21" s="37" t="s">
        <v>65</v>
      </c>
      <c r="H21" s="37" t="s">
        <v>91</v>
      </c>
      <c r="I21" s="37" t="s">
        <v>65</v>
      </c>
      <c r="J21" s="37" t="s">
        <v>92</v>
      </c>
      <c r="K21" s="37" t="s">
        <v>153</v>
      </c>
      <c r="L21" s="37">
        <v>4</v>
      </c>
      <c r="M21" s="37" t="s">
        <v>154</v>
      </c>
      <c r="N21" s="37" t="s">
        <v>74</v>
      </c>
      <c r="O21" s="37" t="s">
        <v>75</v>
      </c>
      <c r="P21" s="37" t="s">
        <v>86</v>
      </c>
      <c r="Q21" s="37" t="s">
        <v>77</v>
      </c>
      <c r="S21" s="37" t="s">
        <v>77</v>
      </c>
      <c r="X21" s="37" t="s">
        <v>95</v>
      </c>
      <c r="Y21" s="40">
        <v>14</v>
      </c>
      <c r="Z21" s="40">
        <v>10</v>
      </c>
      <c r="AA21" s="40">
        <v>6</v>
      </c>
      <c r="AB21" s="40">
        <v>13</v>
      </c>
      <c r="AC21" s="42">
        <v>17.142857142857142</v>
      </c>
      <c r="AD21" s="42">
        <v>15.333333333333334</v>
      </c>
      <c r="AE21" s="42">
        <v>14.666666666666666</v>
      </c>
      <c r="AF21" s="42">
        <v>14.5</v>
      </c>
      <c r="AG21" s="42">
        <v>82.142857142857139</v>
      </c>
      <c r="AH21" s="42">
        <v>70.833333333333343</v>
      </c>
      <c r="AI21" s="42">
        <v>66.666666666666657</v>
      </c>
      <c r="AJ21" s="42">
        <v>65.625</v>
      </c>
    </row>
    <row r="22" spans="1:36" x14ac:dyDescent="0.3">
      <c r="A22" s="34" t="s">
        <v>79</v>
      </c>
      <c r="B22" s="34">
        <v>21</v>
      </c>
      <c r="C22" s="34" t="s">
        <v>67</v>
      </c>
      <c r="D22" s="37" t="s">
        <v>80</v>
      </c>
      <c r="E22" s="37" t="s">
        <v>69</v>
      </c>
      <c r="F22" s="37" t="s">
        <v>90</v>
      </c>
      <c r="G22" s="37" t="s">
        <v>65</v>
      </c>
      <c r="H22" s="37" t="s">
        <v>104</v>
      </c>
      <c r="I22" s="37" t="s">
        <v>65</v>
      </c>
      <c r="J22" s="37" t="s">
        <v>72</v>
      </c>
      <c r="K22" s="37" t="s">
        <v>155</v>
      </c>
      <c r="L22" s="37">
        <v>4</v>
      </c>
      <c r="M22" s="37" t="s">
        <v>120</v>
      </c>
      <c r="N22" s="37" t="s">
        <v>74</v>
      </c>
      <c r="O22" s="37" t="s">
        <v>85</v>
      </c>
      <c r="P22" s="37" t="s">
        <v>94</v>
      </c>
      <c r="Q22" s="37" t="s">
        <v>65</v>
      </c>
      <c r="R22" s="37" t="s">
        <v>87</v>
      </c>
      <c r="S22" s="37" t="s">
        <v>77</v>
      </c>
      <c r="X22" s="37" t="s">
        <v>88</v>
      </c>
      <c r="Y22" s="40">
        <v>13</v>
      </c>
      <c r="Z22" s="40">
        <v>11</v>
      </c>
      <c r="AA22" s="40">
        <v>10</v>
      </c>
      <c r="AB22" s="40">
        <v>7</v>
      </c>
      <c r="AC22" s="42">
        <v>10.857142857142858</v>
      </c>
      <c r="AD22" s="42">
        <v>7.333333333333333</v>
      </c>
      <c r="AE22" s="42">
        <v>8</v>
      </c>
      <c r="AF22" s="42">
        <v>13.5</v>
      </c>
      <c r="AG22" s="42">
        <v>42.857142857142861</v>
      </c>
      <c r="AH22" s="42">
        <v>20.833333333333332</v>
      </c>
      <c r="AI22" s="42">
        <v>25</v>
      </c>
      <c r="AJ22" s="42">
        <v>59.375</v>
      </c>
    </row>
    <row r="23" spans="1:36" x14ac:dyDescent="0.3">
      <c r="A23" s="34" t="s">
        <v>66</v>
      </c>
      <c r="B23" s="34">
        <v>22</v>
      </c>
      <c r="C23" s="34" t="s">
        <v>67</v>
      </c>
      <c r="D23" s="37" t="s">
        <v>68</v>
      </c>
      <c r="E23" s="37" t="s">
        <v>69</v>
      </c>
      <c r="F23" s="37" t="s">
        <v>90</v>
      </c>
      <c r="G23" s="37" t="s">
        <v>77</v>
      </c>
      <c r="I23" s="37" t="s">
        <v>65</v>
      </c>
      <c r="J23" s="37" t="s">
        <v>105</v>
      </c>
      <c r="K23" s="37" t="s">
        <v>83</v>
      </c>
      <c r="L23" s="37">
        <v>5</v>
      </c>
      <c r="M23" s="37" t="s">
        <v>100</v>
      </c>
      <c r="N23" s="37" t="s">
        <v>74</v>
      </c>
      <c r="O23" s="37" t="s">
        <v>75</v>
      </c>
      <c r="P23" s="37" t="s">
        <v>86</v>
      </c>
      <c r="Q23" s="37" t="s">
        <v>77</v>
      </c>
      <c r="S23" s="37" t="s">
        <v>77</v>
      </c>
      <c r="X23" s="37" t="s">
        <v>95</v>
      </c>
      <c r="Y23" s="40">
        <v>10</v>
      </c>
      <c r="Z23" s="40">
        <v>14</v>
      </c>
      <c r="AA23" s="40">
        <v>18</v>
      </c>
      <c r="AB23" s="40">
        <v>12</v>
      </c>
      <c r="AC23" s="42">
        <v>16</v>
      </c>
      <c r="AD23" s="42">
        <v>15.333333333333334</v>
      </c>
      <c r="AE23" s="42">
        <v>10.666666666666666</v>
      </c>
      <c r="AF23" s="42">
        <v>13</v>
      </c>
      <c r="AG23" s="42">
        <v>75</v>
      </c>
      <c r="AH23" s="42">
        <v>70.833333333333343</v>
      </c>
      <c r="AI23" s="42">
        <v>41.666666666666664</v>
      </c>
      <c r="AJ23" s="42">
        <v>56.25</v>
      </c>
    </row>
    <row r="24" spans="1:36" x14ac:dyDescent="0.3">
      <c r="A24" s="34" t="s">
        <v>79</v>
      </c>
      <c r="B24" s="34">
        <v>23</v>
      </c>
      <c r="C24" s="34" t="s">
        <v>67</v>
      </c>
      <c r="D24" s="37" t="s">
        <v>80</v>
      </c>
      <c r="E24" s="37" t="s">
        <v>69</v>
      </c>
      <c r="F24" s="37" t="s">
        <v>70</v>
      </c>
      <c r="G24" s="37" t="s">
        <v>65</v>
      </c>
      <c r="H24" s="37" t="s">
        <v>91</v>
      </c>
      <c r="I24" s="37" t="s">
        <v>65</v>
      </c>
      <c r="J24" s="37" t="s">
        <v>82</v>
      </c>
      <c r="K24" s="37" t="s">
        <v>91</v>
      </c>
      <c r="L24" s="37">
        <v>5</v>
      </c>
      <c r="M24" s="37" t="s">
        <v>154</v>
      </c>
      <c r="N24" s="37" t="s">
        <v>74</v>
      </c>
      <c r="O24" s="37" t="s">
        <v>85</v>
      </c>
      <c r="P24" s="37" t="s">
        <v>76</v>
      </c>
      <c r="Q24" s="37" t="s">
        <v>77</v>
      </c>
      <c r="S24" s="37" t="s">
        <v>77</v>
      </c>
      <c r="X24" s="37" t="s">
        <v>78</v>
      </c>
      <c r="Y24" s="40">
        <v>13</v>
      </c>
      <c r="Z24" s="40">
        <v>11</v>
      </c>
      <c r="AA24" s="40">
        <v>8</v>
      </c>
      <c r="AB24" s="40">
        <v>12</v>
      </c>
      <c r="AC24" s="42">
        <v>15.428571428571429</v>
      </c>
      <c r="AD24" s="42">
        <v>11.333333333333334</v>
      </c>
      <c r="AE24" s="42">
        <v>8</v>
      </c>
      <c r="AF24" s="42">
        <v>17.5</v>
      </c>
      <c r="AG24" s="42">
        <v>71.428571428571431</v>
      </c>
      <c r="AH24" s="42">
        <v>45.833333333333336</v>
      </c>
      <c r="AI24" s="42">
        <v>25</v>
      </c>
      <c r="AJ24" s="42">
        <v>84.375</v>
      </c>
    </row>
    <row r="25" spans="1:36" x14ac:dyDescent="0.3">
      <c r="A25" s="34" t="s">
        <v>79</v>
      </c>
      <c r="B25" s="34">
        <v>20</v>
      </c>
      <c r="C25" s="34" t="s">
        <v>67</v>
      </c>
      <c r="D25" s="37" t="s">
        <v>80</v>
      </c>
      <c r="E25" s="37" t="s">
        <v>69</v>
      </c>
      <c r="F25" s="37" t="s">
        <v>90</v>
      </c>
      <c r="G25" s="37" t="s">
        <v>65</v>
      </c>
      <c r="H25" s="37" t="s">
        <v>104</v>
      </c>
      <c r="I25" s="37" t="s">
        <v>65</v>
      </c>
      <c r="J25" s="37" t="s">
        <v>72</v>
      </c>
      <c r="K25" s="37" t="s">
        <v>104</v>
      </c>
      <c r="L25" s="37">
        <v>5</v>
      </c>
      <c r="M25" s="37" t="s">
        <v>117</v>
      </c>
      <c r="N25" s="37" t="s">
        <v>74</v>
      </c>
      <c r="O25" s="37" t="s">
        <v>75</v>
      </c>
      <c r="P25" s="37" t="s">
        <v>156</v>
      </c>
      <c r="Q25" s="37" t="s">
        <v>65</v>
      </c>
      <c r="R25" s="37" t="s">
        <v>157</v>
      </c>
      <c r="S25" s="37" t="s">
        <v>65</v>
      </c>
      <c r="T25" s="37" t="s">
        <v>72</v>
      </c>
      <c r="U25" s="37" t="s">
        <v>157</v>
      </c>
      <c r="V25" s="37" t="s">
        <v>97</v>
      </c>
      <c r="W25" s="37" t="s">
        <v>98</v>
      </c>
      <c r="X25" s="37" t="s">
        <v>88</v>
      </c>
      <c r="Y25" s="40">
        <v>13</v>
      </c>
      <c r="Z25" s="40">
        <v>14</v>
      </c>
      <c r="AA25" s="40">
        <v>14</v>
      </c>
      <c r="AB25" s="40">
        <v>16</v>
      </c>
      <c r="AC25" s="42">
        <v>18.285714285714285</v>
      </c>
      <c r="AD25" s="42">
        <v>18.666666666666668</v>
      </c>
      <c r="AE25" s="42">
        <v>20</v>
      </c>
      <c r="AF25" s="42">
        <v>19.5</v>
      </c>
      <c r="AG25" s="42">
        <v>89.285714285714278</v>
      </c>
      <c r="AH25" s="42">
        <v>91.666666666666671</v>
      </c>
      <c r="AI25" s="42">
        <v>100</v>
      </c>
      <c r="AJ25" s="42">
        <v>96.875</v>
      </c>
    </row>
    <row r="26" spans="1:36" x14ac:dyDescent="0.3">
      <c r="A26" s="34" t="s">
        <v>79</v>
      </c>
      <c r="B26" s="34">
        <v>21</v>
      </c>
      <c r="C26" s="34" t="s">
        <v>67</v>
      </c>
      <c r="D26" s="37" t="s">
        <v>80</v>
      </c>
      <c r="E26" s="37" t="s">
        <v>69</v>
      </c>
      <c r="F26" s="37" t="s">
        <v>90</v>
      </c>
      <c r="G26" s="37" t="s">
        <v>77</v>
      </c>
      <c r="I26" s="37" t="s">
        <v>77</v>
      </c>
      <c r="Q26" s="37" t="s">
        <v>65</v>
      </c>
      <c r="R26" s="37" t="s">
        <v>87</v>
      </c>
      <c r="S26" s="37" t="s">
        <v>77</v>
      </c>
      <c r="X26" s="37" t="s">
        <v>95</v>
      </c>
      <c r="Y26" s="40">
        <v>19</v>
      </c>
      <c r="Z26" s="40">
        <v>15</v>
      </c>
      <c r="AA26" s="40">
        <v>14</v>
      </c>
      <c r="AB26" s="40">
        <v>18</v>
      </c>
      <c r="AC26" s="42">
        <v>14.857142857142858</v>
      </c>
      <c r="AD26" s="42">
        <v>10</v>
      </c>
      <c r="AE26" s="42">
        <v>9.3333333333333339</v>
      </c>
      <c r="AF26" s="42">
        <v>10.5</v>
      </c>
      <c r="AG26" s="42">
        <v>67.857142857142861</v>
      </c>
      <c r="AH26" s="42">
        <v>37.5</v>
      </c>
      <c r="AI26" s="42">
        <v>33.333333333333336</v>
      </c>
      <c r="AJ26" s="42">
        <v>40.625</v>
      </c>
    </row>
    <row r="27" spans="1:36" x14ac:dyDescent="0.3">
      <c r="A27" s="34" t="s">
        <v>79</v>
      </c>
      <c r="B27" s="34">
        <v>22</v>
      </c>
      <c r="C27" s="34" t="s">
        <v>67</v>
      </c>
      <c r="D27" s="37" t="s">
        <v>158</v>
      </c>
      <c r="E27" s="37" t="s">
        <v>69</v>
      </c>
      <c r="F27" s="37" t="s">
        <v>90</v>
      </c>
      <c r="G27" s="37" t="s">
        <v>65</v>
      </c>
      <c r="H27" s="37" t="s">
        <v>159</v>
      </c>
      <c r="I27" s="37" t="s">
        <v>65</v>
      </c>
      <c r="J27" s="37" t="s">
        <v>82</v>
      </c>
      <c r="K27" s="37" t="s">
        <v>159</v>
      </c>
      <c r="L27" s="37">
        <v>5</v>
      </c>
      <c r="M27" s="37" t="s">
        <v>160</v>
      </c>
      <c r="N27" s="37" t="s">
        <v>74</v>
      </c>
      <c r="O27" s="37" t="s">
        <v>75</v>
      </c>
      <c r="P27" s="37" t="s">
        <v>76</v>
      </c>
      <c r="Q27" s="37" t="s">
        <v>77</v>
      </c>
      <c r="S27" s="37" t="s">
        <v>77</v>
      </c>
      <c r="X27" s="37" t="s">
        <v>78</v>
      </c>
      <c r="Y27" s="40">
        <v>12</v>
      </c>
      <c r="Z27" s="40">
        <v>14</v>
      </c>
      <c r="AA27" s="40">
        <v>16</v>
      </c>
      <c r="AB27" s="40">
        <v>16</v>
      </c>
      <c r="AC27" s="42">
        <v>15.428571428571429</v>
      </c>
      <c r="AD27" s="42">
        <v>14</v>
      </c>
      <c r="AE27" s="42">
        <v>12</v>
      </c>
      <c r="AF27" s="42">
        <v>14.5</v>
      </c>
      <c r="AG27" s="42">
        <v>71.428571428571431</v>
      </c>
      <c r="AH27" s="42">
        <v>62.5</v>
      </c>
      <c r="AI27" s="42">
        <v>50</v>
      </c>
      <c r="AJ27" s="42">
        <v>65.625</v>
      </c>
    </row>
    <row r="28" spans="1:36" x14ac:dyDescent="0.3">
      <c r="A28" s="34" t="s">
        <v>66</v>
      </c>
      <c r="B28" s="34">
        <v>22</v>
      </c>
      <c r="C28" s="34" t="s">
        <v>67</v>
      </c>
      <c r="D28" s="37" t="s">
        <v>68</v>
      </c>
      <c r="E28" s="37" t="s">
        <v>69</v>
      </c>
      <c r="F28" s="37" t="s">
        <v>90</v>
      </c>
      <c r="G28" s="37" t="s">
        <v>65</v>
      </c>
      <c r="H28" s="37" t="s">
        <v>161</v>
      </c>
      <c r="I28" s="37" t="s">
        <v>65</v>
      </c>
      <c r="J28" s="37" t="s">
        <v>105</v>
      </c>
      <c r="K28" s="37" t="s">
        <v>83</v>
      </c>
      <c r="L28" s="37">
        <v>4</v>
      </c>
      <c r="M28" s="37" t="s">
        <v>129</v>
      </c>
      <c r="N28" s="37" t="s">
        <v>74</v>
      </c>
      <c r="O28" s="37" t="s">
        <v>75</v>
      </c>
      <c r="P28" s="37" t="s">
        <v>114</v>
      </c>
      <c r="Q28" s="37" t="s">
        <v>77</v>
      </c>
      <c r="S28" s="37" t="s">
        <v>77</v>
      </c>
      <c r="X28" s="37" t="s">
        <v>95</v>
      </c>
      <c r="Y28" s="40">
        <v>14</v>
      </c>
      <c r="Z28" s="40">
        <v>11</v>
      </c>
      <c r="AA28" s="40">
        <v>13</v>
      </c>
      <c r="AB28" s="40">
        <v>6</v>
      </c>
      <c r="AC28" s="42">
        <v>15.428571428571429</v>
      </c>
      <c r="AD28" s="42">
        <v>13.333333333333334</v>
      </c>
      <c r="AE28" s="42">
        <v>14.666666666666666</v>
      </c>
      <c r="AF28" s="42">
        <v>15.5</v>
      </c>
      <c r="AG28" s="42">
        <v>71.428571428571431</v>
      </c>
      <c r="AH28" s="42">
        <v>58.333333333333336</v>
      </c>
      <c r="AI28" s="42">
        <v>66.666666666666657</v>
      </c>
      <c r="AJ28" s="42">
        <v>71.875</v>
      </c>
    </row>
    <row r="29" spans="1:36" x14ac:dyDescent="0.3">
      <c r="A29" s="34" t="s">
        <v>66</v>
      </c>
      <c r="B29" s="34">
        <v>47</v>
      </c>
      <c r="C29" s="34" t="s">
        <v>67</v>
      </c>
      <c r="D29" s="37" t="s">
        <v>80</v>
      </c>
      <c r="E29" s="37" t="s">
        <v>162</v>
      </c>
      <c r="F29" s="37" t="s">
        <v>90</v>
      </c>
      <c r="G29" s="37" t="s">
        <v>77</v>
      </c>
      <c r="I29" s="37" t="s">
        <v>77</v>
      </c>
      <c r="Q29" s="37" t="s">
        <v>77</v>
      </c>
      <c r="S29" s="37" t="s">
        <v>77</v>
      </c>
      <c r="X29" s="37" t="s">
        <v>78</v>
      </c>
      <c r="Y29" s="40">
        <v>9</v>
      </c>
      <c r="Z29" s="40">
        <v>10</v>
      </c>
      <c r="AA29" s="40">
        <v>17</v>
      </c>
      <c r="AB29" s="40">
        <v>6</v>
      </c>
      <c r="AC29" s="42">
        <v>15.428571428571429</v>
      </c>
      <c r="AD29" s="42">
        <v>16</v>
      </c>
      <c r="AE29" s="42">
        <v>16</v>
      </c>
      <c r="AF29" s="42">
        <v>16</v>
      </c>
      <c r="AG29" s="42">
        <v>71.428571428571431</v>
      </c>
      <c r="AH29" s="42">
        <v>75</v>
      </c>
      <c r="AI29" s="42">
        <v>75</v>
      </c>
      <c r="AJ29" s="42">
        <v>75</v>
      </c>
    </row>
    <row r="30" spans="1:36" x14ac:dyDescent="0.3">
      <c r="A30" s="34" t="s">
        <v>66</v>
      </c>
      <c r="B30" s="34">
        <v>44</v>
      </c>
      <c r="C30" s="34" t="s">
        <v>163</v>
      </c>
      <c r="D30" s="37" t="s">
        <v>80</v>
      </c>
      <c r="E30" s="37" t="s">
        <v>162</v>
      </c>
      <c r="F30" s="37" t="s">
        <v>70</v>
      </c>
      <c r="G30" s="37" t="s">
        <v>77</v>
      </c>
      <c r="I30" s="37" t="s">
        <v>77</v>
      </c>
      <c r="Q30" s="37" t="s">
        <v>77</v>
      </c>
      <c r="S30" s="37" t="s">
        <v>77</v>
      </c>
      <c r="X30" s="37" t="s">
        <v>78</v>
      </c>
      <c r="Y30" s="40">
        <v>14</v>
      </c>
      <c r="Z30" s="40">
        <v>9</v>
      </c>
      <c r="AA30" s="40">
        <v>10</v>
      </c>
      <c r="AB30" s="40">
        <v>10</v>
      </c>
      <c r="AC30" s="42">
        <v>13.142857142857142</v>
      </c>
      <c r="AD30" s="42">
        <v>13.333333333333334</v>
      </c>
      <c r="AE30" s="42">
        <v>17.333333333333332</v>
      </c>
      <c r="AF30" s="42">
        <v>13.5</v>
      </c>
      <c r="AG30" s="42">
        <v>57.142857142857139</v>
      </c>
      <c r="AH30" s="42">
        <v>58.333333333333336</v>
      </c>
      <c r="AI30" s="42">
        <v>83.333333333333329</v>
      </c>
      <c r="AJ30" s="42">
        <v>59.375</v>
      </c>
    </row>
    <row r="31" spans="1:36" x14ac:dyDescent="0.3">
      <c r="A31" s="34" t="s">
        <v>66</v>
      </c>
      <c r="B31" s="34">
        <v>44</v>
      </c>
      <c r="C31" s="34" t="s">
        <v>163</v>
      </c>
      <c r="D31" s="37" t="s">
        <v>80</v>
      </c>
      <c r="E31" s="37" t="s">
        <v>162</v>
      </c>
      <c r="F31" s="37" t="s">
        <v>70</v>
      </c>
      <c r="G31" s="37" t="s">
        <v>65</v>
      </c>
      <c r="H31" s="37" t="s">
        <v>104</v>
      </c>
      <c r="I31" s="37" t="s">
        <v>65</v>
      </c>
      <c r="J31" s="37" t="s">
        <v>105</v>
      </c>
      <c r="K31" s="37" t="s">
        <v>164</v>
      </c>
      <c r="L31" s="37">
        <v>5</v>
      </c>
      <c r="M31" s="37" t="s">
        <v>73</v>
      </c>
      <c r="N31" s="37" t="s">
        <v>74</v>
      </c>
      <c r="O31" s="37" t="s">
        <v>85</v>
      </c>
      <c r="P31" s="37" t="s">
        <v>118</v>
      </c>
      <c r="Q31" s="37" t="s">
        <v>77</v>
      </c>
      <c r="S31" s="37" t="s">
        <v>77</v>
      </c>
      <c r="X31" s="37" t="s">
        <v>78</v>
      </c>
      <c r="Y31" s="40">
        <v>16</v>
      </c>
      <c r="Z31" s="40">
        <v>14</v>
      </c>
      <c r="AA31" s="40">
        <v>11</v>
      </c>
      <c r="AB31" s="40">
        <v>14</v>
      </c>
      <c r="AC31" s="42">
        <v>15.428571428571429</v>
      </c>
      <c r="AD31" s="42">
        <v>14.666666666666666</v>
      </c>
      <c r="AE31" s="42">
        <v>16</v>
      </c>
      <c r="AF31" s="42">
        <v>10.5</v>
      </c>
      <c r="AG31" s="42">
        <v>71.428571428571431</v>
      </c>
      <c r="AH31" s="42">
        <v>66.666666666666657</v>
      </c>
      <c r="AI31" s="42">
        <v>75</v>
      </c>
      <c r="AJ31" s="42">
        <v>40.625</v>
      </c>
    </row>
    <row r="32" spans="1:36" x14ac:dyDescent="0.3">
      <c r="A32" s="34" t="s">
        <v>66</v>
      </c>
      <c r="B32" s="34">
        <v>22</v>
      </c>
      <c r="C32" s="34" t="s">
        <v>67</v>
      </c>
      <c r="D32" s="37" t="s">
        <v>80</v>
      </c>
      <c r="E32" s="37" t="s">
        <v>69</v>
      </c>
      <c r="F32" s="37" t="s">
        <v>90</v>
      </c>
      <c r="G32" s="37" t="s">
        <v>65</v>
      </c>
      <c r="H32" s="37" t="s">
        <v>149</v>
      </c>
      <c r="I32" s="37" t="s">
        <v>65</v>
      </c>
      <c r="J32" s="37" t="s">
        <v>105</v>
      </c>
      <c r="L32" s="37">
        <v>4</v>
      </c>
      <c r="M32" s="37" t="s">
        <v>129</v>
      </c>
      <c r="N32" s="37" t="s">
        <v>74</v>
      </c>
      <c r="O32" s="37" t="s">
        <v>85</v>
      </c>
      <c r="P32" s="37" t="s">
        <v>94</v>
      </c>
      <c r="Q32" s="37" t="s">
        <v>77</v>
      </c>
      <c r="S32" s="37" t="s">
        <v>77</v>
      </c>
      <c r="X32" s="37" t="s">
        <v>78</v>
      </c>
      <c r="Y32" s="40">
        <v>16</v>
      </c>
      <c r="Z32" s="40">
        <v>8</v>
      </c>
      <c r="AA32" s="40">
        <v>16</v>
      </c>
      <c r="AB32" s="40">
        <v>18</v>
      </c>
      <c r="AC32" s="42">
        <v>18.285714285714285</v>
      </c>
      <c r="AD32" s="42">
        <v>14.666666666666666</v>
      </c>
      <c r="AE32" s="42">
        <v>16</v>
      </c>
      <c r="AF32" s="42">
        <v>17</v>
      </c>
      <c r="AG32" s="42">
        <v>89.285714285714278</v>
      </c>
      <c r="AH32" s="42">
        <v>66.666666666666657</v>
      </c>
      <c r="AI32" s="42">
        <v>75</v>
      </c>
      <c r="AJ32" s="42">
        <v>81.25</v>
      </c>
    </row>
    <row r="33" spans="1:36" x14ac:dyDescent="0.3">
      <c r="A33" s="34" t="s">
        <v>66</v>
      </c>
      <c r="B33" s="34">
        <v>39</v>
      </c>
      <c r="C33" s="34" t="s">
        <v>163</v>
      </c>
      <c r="D33" s="37" t="s">
        <v>80</v>
      </c>
      <c r="E33" s="37" t="s">
        <v>144</v>
      </c>
      <c r="F33" s="37" t="s">
        <v>70</v>
      </c>
      <c r="G33" s="37" t="s">
        <v>65</v>
      </c>
      <c r="H33" s="37" t="s">
        <v>166</v>
      </c>
      <c r="I33" s="37" t="s">
        <v>77</v>
      </c>
      <c r="Q33" s="37" t="s">
        <v>77</v>
      </c>
      <c r="S33" s="37" t="s">
        <v>77</v>
      </c>
      <c r="X33" s="37" t="s">
        <v>78</v>
      </c>
      <c r="Y33" s="40">
        <v>16</v>
      </c>
      <c r="Z33" s="40">
        <v>15</v>
      </c>
      <c r="AA33" s="40">
        <v>14</v>
      </c>
      <c r="AB33" s="40">
        <v>16</v>
      </c>
      <c r="AC33" s="42">
        <v>13.142857142857142</v>
      </c>
      <c r="AD33" s="42">
        <v>12</v>
      </c>
      <c r="AE33" s="42">
        <v>9.3333333333333339</v>
      </c>
      <c r="AF33" s="42">
        <v>14.5</v>
      </c>
      <c r="AG33" s="42">
        <v>57.142857142857139</v>
      </c>
      <c r="AH33" s="42">
        <v>50</v>
      </c>
      <c r="AI33" s="42">
        <v>33.333333333333336</v>
      </c>
      <c r="AJ33" s="42">
        <v>65.625</v>
      </c>
    </row>
    <row r="34" spans="1:36" x14ac:dyDescent="0.3">
      <c r="A34" s="34" t="s">
        <v>79</v>
      </c>
      <c r="B34" s="34">
        <v>22</v>
      </c>
      <c r="C34" s="34" t="s">
        <v>67</v>
      </c>
      <c r="D34" s="37" t="s">
        <v>80</v>
      </c>
      <c r="E34" s="37" t="s">
        <v>69</v>
      </c>
      <c r="F34" s="37" t="s">
        <v>90</v>
      </c>
      <c r="G34" s="37" t="s">
        <v>65</v>
      </c>
      <c r="H34" s="37" t="s">
        <v>91</v>
      </c>
      <c r="I34" s="37" t="s">
        <v>65</v>
      </c>
      <c r="J34" s="37" t="s">
        <v>105</v>
      </c>
      <c r="K34" s="37" t="s">
        <v>169</v>
      </c>
      <c r="L34" s="37">
        <v>5</v>
      </c>
      <c r="M34" s="37" t="s">
        <v>154</v>
      </c>
      <c r="N34" s="37" t="s">
        <v>74</v>
      </c>
      <c r="O34" s="37" t="s">
        <v>75</v>
      </c>
      <c r="P34" s="37" t="s">
        <v>86</v>
      </c>
      <c r="Q34" s="37" t="s">
        <v>65</v>
      </c>
      <c r="R34" s="37" t="s">
        <v>170</v>
      </c>
      <c r="S34" s="37" t="s">
        <v>77</v>
      </c>
      <c r="U34" s="37" t="s">
        <v>170</v>
      </c>
      <c r="X34" s="37" t="s">
        <v>88</v>
      </c>
      <c r="Y34" s="40">
        <v>12</v>
      </c>
      <c r="Z34" s="40">
        <v>17</v>
      </c>
      <c r="AA34" s="40">
        <v>15</v>
      </c>
      <c r="AB34" s="40">
        <v>14</v>
      </c>
      <c r="AC34" s="42">
        <v>15.428571428571429</v>
      </c>
      <c r="AD34" s="42">
        <v>16</v>
      </c>
      <c r="AE34" s="42">
        <v>16</v>
      </c>
      <c r="AF34" s="42">
        <v>16</v>
      </c>
      <c r="AG34" s="42">
        <v>71.428571428571431</v>
      </c>
      <c r="AH34" s="42">
        <v>75</v>
      </c>
      <c r="AI34" s="42">
        <v>75</v>
      </c>
      <c r="AJ34" s="42">
        <v>75</v>
      </c>
    </row>
    <row r="35" spans="1:36" x14ac:dyDescent="0.3">
      <c r="A35" s="34" t="s">
        <v>66</v>
      </c>
      <c r="B35" s="34">
        <v>22</v>
      </c>
      <c r="C35" s="34" t="s">
        <v>67</v>
      </c>
      <c r="D35" s="37" t="s">
        <v>80</v>
      </c>
      <c r="E35" s="37" t="s">
        <v>144</v>
      </c>
      <c r="F35" s="37" t="s">
        <v>90</v>
      </c>
      <c r="G35" s="37" t="s">
        <v>77</v>
      </c>
      <c r="I35" s="37" t="s">
        <v>65</v>
      </c>
      <c r="J35" s="37" t="s">
        <v>72</v>
      </c>
      <c r="M35" s="37" t="s">
        <v>129</v>
      </c>
      <c r="O35" s="37" t="s">
        <v>85</v>
      </c>
      <c r="Q35" s="37" t="s">
        <v>77</v>
      </c>
      <c r="R35" s="37" t="s">
        <v>87</v>
      </c>
      <c r="S35" s="37" t="s">
        <v>77</v>
      </c>
      <c r="U35" s="37" t="s">
        <v>87</v>
      </c>
      <c r="V35" s="37" t="s">
        <v>97</v>
      </c>
      <c r="W35" s="37" t="s">
        <v>141</v>
      </c>
      <c r="X35" s="37" t="s">
        <v>78</v>
      </c>
      <c r="Y35" s="40">
        <v>10</v>
      </c>
      <c r="Z35" s="40">
        <v>7</v>
      </c>
      <c r="AA35" s="40">
        <v>14</v>
      </c>
      <c r="AB35" s="40">
        <v>14</v>
      </c>
      <c r="AC35" s="42">
        <v>13.714285714285714</v>
      </c>
      <c r="AD35" s="42">
        <v>14</v>
      </c>
      <c r="AE35" s="42">
        <v>12</v>
      </c>
      <c r="AF35" s="42">
        <v>11</v>
      </c>
      <c r="AG35" s="42">
        <v>60.714285714285708</v>
      </c>
      <c r="AH35" s="42">
        <v>62.5</v>
      </c>
      <c r="AI35" s="42">
        <v>50</v>
      </c>
      <c r="AJ35" s="42">
        <v>43.75</v>
      </c>
    </row>
    <row r="36" spans="1:36" x14ac:dyDescent="0.3">
      <c r="A36" s="34" t="s">
        <v>79</v>
      </c>
      <c r="B36" s="34">
        <v>22</v>
      </c>
      <c r="C36" s="34" t="s">
        <v>67</v>
      </c>
      <c r="D36" s="37" t="s">
        <v>174</v>
      </c>
      <c r="E36" s="37" t="s">
        <v>69</v>
      </c>
      <c r="F36" s="37" t="s">
        <v>90</v>
      </c>
      <c r="G36" s="37" t="s">
        <v>65</v>
      </c>
      <c r="H36" s="37" t="s">
        <v>104</v>
      </c>
      <c r="I36" s="37" t="s">
        <v>65</v>
      </c>
      <c r="J36" s="37" t="s">
        <v>82</v>
      </c>
      <c r="K36" s="37" t="s">
        <v>106</v>
      </c>
      <c r="L36" s="37">
        <v>5</v>
      </c>
      <c r="M36" s="37" t="s">
        <v>73</v>
      </c>
      <c r="N36" s="37" t="s">
        <v>74</v>
      </c>
      <c r="O36" s="37" t="s">
        <v>75</v>
      </c>
      <c r="P36" s="37" t="s">
        <v>118</v>
      </c>
      <c r="Q36" s="37" t="s">
        <v>65</v>
      </c>
      <c r="R36" s="37" t="s">
        <v>87</v>
      </c>
      <c r="S36" s="37" t="s">
        <v>77</v>
      </c>
      <c r="T36" s="37" t="s">
        <v>92</v>
      </c>
      <c r="U36" s="37" t="s">
        <v>87</v>
      </c>
      <c r="V36" s="37" t="s">
        <v>97</v>
      </c>
      <c r="W36" s="37" t="s">
        <v>108</v>
      </c>
      <c r="X36" s="37" t="s">
        <v>95</v>
      </c>
      <c r="Y36" s="40">
        <v>8</v>
      </c>
      <c r="Z36" s="40">
        <v>17</v>
      </c>
      <c r="AA36" s="40">
        <v>16</v>
      </c>
      <c r="AB36" s="40">
        <v>18</v>
      </c>
      <c r="AC36" s="42">
        <v>17.714285714285715</v>
      </c>
      <c r="AD36" s="42">
        <v>18</v>
      </c>
      <c r="AE36" s="42">
        <v>17.333333333333332</v>
      </c>
      <c r="AF36" s="42">
        <v>19.5</v>
      </c>
      <c r="AG36" s="42">
        <v>85.714285714285722</v>
      </c>
      <c r="AH36" s="42">
        <v>87.5</v>
      </c>
      <c r="AI36" s="42">
        <v>83.333333333333329</v>
      </c>
      <c r="AJ36" s="42">
        <v>96.875</v>
      </c>
    </row>
    <row r="37" spans="1:36" x14ac:dyDescent="0.3">
      <c r="A37" s="34" t="s">
        <v>79</v>
      </c>
      <c r="B37" s="34">
        <v>22</v>
      </c>
      <c r="C37" s="34" t="s">
        <v>67</v>
      </c>
      <c r="D37" s="37" t="s">
        <v>89</v>
      </c>
      <c r="E37" s="37" t="s">
        <v>109</v>
      </c>
      <c r="F37" s="37" t="s">
        <v>70</v>
      </c>
      <c r="G37" s="37" t="s">
        <v>65</v>
      </c>
      <c r="H37" s="37" t="s">
        <v>104</v>
      </c>
      <c r="I37" s="37" t="s">
        <v>65</v>
      </c>
      <c r="J37" s="37" t="s">
        <v>82</v>
      </c>
      <c r="K37" s="37" t="s">
        <v>176</v>
      </c>
      <c r="L37" s="37">
        <v>4</v>
      </c>
      <c r="M37" s="37" t="s">
        <v>100</v>
      </c>
      <c r="N37" s="37" t="s">
        <v>74</v>
      </c>
      <c r="O37" s="37" t="s">
        <v>75</v>
      </c>
      <c r="P37" s="37" t="s">
        <v>86</v>
      </c>
      <c r="Q37" s="37" t="s">
        <v>65</v>
      </c>
      <c r="R37" s="37" t="s">
        <v>87</v>
      </c>
      <c r="S37" s="37" t="s">
        <v>77</v>
      </c>
      <c r="U37" s="37" t="s">
        <v>140</v>
      </c>
      <c r="V37" s="37" t="s">
        <v>123</v>
      </c>
      <c r="W37" s="37" t="s">
        <v>98</v>
      </c>
      <c r="X37" s="37" t="s">
        <v>88</v>
      </c>
      <c r="Y37" s="40">
        <v>16</v>
      </c>
      <c r="Z37" s="40">
        <v>8</v>
      </c>
      <c r="AA37" s="40">
        <v>10</v>
      </c>
      <c r="AB37" s="40">
        <v>11</v>
      </c>
      <c r="AC37" s="42">
        <v>11.428571428571429</v>
      </c>
      <c r="AD37" s="42">
        <v>12.666666666666666</v>
      </c>
      <c r="AE37" s="42">
        <v>10.666666666666666</v>
      </c>
      <c r="AF37" s="42">
        <v>12.5</v>
      </c>
      <c r="AG37" s="42">
        <v>46.428571428571431</v>
      </c>
      <c r="AH37" s="42">
        <v>54.166666666666664</v>
      </c>
      <c r="AI37" s="42">
        <v>41.666666666666664</v>
      </c>
      <c r="AJ37" s="42">
        <v>53.125</v>
      </c>
    </row>
    <row r="38" spans="1:36" x14ac:dyDescent="0.3">
      <c r="A38" s="34" t="s">
        <v>79</v>
      </c>
      <c r="B38" s="34">
        <v>22</v>
      </c>
      <c r="C38" s="34" t="s">
        <v>67</v>
      </c>
      <c r="D38" s="37" t="s">
        <v>80</v>
      </c>
      <c r="E38" s="37" t="s">
        <v>69</v>
      </c>
      <c r="F38" s="37" t="s">
        <v>90</v>
      </c>
      <c r="G38" s="37" t="s">
        <v>65</v>
      </c>
      <c r="H38" s="37" t="s">
        <v>104</v>
      </c>
      <c r="I38" s="37" t="s">
        <v>65</v>
      </c>
      <c r="J38" s="37" t="s">
        <v>105</v>
      </c>
      <c r="K38" s="37" t="s">
        <v>83</v>
      </c>
      <c r="L38" s="37">
        <v>3</v>
      </c>
      <c r="M38" s="37" t="s">
        <v>112</v>
      </c>
      <c r="N38" s="37" t="s">
        <v>74</v>
      </c>
      <c r="O38" s="37" t="s">
        <v>75</v>
      </c>
      <c r="P38" s="37" t="s">
        <v>114</v>
      </c>
      <c r="Q38" s="37" t="s">
        <v>77</v>
      </c>
      <c r="S38" s="37" t="s">
        <v>77</v>
      </c>
      <c r="X38" s="37" t="s">
        <v>78</v>
      </c>
      <c r="Y38" s="40">
        <v>18</v>
      </c>
      <c r="Z38" s="40">
        <v>12</v>
      </c>
      <c r="AA38" s="40">
        <v>15</v>
      </c>
      <c r="AB38" s="40">
        <v>15</v>
      </c>
      <c r="AC38" s="42">
        <v>14.285714285714286</v>
      </c>
      <c r="AD38" s="42">
        <v>14.666666666666666</v>
      </c>
      <c r="AE38" s="42">
        <v>13.333333333333334</v>
      </c>
      <c r="AF38" s="42">
        <v>15</v>
      </c>
      <c r="AG38" s="42">
        <v>64.285714285714292</v>
      </c>
      <c r="AH38" s="42">
        <v>66.666666666666657</v>
      </c>
      <c r="AI38" s="42">
        <v>58.333333333333336</v>
      </c>
      <c r="AJ38" s="42">
        <v>68.75</v>
      </c>
    </row>
    <row r="39" spans="1:36" x14ac:dyDescent="0.3">
      <c r="A39" s="34" t="s">
        <v>66</v>
      </c>
      <c r="B39" s="34">
        <v>51</v>
      </c>
      <c r="C39" s="34" t="s">
        <v>67</v>
      </c>
      <c r="D39" s="37" t="s">
        <v>80</v>
      </c>
      <c r="E39" s="37" t="s">
        <v>124</v>
      </c>
      <c r="F39" s="37" t="s">
        <v>167</v>
      </c>
      <c r="G39" s="37" t="s">
        <v>77</v>
      </c>
      <c r="I39" s="37" t="s">
        <v>65</v>
      </c>
      <c r="J39" s="37" t="s">
        <v>72</v>
      </c>
      <c r="L39" s="37">
        <v>3</v>
      </c>
      <c r="M39" s="37" t="s">
        <v>129</v>
      </c>
      <c r="O39" s="37" t="s">
        <v>85</v>
      </c>
      <c r="P39" s="37" t="s">
        <v>94</v>
      </c>
      <c r="Q39" s="37" t="s">
        <v>77</v>
      </c>
      <c r="S39" s="37" t="s">
        <v>77</v>
      </c>
      <c r="X39" s="37" t="s">
        <v>95</v>
      </c>
      <c r="Y39" s="40">
        <v>12</v>
      </c>
      <c r="Z39" s="40">
        <v>9</v>
      </c>
      <c r="AA39" s="40">
        <v>14</v>
      </c>
      <c r="AB39" s="40">
        <v>11</v>
      </c>
      <c r="AC39" s="42">
        <v>15.428571428571429</v>
      </c>
      <c r="AD39" s="42">
        <v>14.666666666666666</v>
      </c>
      <c r="AE39" s="42">
        <v>13.333333333333334</v>
      </c>
      <c r="AF39" s="42">
        <v>15.5</v>
      </c>
      <c r="AG39" s="42">
        <v>71.428571428571431</v>
      </c>
      <c r="AH39" s="42">
        <v>66.666666666666657</v>
      </c>
      <c r="AI39" s="42">
        <v>58.333333333333336</v>
      </c>
      <c r="AJ39" s="42">
        <v>71.875</v>
      </c>
    </row>
    <row r="40" spans="1:36" x14ac:dyDescent="0.3">
      <c r="A40" s="34" t="s">
        <v>79</v>
      </c>
      <c r="B40" s="34">
        <v>32</v>
      </c>
      <c r="C40" s="34" t="s">
        <v>179</v>
      </c>
      <c r="D40" s="37" t="s">
        <v>80</v>
      </c>
      <c r="E40" s="37" t="s">
        <v>144</v>
      </c>
      <c r="F40" s="37" t="s">
        <v>167</v>
      </c>
      <c r="G40" s="37" t="s">
        <v>65</v>
      </c>
      <c r="H40" s="37" t="s">
        <v>91</v>
      </c>
      <c r="I40" s="37" t="s">
        <v>65</v>
      </c>
      <c r="J40" s="37" t="s">
        <v>72</v>
      </c>
      <c r="K40" s="37" t="s">
        <v>149</v>
      </c>
      <c r="L40" s="37">
        <v>4</v>
      </c>
      <c r="M40" s="37" t="s">
        <v>73</v>
      </c>
      <c r="N40" s="37" t="s">
        <v>74</v>
      </c>
      <c r="O40" s="37" t="s">
        <v>75</v>
      </c>
      <c r="P40" s="37" t="s">
        <v>114</v>
      </c>
      <c r="Q40" s="37" t="s">
        <v>65</v>
      </c>
      <c r="R40" s="37" t="s">
        <v>180</v>
      </c>
      <c r="S40" s="37" t="s">
        <v>77</v>
      </c>
      <c r="X40" s="37" t="s">
        <v>88</v>
      </c>
      <c r="Y40" s="40">
        <v>17</v>
      </c>
      <c r="Z40" s="40">
        <v>15</v>
      </c>
      <c r="AA40" s="40">
        <v>12</v>
      </c>
      <c r="AB40" s="40">
        <v>16</v>
      </c>
      <c r="AC40" s="42">
        <v>17.142857142857142</v>
      </c>
      <c r="AD40" s="42">
        <v>16</v>
      </c>
      <c r="AE40" s="42">
        <v>16</v>
      </c>
      <c r="AF40" s="42">
        <v>16</v>
      </c>
      <c r="AG40" s="42">
        <v>82.142857142857139</v>
      </c>
      <c r="AH40" s="42">
        <v>75</v>
      </c>
      <c r="AI40" s="42">
        <v>75</v>
      </c>
      <c r="AJ40" s="42">
        <v>75</v>
      </c>
    </row>
    <row r="41" spans="1:36" x14ac:dyDescent="0.3">
      <c r="A41" s="34" t="s">
        <v>79</v>
      </c>
      <c r="B41" s="34">
        <v>30</v>
      </c>
      <c r="C41" s="34" t="s">
        <v>67</v>
      </c>
      <c r="D41" s="37" t="s">
        <v>80</v>
      </c>
      <c r="E41" s="37" t="s">
        <v>162</v>
      </c>
      <c r="F41" s="37" t="s">
        <v>90</v>
      </c>
      <c r="G41" s="37" t="s">
        <v>65</v>
      </c>
      <c r="H41" s="37" t="s">
        <v>91</v>
      </c>
      <c r="I41" s="37" t="s">
        <v>65</v>
      </c>
      <c r="J41" s="37" t="s">
        <v>92</v>
      </c>
      <c r="K41" s="37" t="s">
        <v>83</v>
      </c>
      <c r="L41" s="37">
        <v>5</v>
      </c>
      <c r="M41" s="37" t="s">
        <v>112</v>
      </c>
      <c r="N41" s="37" t="s">
        <v>74</v>
      </c>
      <c r="O41" s="37" t="s">
        <v>85</v>
      </c>
      <c r="P41" s="37" t="s">
        <v>114</v>
      </c>
      <c r="Q41" s="37" t="s">
        <v>77</v>
      </c>
      <c r="S41" s="37" t="s">
        <v>77</v>
      </c>
      <c r="W41" s="37" t="s">
        <v>98</v>
      </c>
      <c r="X41" s="37" t="s">
        <v>95</v>
      </c>
      <c r="Y41" s="40">
        <v>15</v>
      </c>
      <c r="Z41" s="40">
        <v>13</v>
      </c>
      <c r="AA41" s="40">
        <v>9</v>
      </c>
      <c r="AB41" s="40">
        <v>10</v>
      </c>
      <c r="AC41" s="42">
        <v>12</v>
      </c>
      <c r="AD41" s="42">
        <v>12</v>
      </c>
      <c r="AE41" s="42">
        <v>14.666666666666666</v>
      </c>
      <c r="AF41" s="42">
        <v>10</v>
      </c>
      <c r="AG41" s="42">
        <v>50</v>
      </c>
      <c r="AH41" s="42">
        <v>50</v>
      </c>
      <c r="AI41" s="42">
        <v>66.666666666666657</v>
      </c>
      <c r="AJ41" s="42">
        <v>37.5</v>
      </c>
    </row>
    <row r="42" spans="1:36" x14ac:dyDescent="0.3">
      <c r="A42" s="34" t="s">
        <v>66</v>
      </c>
      <c r="B42" s="34">
        <v>21</v>
      </c>
      <c r="C42" s="34" t="s">
        <v>67</v>
      </c>
      <c r="D42" s="37" t="s">
        <v>80</v>
      </c>
      <c r="E42" s="37" t="s">
        <v>69</v>
      </c>
      <c r="F42" s="37" t="s">
        <v>90</v>
      </c>
      <c r="G42" s="37" t="s">
        <v>65</v>
      </c>
      <c r="H42" s="37" t="s">
        <v>182</v>
      </c>
      <c r="I42" s="37" t="s">
        <v>65</v>
      </c>
      <c r="J42" s="37" t="s">
        <v>105</v>
      </c>
      <c r="K42" s="37" t="s">
        <v>182</v>
      </c>
      <c r="L42" s="37">
        <v>4</v>
      </c>
      <c r="M42" s="37" t="s">
        <v>112</v>
      </c>
      <c r="N42" s="37" t="s">
        <v>74</v>
      </c>
      <c r="O42" s="37" t="s">
        <v>75</v>
      </c>
      <c r="P42" s="37" t="s">
        <v>86</v>
      </c>
      <c r="Q42" s="37" t="s">
        <v>77</v>
      </c>
      <c r="S42" s="37" t="s">
        <v>77</v>
      </c>
      <c r="X42" s="37" t="s">
        <v>78</v>
      </c>
      <c r="Y42" s="40">
        <v>19</v>
      </c>
      <c r="Z42" s="40">
        <v>13</v>
      </c>
      <c r="AA42" s="40">
        <v>15</v>
      </c>
      <c r="AB42" s="40">
        <v>18</v>
      </c>
      <c r="AC42" s="42">
        <v>12</v>
      </c>
      <c r="AD42" s="42">
        <v>16.666666666666668</v>
      </c>
      <c r="AE42" s="42">
        <v>17.333333333333332</v>
      </c>
      <c r="AF42" s="42">
        <v>17.5</v>
      </c>
      <c r="AG42" s="42">
        <v>50</v>
      </c>
      <c r="AH42" s="42">
        <v>79.166666666666671</v>
      </c>
      <c r="AI42" s="42">
        <v>83.333333333333329</v>
      </c>
      <c r="AJ42" s="42">
        <v>84.375</v>
      </c>
    </row>
    <row r="43" spans="1:36" x14ac:dyDescent="0.3">
      <c r="A43" s="34" t="s">
        <v>79</v>
      </c>
      <c r="B43" s="34">
        <v>18</v>
      </c>
      <c r="C43" s="34" t="s">
        <v>163</v>
      </c>
      <c r="D43" s="37" t="s">
        <v>80</v>
      </c>
      <c r="E43" s="37" t="s">
        <v>162</v>
      </c>
      <c r="F43" s="37" t="s">
        <v>90</v>
      </c>
      <c r="G43" s="37" t="s">
        <v>65</v>
      </c>
      <c r="H43" s="37" t="s">
        <v>183</v>
      </c>
      <c r="I43" s="37" t="s">
        <v>65</v>
      </c>
      <c r="J43" s="37" t="s">
        <v>82</v>
      </c>
      <c r="K43" s="37" t="s">
        <v>183</v>
      </c>
      <c r="L43" s="37">
        <v>5</v>
      </c>
      <c r="M43" s="37" t="s">
        <v>73</v>
      </c>
      <c r="N43" s="37" t="s">
        <v>184</v>
      </c>
      <c r="O43" s="37" t="s">
        <v>75</v>
      </c>
      <c r="P43" s="37" t="s">
        <v>86</v>
      </c>
      <c r="Q43" s="37" t="s">
        <v>65</v>
      </c>
      <c r="R43" s="37" t="s">
        <v>87</v>
      </c>
      <c r="S43" s="37" t="s">
        <v>77</v>
      </c>
      <c r="U43" s="37" t="s">
        <v>87</v>
      </c>
      <c r="V43" s="37" t="s">
        <v>97</v>
      </c>
      <c r="W43" s="37" t="s">
        <v>108</v>
      </c>
      <c r="X43" s="37" t="s">
        <v>88</v>
      </c>
      <c r="Y43" s="40">
        <v>13</v>
      </c>
      <c r="Z43" s="40">
        <v>12</v>
      </c>
      <c r="AA43" s="40">
        <v>10</v>
      </c>
      <c r="AB43" s="40">
        <v>14</v>
      </c>
      <c r="AC43" s="42">
        <v>15.428571428571429</v>
      </c>
      <c r="AD43" s="42">
        <v>14.666666666666666</v>
      </c>
      <c r="AE43" s="42">
        <v>18.666666666666668</v>
      </c>
      <c r="AF43" s="42">
        <v>14</v>
      </c>
      <c r="AG43" s="42">
        <v>71.428571428571431</v>
      </c>
      <c r="AH43" s="42">
        <v>66.666666666666657</v>
      </c>
      <c r="AI43" s="42">
        <v>91.666666666666671</v>
      </c>
      <c r="AJ43" s="42">
        <v>62.5</v>
      </c>
    </row>
    <row r="44" spans="1:36" x14ac:dyDescent="0.3">
      <c r="A44" s="34" t="s">
        <v>66</v>
      </c>
      <c r="B44" s="34">
        <v>45</v>
      </c>
      <c r="C44" s="34" t="s">
        <v>67</v>
      </c>
      <c r="D44" s="37" t="s">
        <v>80</v>
      </c>
      <c r="E44" s="37" t="s">
        <v>162</v>
      </c>
      <c r="F44" s="37" t="s">
        <v>70</v>
      </c>
      <c r="G44" s="37" t="s">
        <v>77</v>
      </c>
      <c r="I44" s="37" t="s">
        <v>65</v>
      </c>
      <c r="J44" s="37" t="s">
        <v>105</v>
      </c>
      <c r="K44" s="37" t="s">
        <v>185</v>
      </c>
      <c r="L44" s="37">
        <v>5</v>
      </c>
      <c r="M44" s="37" t="s">
        <v>120</v>
      </c>
      <c r="N44" s="37" t="s">
        <v>74</v>
      </c>
      <c r="O44" s="37" t="s">
        <v>75</v>
      </c>
      <c r="P44" s="37" t="s">
        <v>86</v>
      </c>
      <c r="Q44" s="37" t="s">
        <v>77</v>
      </c>
      <c r="S44" s="37" t="s">
        <v>77</v>
      </c>
      <c r="X44" s="37" t="s">
        <v>78</v>
      </c>
      <c r="Y44" s="40">
        <v>17</v>
      </c>
      <c r="Z44" s="40">
        <v>5</v>
      </c>
      <c r="AA44" s="40">
        <v>14</v>
      </c>
      <c r="AB44" s="40">
        <v>12</v>
      </c>
      <c r="AC44" s="42">
        <v>16.571428571428573</v>
      </c>
      <c r="AD44" s="42">
        <v>16.666666666666668</v>
      </c>
      <c r="AE44" s="42">
        <v>16</v>
      </c>
      <c r="AF44" s="42">
        <v>15</v>
      </c>
      <c r="AG44" s="42">
        <v>78.571428571428584</v>
      </c>
      <c r="AH44" s="42">
        <v>79.166666666666671</v>
      </c>
      <c r="AI44" s="42">
        <v>75</v>
      </c>
      <c r="AJ44" s="42">
        <v>68.75</v>
      </c>
    </row>
    <row r="45" spans="1:36" x14ac:dyDescent="0.3">
      <c r="A45" s="34" t="s">
        <v>79</v>
      </c>
      <c r="B45" s="34">
        <v>29</v>
      </c>
      <c r="C45" s="34" t="s">
        <v>67</v>
      </c>
      <c r="D45" s="37" t="s">
        <v>80</v>
      </c>
      <c r="E45" s="37" t="s">
        <v>109</v>
      </c>
      <c r="F45" s="37" t="s">
        <v>90</v>
      </c>
      <c r="G45" s="37" t="s">
        <v>65</v>
      </c>
      <c r="H45" s="37" t="s">
        <v>161</v>
      </c>
      <c r="I45" s="37" t="s">
        <v>65</v>
      </c>
      <c r="J45" s="37" t="s">
        <v>105</v>
      </c>
      <c r="K45" s="37" t="s">
        <v>161</v>
      </c>
      <c r="L45" s="37">
        <v>4</v>
      </c>
      <c r="M45" s="37" t="s">
        <v>186</v>
      </c>
      <c r="N45" s="37" t="s">
        <v>74</v>
      </c>
      <c r="O45" s="37" t="s">
        <v>85</v>
      </c>
      <c r="P45" s="37" t="s">
        <v>114</v>
      </c>
      <c r="Q45" s="37" t="s">
        <v>65</v>
      </c>
      <c r="R45" s="37" t="s">
        <v>187</v>
      </c>
      <c r="S45" s="37" t="s">
        <v>77</v>
      </c>
      <c r="T45" s="37" t="s">
        <v>92</v>
      </c>
      <c r="V45" s="37" t="s">
        <v>97</v>
      </c>
      <c r="W45" s="37" t="s">
        <v>98</v>
      </c>
      <c r="X45" s="37" t="s">
        <v>88</v>
      </c>
      <c r="Y45" s="40">
        <v>11</v>
      </c>
      <c r="Z45" s="40">
        <v>8</v>
      </c>
      <c r="AA45" s="40">
        <v>15</v>
      </c>
      <c r="AB45" s="40">
        <v>12</v>
      </c>
      <c r="AC45" s="42">
        <v>13.714285714285714</v>
      </c>
      <c r="AD45" s="42">
        <v>14</v>
      </c>
      <c r="AE45" s="42">
        <v>12</v>
      </c>
      <c r="AF45" s="42">
        <v>14</v>
      </c>
      <c r="AG45" s="42">
        <v>60.714285714285708</v>
      </c>
      <c r="AH45" s="42">
        <v>62.5</v>
      </c>
      <c r="AI45" s="42">
        <v>50</v>
      </c>
      <c r="AJ45" s="42">
        <v>62.5</v>
      </c>
    </row>
    <row r="46" spans="1:36" x14ac:dyDescent="0.3">
      <c r="A46" s="34" t="s">
        <v>79</v>
      </c>
      <c r="B46" s="34">
        <v>20</v>
      </c>
      <c r="C46" s="34" t="s">
        <v>67</v>
      </c>
      <c r="D46" s="37" t="s">
        <v>80</v>
      </c>
      <c r="E46" s="37" t="s">
        <v>69</v>
      </c>
      <c r="F46" s="37" t="s">
        <v>167</v>
      </c>
      <c r="G46" s="37" t="s">
        <v>65</v>
      </c>
      <c r="H46" s="37" t="s">
        <v>104</v>
      </c>
      <c r="I46" s="37" t="s">
        <v>65</v>
      </c>
      <c r="J46" s="37" t="s">
        <v>82</v>
      </c>
      <c r="K46" s="37" t="s">
        <v>188</v>
      </c>
      <c r="L46" s="37">
        <v>5</v>
      </c>
      <c r="M46" s="37" t="s">
        <v>73</v>
      </c>
      <c r="N46" s="37" t="s">
        <v>74</v>
      </c>
      <c r="O46" s="37" t="s">
        <v>85</v>
      </c>
      <c r="P46" s="37" t="s">
        <v>156</v>
      </c>
      <c r="Q46" s="37" t="s">
        <v>65</v>
      </c>
      <c r="R46" s="37" t="s">
        <v>87</v>
      </c>
      <c r="S46" s="37" t="s">
        <v>65</v>
      </c>
      <c r="T46" s="37" t="s">
        <v>82</v>
      </c>
      <c r="U46" s="37" t="s">
        <v>87</v>
      </c>
      <c r="V46" s="37" t="s">
        <v>123</v>
      </c>
      <c r="W46" s="37" t="s">
        <v>108</v>
      </c>
      <c r="X46" s="37" t="s">
        <v>88</v>
      </c>
      <c r="Y46" s="40">
        <v>13</v>
      </c>
      <c r="Z46" s="40">
        <v>15</v>
      </c>
      <c r="AA46" s="40">
        <v>15</v>
      </c>
      <c r="AB46" s="40">
        <v>18</v>
      </c>
      <c r="AC46" s="42">
        <v>18.285714285714285</v>
      </c>
      <c r="AD46" s="42">
        <v>15.333333333333334</v>
      </c>
      <c r="AE46" s="42">
        <v>16</v>
      </c>
      <c r="AF46" s="42">
        <v>16.5</v>
      </c>
      <c r="AG46" s="42">
        <v>89.285714285714278</v>
      </c>
      <c r="AH46" s="42">
        <v>70.833333333333343</v>
      </c>
      <c r="AI46" s="42">
        <v>75</v>
      </c>
      <c r="AJ46" s="42">
        <v>78.125</v>
      </c>
    </row>
    <row r="47" spans="1:36" x14ac:dyDescent="0.3">
      <c r="A47" s="34" t="s">
        <v>66</v>
      </c>
      <c r="B47" s="34">
        <v>21</v>
      </c>
      <c r="C47" s="34" t="s">
        <v>163</v>
      </c>
      <c r="D47" s="37" t="s">
        <v>80</v>
      </c>
      <c r="E47" s="37" t="s">
        <v>69</v>
      </c>
      <c r="F47" s="37" t="s">
        <v>70</v>
      </c>
      <c r="G47" s="37" t="s">
        <v>65</v>
      </c>
      <c r="H47" s="37" t="s">
        <v>149</v>
      </c>
      <c r="I47" s="37" t="s">
        <v>65</v>
      </c>
      <c r="J47" s="37" t="s">
        <v>72</v>
      </c>
      <c r="K47" s="37" t="s">
        <v>189</v>
      </c>
      <c r="L47" s="37">
        <v>3</v>
      </c>
      <c r="M47" s="37" t="s">
        <v>93</v>
      </c>
      <c r="N47" s="37" t="s">
        <v>113</v>
      </c>
      <c r="O47" s="37" t="s">
        <v>85</v>
      </c>
      <c r="P47" s="37" t="s">
        <v>118</v>
      </c>
      <c r="Q47" s="37" t="s">
        <v>77</v>
      </c>
      <c r="S47" s="37" t="s">
        <v>77</v>
      </c>
      <c r="X47" s="37" t="s">
        <v>78</v>
      </c>
      <c r="Y47" s="40">
        <v>13</v>
      </c>
      <c r="Z47" s="40">
        <v>12</v>
      </c>
      <c r="AA47" s="40">
        <v>8</v>
      </c>
      <c r="AB47" s="40">
        <v>15</v>
      </c>
      <c r="AC47" s="42">
        <v>14.857142857142858</v>
      </c>
      <c r="AD47" s="42">
        <v>12.666666666666666</v>
      </c>
      <c r="AE47" s="42">
        <v>13.333333333333334</v>
      </c>
      <c r="AF47" s="42">
        <v>15.5</v>
      </c>
      <c r="AG47" s="42">
        <v>67.857142857142861</v>
      </c>
      <c r="AH47" s="42">
        <v>54.166666666666664</v>
      </c>
      <c r="AI47" s="42">
        <v>58.333333333333336</v>
      </c>
      <c r="AJ47" s="42">
        <v>71.875</v>
      </c>
    </row>
    <row r="48" spans="1:36" x14ac:dyDescent="0.3">
      <c r="A48" s="34" t="s">
        <v>79</v>
      </c>
      <c r="B48" s="34">
        <v>21</v>
      </c>
      <c r="C48" s="34" t="s">
        <v>67</v>
      </c>
      <c r="D48" s="37" t="s">
        <v>80</v>
      </c>
      <c r="E48" s="37" t="s">
        <v>69</v>
      </c>
      <c r="F48" s="37" t="s">
        <v>90</v>
      </c>
      <c r="G48" s="37" t="s">
        <v>65</v>
      </c>
      <c r="H48" s="37" t="s">
        <v>91</v>
      </c>
      <c r="I48" s="37" t="s">
        <v>65</v>
      </c>
      <c r="J48" s="37" t="s">
        <v>72</v>
      </c>
      <c r="K48" s="37" t="s">
        <v>169</v>
      </c>
      <c r="L48" s="37">
        <v>5</v>
      </c>
      <c r="M48" s="37" t="s">
        <v>190</v>
      </c>
      <c r="N48" s="37" t="s">
        <v>74</v>
      </c>
      <c r="O48" s="37" t="s">
        <v>75</v>
      </c>
      <c r="P48" s="37" t="s">
        <v>142</v>
      </c>
      <c r="Q48" s="37" t="s">
        <v>77</v>
      </c>
      <c r="S48" s="37" t="s">
        <v>77</v>
      </c>
      <c r="X48" s="37" t="s">
        <v>78</v>
      </c>
      <c r="Y48" s="40">
        <v>17</v>
      </c>
      <c r="Z48" s="40">
        <v>15</v>
      </c>
      <c r="AA48" s="40">
        <v>16</v>
      </c>
      <c r="AB48" s="40">
        <v>18</v>
      </c>
      <c r="AC48" s="42">
        <v>17.142857142857142</v>
      </c>
      <c r="AD48" s="42">
        <v>18</v>
      </c>
      <c r="AE48" s="42">
        <v>17.333333333333332</v>
      </c>
      <c r="AF48" s="42">
        <v>15.5</v>
      </c>
      <c r="AG48" s="42">
        <v>82.142857142857139</v>
      </c>
      <c r="AH48" s="42">
        <v>87.5</v>
      </c>
      <c r="AI48" s="42">
        <v>83.333333333333329</v>
      </c>
      <c r="AJ48" s="42">
        <v>71.875</v>
      </c>
    </row>
    <row r="49" spans="1:36" x14ac:dyDescent="0.3">
      <c r="A49" s="34" t="s">
        <v>66</v>
      </c>
      <c r="B49" s="34">
        <v>41</v>
      </c>
      <c r="C49" s="34" t="s">
        <v>179</v>
      </c>
      <c r="D49" s="37" t="s">
        <v>80</v>
      </c>
      <c r="E49" s="37" t="s">
        <v>144</v>
      </c>
      <c r="F49" s="37" t="s">
        <v>81</v>
      </c>
      <c r="G49" s="37" t="s">
        <v>65</v>
      </c>
      <c r="H49" s="37" t="s">
        <v>161</v>
      </c>
      <c r="I49" s="37" t="s">
        <v>65</v>
      </c>
      <c r="J49" s="37" t="s">
        <v>92</v>
      </c>
      <c r="K49" s="37" t="s">
        <v>161</v>
      </c>
      <c r="L49" s="37">
        <v>5</v>
      </c>
      <c r="M49" s="37" t="s">
        <v>73</v>
      </c>
      <c r="N49" s="37" t="s">
        <v>74</v>
      </c>
      <c r="O49" s="37" t="s">
        <v>191</v>
      </c>
      <c r="P49" s="37" t="s">
        <v>142</v>
      </c>
      <c r="Q49" s="37" t="s">
        <v>77</v>
      </c>
      <c r="S49" s="37" t="s">
        <v>77</v>
      </c>
      <c r="X49" s="37" t="s">
        <v>95</v>
      </c>
      <c r="Y49" s="40">
        <v>14</v>
      </c>
      <c r="Z49" s="40">
        <v>14</v>
      </c>
      <c r="AA49" s="40">
        <v>14</v>
      </c>
      <c r="AB49" s="40">
        <v>16</v>
      </c>
      <c r="AC49" s="42">
        <v>7.4285714285714288</v>
      </c>
      <c r="AD49" s="42">
        <v>9.3333333333333339</v>
      </c>
      <c r="AE49" s="42">
        <v>10.666666666666666</v>
      </c>
      <c r="AF49" s="42">
        <v>10</v>
      </c>
      <c r="AG49" s="42">
        <v>21.428571428571431</v>
      </c>
      <c r="AH49" s="42">
        <v>33.333333333333336</v>
      </c>
      <c r="AI49" s="42">
        <v>41.666666666666664</v>
      </c>
      <c r="AJ49" s="42">
        <v>37.5</v>
      </c>
    </row>
    <row r="50" spans="1:36" x14ac:dyDescent="0.3">
      <c r="A50" s="34" t="s">
        <v>66</v>
      </c>
      <c r="B50" s="34">
        <v>23</v>
      </c>
      <c r="C50" s="34" t="s">
        <v>67</v>
      </c>
      <c r="D50" s="37" t="s">
        <v>80</v>
      </c>
      <c r="E50" s="37" t="s">
        <v>144</v>
      </c>
      <c r="F50" s="37" t="s">
        <v>90</v>
      </c>
      <c r="G50" s="37" t="s">
        <v>77</v>
      </c>
      <c r="I50" s="37" t="s">
        <v>77</v>
      </c>
      <c r="Q50" s="37" t="s">
        <v>77</v>
      </c>
      <c r="S50" s="37" t="s">
        <v>77</v>
      </c>
      <c r="X50" s="37" t="s">
        <v>88</v>
      </c>
      <c r="Y50" s="40">
        <v>16</v>
      </c>
      <c r="Z50" s="40">
        <v>13</v>
      </c>
      <c r="AA50" s="40">
        <v>8</v>
      </c>
      <c r="AB50" s="40">
        <v>16</v>
      </c>
      <c r="AC50" s="42">
        <v>12.571428571428571</v>
      </c>
      <c r="AD50" s="42">
        <v>8.6666666666666661</v>
      </c>
      <c r="AE50" s="42">
        <v>16</v>
      </c>
      <c r="AF50" s="42">
        <v>11.5</v>
      </c>
      <c r="AG50" s="42">
        <v>53.571428571428569</v>
      </c>
      <c r="AH50" s="42">
        <v>29.166666666666664</v>
      </c>
      <c r="AI50" s="42">
        <v>75</v>
      </c>
      <c r="AJ50" s="42">
        <v>46.875</v>
      </c>
    </row>
    <row r="51" spans="1:36" x14ac:dyDescent="0.3">
      <c r="A51" s="34" t="s">
        <v>66</v>
      </c>
      <c r="B51" s="34">
        <v>30</v>
      </c>
      <c r="C51" s="34" t="s">
        <v>179</v>
      </c>
      <c r="D51" s="37" t="s">
        <v>148</v>
      </c>
      <c r="E51" s="37" t="s">
        <v>144</v>
      </c>
      <c r="F51" s="37" t="s">
        <v>90</v>
      </c>
      <c r="G51" s="37" t="s">
        <v>77</v>
      </c>
      <c r="I51" s="37" t="s">
        <v>65</v>
      </c>
      <c r="J51" s="37" t="s">
        <v>105</v>
      </c>
      <c r="L51" s="37">
        <v>4</v>
      </c>
      <c r="M51" s="37" t="s">
        <v>117</v>
      </c>
      <c r="O51" s="37" t="s">
        <v>75</v>
      </c>
      <c r="P51" s="37" t="s">
        <v>118</v>
      </c>
      <c r="Q51" s="37" t="s">
        <v>77</v>
      </c>
      <c r="S51" s="37" t="s">
        <v>77</v>
      </c>
      <c r="X51" s="37" t="s">
        <v>95</v>
      </c>
      <c r="Y51" s="40">
        <v>7</v>
      </c>
      <c r="Z51" s="40">
        <v>7</v>
      </c>
      <c r="AA51" s="40">
        <v>8</v>
      </c>
      <c r="AB51" s="40">
        <v>7</v>
      </c>
      <c r="AC51" s="42">
        <v>15.428571428571429</v>
      </c>
      <c r="AD51" s="42">
        <v>14</v>
      </c>
      <c r="AE51" s="42">
        <v>10.666666666666666</v>
      </c>
      <c r="AF51" s="42">
        <v>11</v>
      </c>
      <c r="AG51" s="42">
        <v>71.428571428571431</v>
      </c>
      <c r="AH51" s="42">
        <v>62.5</v>
      </c>
      <c r="AI51" s="42">
        <v>41.666666666666664</v>
      </c>
      <c r="AJ51" s="42">
        <v>43.75</v>
      </c>
    </row>
    <row r="52" spans="1:36" x14ac:dyDescent="0.3">
      <c r="A52" s="34" t="s">
        <v>79</v>
      </c>
      <c r="B52" s="34">
        <v>25</v>
      </c>
      <c r="C52" s="34" t="s">
        <v>67</v>
      </c>
      <c r="D52" s="37" t="s">
        <v>194</v>
      </c>
      <c r="E52" s="37" t="s">
        <v>195</v>
      </c>
      <c r="F52" s="37" t="s">
        <v>90</v>
      </c>
      <c r="G52" s="37" t="s">
        <v>65</v>
      </c>
      <c r="H52" s="37" t="s">
        <v>104</v>
      </c>
      <c r="I52" s="37" t="s">
        <v>65</v>
      </c>
      <c r="J52" s="37" t="s">
        <v>72</v>
      </c>
      <c r="K52" s="37" t="s">
        <v>196</v>
      </c>
      <c r="L52" s="37">
        <v>3</v>
      </c>
      <c r="M52" s="37" t="s">
        <v>154</v>
      </c>
      <c r="N52" s="37" t="s">
        <v>74</v>
      </c>
      <c r="O52" s="37" t="s">
        <v>75</v>
      </c>
      <c r="P52" s="37" t="s">
        <v>86</v>
      </c>
      <c r="Q52" s="37" t="s">
        <v>77</v>
      </c>
      <c r="S52" s="37" t="s">
        <v>77</v>
      </c>
      <c r="X52" s="37" t="s">
        <v>95</v>
      </c>
      <c r="Y52" s="40">
        <v>16</v>
      </c>
      <c r="Z52" s="40">
        <v>12</v>
      </c>
      <c r="AA52" s="40">
        <v>13</v>
      </c>
      <c r="AB52" s="40">
        <v>13</v>
      </c>
      <c r="AC52" s="42">
        <v>14.857142857142858</v>
      </c>
      <c r="AD52" s="42">
        <v>13.333333333333334</v>
      </c>
      <c r="AE52" s="42">
        <v>16</v>
      </c>
      <c r="AF52" s="42">
        <v>12.5</v>
      </c>
      <c r="AG52" s="42">
        <v>67.857142857142861</v>
      </c>
      <c r="AH52" s="42">
        <v>58.333333333333336</v>
      </c>
      <c r="AI52" s="42">
        <v>75</v>
      </c>
      <c r="AJ52" s="42">
        <v>53.125</v>
      </c>
    </row>
    <row r="53" spans="1:36" x14ac:dyDescent="0.3">
      <c r="A53" s="34" t="s">
        <v>66</v>
      </c>
      <c r="B53" s="34">
        <v>29</v>
      </c>
      <c r="C53" s="34" t="s">
        <v>179</v>
      </c>
      <c r="D53" s="37" t="s">
        <v>89</v>
      </c>
      <c r="E53" s="37" t="s">
        <v>109</v>
      </c>
      <c r="F53" s="37" t="s">
        <v>70</v>
      </c>
      <c r="G53" s="37" t="s">
        <v>65</v>
      </c>
      <c r="H53" s="37" t="s">
        <v>71</v>
      </c>
      <c r="I53" s="37" t="s">
        <v>65</v>
      </c>
      <c r="J53" s="37" t="s">
        <v>105</v>
      </c>
      <c r="K53" s="37" t="s">
        <v>197</v>
      </c>
      <c r="L53" s="37">
        <v>4</v>
      </c>
      <c r="M53" s="37" t="s">
        <v>129</v>
      </c>
      <c r="N53" s="37" t="s">
        <v>74</v>
      </c>
      <c r="O53" s="37" t="s">
        <v>75</v>
      </c>
      <c r="P53" s="37" t="s">
        <v>86</v>
      </c>
      <c r="Q53" s="37" t="s">
        <v>77</v>
      </c>
      <c r="S53" s="37" t="s">
        <v>77</v>
      </c>
      <c r="X53" s="37" t="s">
        <v>95</v>
      </c>
      <c r="Y53" s="40">
        <v>15</v>
      </c>
      <c r="Z53" s="40">
        <v>9</v>
      </c>
      <c r="AA53" s="40">
        <v>10</v>
      </c>
      <c r="AB53" s="40">
        <v>14</v>
      </c>
      <c r="AC53" s="42">
        <v>9.7142857142857135</v>
      </c>
      <c r="AD53" s="42">
        <v>7.333333333333333</v>
      </c>
      <c r="AE53" s="42">
        <v>5.333333333333333</v>
      </c>
      <c r="AF53" s="42">
        <v>10.5</v>
      </c>
      <c r="AG53" s="42">
        <v>35.714285714285708</v>
      </c>
      <c r="AH53" s="42">
        <v>20.833333333333332</v>
      </c>
      <c r="AI53" s="42">
        <v>8.3333333333333321</v>
      </c>
      <c r="AJ53" s="42">
        <v>40.625</v>
      </c>
    </row>
    <row r="54" spans="1:36" x14ac:dyDescent="0.3">
      <c r="A54" s="34" t="s">
        <v>66</v>
      </c>
      <c r="B54" s="34">
        <v>28</v>
      </c>
      <c r="C54" s="34" t="s">
        <v>67</v>
      </c>
      <c r="D54" s="37" t="s">
        <v>158</v>
      </c>
      <c r="E54" s="37" t="s">
        <v>144</v>
      </c>
      <c r="F54" s="37" t="s">
        <v>70</v>
      </c>
      <c r="G54" s="37" t="s">
        <v>77</v>
      </c>
      <c r="I54" s="37" t="s">
        <v>65</v>
      </c>
      <c r="J54" s="37" t="s">
        <v>92</v>
      </c>
      <c r="K54" s="37" t="s">
        <v>198</v>
      </c>
      <c r="L54" s="37">
        <v>2</v>
      </c>
      <c r="M54" s="37" t="s">
        <v>117</v>
      </c>
      <c r="N54" s="37" t="s">
        <v>199</v>
      </c>
      <c r="O54" s="37" t="s">
        <v>85</v>
      </c>
      <c r="P54" s="37" t="s">
        <v>118</v>
      </c>
      <c r="Q54" s="37" t="s">
        <v>77</v>
      </c>
      <c r="R54" s="37" t="s">
        <v>115</v>
      </c>
      <c r="S54" s="37" t="s">
        <v>77</v>
      </c>
      <c r="X54" s="37" t="s">
        <v>78</v>
      </c>
      <c r="Y54" s="40">
        <v>11</v>
      </c>
      <c r="Z54" s="40">
        <v>11</v>
      </c>
      <c r="AA54" s="40">
        <v>10</v>
      </c>
      <c r="AB54" s="40">
        <v>16</v>
      </c>
      <c r="AC54" s="42">
        <v>13.142857142857142</v>
      </c>
      <c r="AD54" s="42">
        <v>10</v>
      </c>
      <c r="AE54" s="42">
        <v>10.666666666666666</v>
      </c>
      <c r="AF54" s="42">
        <v>10</v>
      </c>
      <c r="AG54" s="42">
        <v>57.142857142857139</v>
      </c>
      <c r="AH54" s="42">
        <v>37.5</v>
      </c>
      <c r="AI54" s="42">
        <v>41.666666666666664</v>
      </c>
      <c r="AJ54" s="42">
        <v>37.5</v>
      </c>
    </row>
    <row r="55" spans="1:36" x14ac:dyDescent="0.3">
      <c r="A55" s="34" t="s">
        <v>66</v>
      </c>
      <c r="B55" s="34">
        <v>19</v>
      </c>
      <c r="C55" s="34" t="s">
        <v>67</v>
      </c>
      <c r="D55" s="37" t="s">
        <v>89</v>
      </c>
      <c r="E55" s="37" t="s">
        <v>69</v>
      </c>
      <c r="F55" s="37" t="s">
        <v>90</v>
      </c>
      <c r="G55" s="37" t="s">
        <v>65</v>
      </c>
      <c r="H55" s="37" t="s">
        <v>71</v>
      </c>
      <c r="I55" s="37" t="s">
        <v>65</v>
      </c>
      <c r="J55" s="37" t="s">
        <v>72</v>
      </c>
      <c r="K55" s="37" t="s">
        <v>83</v>
      </c>
      <c r="L55" s="37">
        <v>3</v>
      </c>
      <c r="M55" s="37" t="s">
        <v>129</v>
      </c>
      <c r="N55" s="37" t="s">
        <v>74</v>
      </c>
      <c r="O55" s="37" t="s">
        <v>75</v>
      </c>
      <c r="P55" s="37" t="s">
        <v>86</v>
      </c>
      <c r="Q55" s="37" t="s">
        <v>77</v>
      </c>
      <c r="S55" s="37" t="s">
        <v>77</v>
      </c>
      <c r="X55" s="37" t="s">
        <v>78</v>
      </c>
      <c r="Y55" s="40">
        <v>11</v>
      </c>
      <c r="Z55" s="40">
        <v>11</v>
      </c>
      <c r="AA55" s="40">
        <v>13</v>
      </c>
      <c r="AB55" s="40">
        <v>12</v>
      </c>
      <c r="AC55" s="42">
        <v>13.714285714285714</v>
      </c>
      <c r="AD55" s="42">
        <v>11.333333333333334</v>
      </c>
      <c r="AE55" s="42">
        <v>10.666666666666666</v>
      </c>
      <c r="AF55" s="42">
        <v>15</v>
      </c>
      <c r="AG55" s="42">
        <v>60.714285714285708</v>
      </c>
      <c r="AH55" s="42">
        <v>45.833333333333336</v>
      </c>
      <c r="AI55" s="42">
        <v>41.666666666666664</v>
      </c>
      <c r="AJ55" s="42">
        <v>68.75</v>
      </c>
    </row>
    <row r="56" spans="1:36" x14ac:dyDescent="0.3">
      <c r="A56" s="34" t="s">
        <v>66</v>
      </c>
      <c r="B56" s="34">
        <v>42</v>
      </c>
      <c r="C56" s="34" t="s">
        <v>67</v>
      </c>
      <c r="D56" s="37" t="s">
        <v>68</v>
      </c>
      <c r="E56" s="37" t="s">
        <v>144</v>
      </c>
      <c r="F56" s="37" t="s">
        <v>90</v>
      </c>
      <c r="G56" s="37" t="s">
        <v>77</v>
      </c>
      <c r="I56" s="37" t="s">
        <v>77</v>
      </c>
      <c r="Q56" s="37" t="s">
        <v>65</v>
      </c>
      <c r="R56" s="37" t="s">
        <v>115</v>
      </c>
      <c r="S56" s="37" t="s">
        <v>77</v>
      </c>
      <c r="X56" s="37" t="s">
        <v>95</v>
      </c>
      <c r="Y56" s="40">
        <v>8</v>
      </c>
      <c r="Z56" s="40">
        <v>8</v>
      </c>
      <c r="AA56" s="40">
        <v>8</v>
      </c>
      <c r="AB56" s="40">
        <v>12</v>
      </c>
      <c r="AC56" s="42">
        <v>10.857142857142858</v>
      </c>
      <c r="AD56" s="42">
        <v>7.333333333333333</v>
      </c>
      <c r="AE56" s="42">
        <v>9.3333333333333339</v>
      </c>
      <c r="AF56" s="42">
        <v>8</v>
      </c>
      <c r="AG56" s="42">
        <v>42.857142857142861</v>
      </c>
      <c r="AH56" s="42">
        <v>20.833333333333332</v>
      </c>
      <c r="AI56" s="42">
        <v>33.333333333333336</v>
      </c>
      <c r="AJ56" s="42">
        <v>25</v>
      </c>
    </row>
    <row r="57" spans="1:36" x14ac:dyDescent="0.3">
      <c r="A57" s="34" t="s">
        <v>66</v>
      </c>
      <c r="B57" s="34">
        <v>19</v>
      </c>
      <c r="C57" s="34" t="s">
        <v>67</v>
      </c>
      <c r="D57" s="37" t="s">
        <v>89</v>
      </c>
      <c r="E57" s="37" t="s">
        <v>69</v>
      </c>
      <c r="F57" s="37" t="s">
        <v>90</v>
      </c>
      <c r="G57" s="37" t="s">
        <v>77</v>
      </c>
      <c r="I57" s="37" t="s">
        <v>77</v>
      </c>
      <c r="Q57" s="37" t="s">
        <v>77</v>
      </c>
      <c r="S57" s="37" t="s">
        <v>77</v>
      </c>
      <c r="X57" s="37" t="s">
        <v>78</v>
      </c>
      <c r="Y57" s="40">
        <v>15</v>
      </c>
      <c r="Z57" s="40">
        <v>5</v>
      </c>
      <c r="AA57" s="40">
        <v>6</v>
      </c>
      <c r="AB57" s="40">
        <v>10</v>
      </c>
      <c r="AC57" s="42">
        <v>14.285714285714286</v>
      </c>
      <c r="AD57" s="42">
        <v>12.666666666666666</v>
      </c>
      <c r="AE57" s="42">
        <v>16</v>
      </c>
      <c r="AF57" s="42">
        <v>11.5</v>
      </c>
      <c r="AG57" s="42">
        <v>64.285714285714292</v>
      </c>
      <c r="AH57" s="42">
        <v>54.166666666666664</v>
      </c>
      <c r="AI57" s="42">
        <v>75</v>
      </c>
      <c r="AJ57" s="42">
        <v>46.875</v>
      </c>
    </row>
    <row r="58" spans="1:36" x14ac:dyDescent="0.3">
      <c r="A58" s="34" t="s">
        <v>66</v>
      </c>
      <c r="B58" s="34">
        <v>21</v>
      </c>
      <c r="C58" s="34" t="s">
        <v>67</v>
      </c>
      <c r="D58" s="37" t="s">
        <v>80</v>
      </c>
      <c r="E58" s="37" t="s">
        <v>69</v>
      </c>
      <c r="F58" s="37" t="s">
        <v>90</v>
      </c>
      <c r="G58" s="37" t="s">
        <v>65</v>
      </c>
      <c r="H58" s="37" t="s">
        <v>91</v>
      </c>
      <c r="I58" s="37" t="s">
        <v>65</v>
      </c>
      <c r="J58" s="37" t="s">
        <v>72</v>
      </c>
      <c r="K58" s="37" t="s">
        <v>91</v>
      </c>
      <c r="L58" s="37">
        <v>4</v>
      </c>
      <c r="M58" s="37" t="s">
        <v>112</v>
      </c>
      <c r="N58" s="37" t="s">
        <v>74</v>
      </c>
      <c r="O58" s="37" t="s">
        <v>75</v>
      </c>
      <c r="P58" s="37" t="s">
        <v>114</v>
      </c>
      <c r="Q58" s="37" t="s">
        <v>77</v>
      </c>
      <c r="S58" s="37" t="s">
        <v>77</v>
      </c>
      <c r="X58" s="37" t="s">
        <v>78</v>
      </c>
      <c r="Y58" s="40">
        <v>12</v>
      </c>
      <c r="Z58" s="40">
        <v>13</v>
      </c>
      <c r="AA58" s="40">
        <v>15</v>
      </c>
      <c r="AB58" s="40">
        <v>10</v>
      </c>
      <c r="AC58" s="42">
        <v>14.285714285714286</v>
      </c>
      <c r="AD58" s="42">
        <v>18</v>
      </c>
      <c r="AE58" s="42">
        <v>17.333333333333332</v>
      </c>
      <c r="AF58" s="42">
        <v>15</v>
      </c>
      <c r="AG58" s="42">
        <v>64.285714285714292</v>
      </c>
      <c r="AH58" s="42">
        <v>87.5</v>
      </c>
      <c r="AI58" s="42">
        <v>83.333333333333329</v>
      </c>
      <c r="AJ58" s="42">
        <v>68.75</v>
      </c>
    </row>
    <row r="59" spans="1:36" x14ac:dyDescent="0.3">
      <c r="A59" s="34" t="s">
        <v>79</v>
      </c>
      <c r="B59" s="34">
        <v>18</v>
      </c>
      <c r="C59" s="34" t="s">
        <v>67</v>
      </c>
      <c r="D59" s="37" t="s">
        <v>80</v>
      </c>
      <c r="E59" s="37" t="s">
        <v>69</v>
      </c>
      <c r="F59" s="37" t="s">
        <v>90</v>
      </c>
      <c r="G59" s="37" t="s">
        <v>65</v>
      </c>
      <c r="H59" s="37" t="s">
        <v>125</v>
      </c>
      <c r="I59" s="37" t="s">
        <v>65</v>
      </c>
      <c r="J59" s="37" t="s">
        <v>82</v>
      </c>
      <c r="K59" s="37" t="s">
        <v>205</v>
      </c>
      <c r="L59" s="37">
        <v>4</v>
      </c>
      <c r="M59" s="37" t="s">
        <v>73</v>
      </c>
      <c r="N59" s="37" t="s">
        <v>74</v>
      </c>
      <c r="O59" s="37" t="s">
        <v>75</v>
      </c>
      <c r="P59" s="37" t="s">
        <v>86</v>
      </c>
      <c r="Q59" s="37" t="s">
        <v>77</v>
      </c>
      <c r="S59" s="37" t="s">
        <v>77</v>
      </c>
      <c r="X59" s="37" t="s">
        <v>78</v>
      </c>
      <c r="Y59" s="40">
        <v>14</v>
      </c>
      <c r="Z59" s="40">
        <v>17</v>
      </c>
      <c r="AA59" s="40">
        <v>15</v>
      </c>
      <c r="AB59" s="40">
        <v>13</v>
      </c>
      <c r="AC59" s="42">
        <v>15.428571428571429</v>
      </c>
      <c r="AD59" s="42">
        <v>14</v>
      </c>
      <c r="AE59" s="42">
        <v>17.333333333333332</v>
      </c>
      <c r="AF59" s="42">
        <v>11.5</v>
      </c>
      <c r="AG59" s="42">
        <v>71.428571428571431</v>
      </c>
      <c r="AH59" s="42">
        <v>62.5</v>
      </c>
      <c r="AI59" s="42">
        <v>83.333333333333329</v>
      </c>
      <c r="AJ59" s="42">
        <v>46.875</v>
      </c>
    </row>
    <row r="60" spans="1:36" x14ac:dyDescent="0.3">
      <c r="A60" s="34" t="s">
        <v>66</v>
      </c>
      <c r="B60" s="34">
        <v>19</v>
      </c>
      <c r="C60" s="34" t="s">
        <v>67</v>
      </c>
      <c r="D60" s="37" t="s">
        <v>80</v>
      </c>
      <c r="E60" s="37" t="s">
        <v>69</v>
      </c>
      <c r="F60" s="37" t="s">
        <v>90</v>
      </c>
      <c r="G60" s="37" t="s">
        <v>65</v>
      </c>
      <c r="H60" s="37" t="s">
        <v>126</v>
      </c>
      <c r="I60" s="37" t="s">
        <v>65</v>
      </c>
      <c r="J60" s="37" t="s">
        <v>105</v>
      </c>
      <c r="K60" s="37" t="s">
        <v>206</v>
      </c>
      <c r="L60" s="37">
        <v>5</v>
      </c>
      <c r="M60" s="37" t="s">
        <v>129</v>
      </c>
      <c r="N60" s="37" t="s">
        <v>74</v>
      </c>
      <c r="O60" s="37" t="s">
        <v>85</v>
      </c>
      <c r="P60" s="37" t="s">
        <v>94</v>
      </c>
      <c r="Q60" s="37" t="s">
        <v>77</v>
      </c>
      <c r="S60" s="37" t="s">
        <v>77</v>
      </c>
      <c r="X60" s="37" t="s">
        <v>95</v>
      </c>
      <c r="Y60" s="40">
        <v>11</v>
      </c>
      <c r="Z60" s="40">
        <v>12</v>
      </c>
      <c r="AA60" s="40">
        <v>10</v>
      </c>
      <c r="AB60" s="40">
        <v>15</v>
      </c>
      <c r="AC60" s="42">
        <v>14.285714285714286</v>
      </c>
      <c r="AD60" s="42">
        <v>12.666666666666666</v>
      </c>
      <c r="AE60" s="42">
        <v>16</v>
      </c>
      <c r="AF60" s="42">
        <v>15.5</v>
      </c>
      <c r="AG60" s="42">
        <v>64.285714285714292</v>
      </c>
      <c r="AH60" s="42">
        <v>54.166666666666664</v>
      </c>
      <c r="AI60" s="42">
        <v>75</v>
      </c>
      <c r="AJ60" s="42">
        <v>71.875</v>
      </c>
    </row>
    <row r="61" spans="1:36" x14ac:dyDescent="0.3">
      <c r="A61" s="34" t="s">
        <v>66</v>
      </c>
      <c r="B61" s="34">
        <v>48</v>
      </c>
      <c r="C61" s="34" t="s">
        <v>67</v>
      </c>
      <c r="D61" s="37" t="s">
        <v>158</v>
      </c>
      <c r="E61" s="37" t="s">
        <v>195</v>
      </c>
      <c r="F61" s="37" t="s">
        <v>70</v>
      </c>
      <c r="G61" s="37" t="s">
        <v>65</v>
      </c>
      <c r="H61" s="37" t="s">
        <v>91</v>
      </c>
      <c r="I61" s="37" t="s">
        <v>65</v>
      </c>
      <c r="J61" s="37" t="s">
        <v>72</v>
      </c>
      <c r="K61" s="37" t="s">
        <v>91</v>
      </c>
      <c r="L61" s="37">
        <v>3</v>
      </c>
      <c r="M61" s="37" t="s">
        <v>117</v>
      </c>
      <c r="N61" s="37" t="s">
        <v>74</v>
      </c>
      <c r="O61" s="37" t="s">
        <v>75</v>
      </c>
      <c r="P61" s="37" t="s">
        <v>142</v>
      </c>
      <c r="Q61" s="37" t="s">
        <v>77</v>
      </c>
      <c r="S61" s="37" t="s">
        <v>77</v>
      </c>
      <c r="X61" s="37" t="s">
        <v>78</v>
      </c>
      <c r="Y61" s="40">
        <v>13</v>
      </c>
      <c r="Z61" s="40">
        <v>11</v>
      </c>
      <c r="AA61" s="40">
        <v>16</v>
      </c>
      <c r="AB61" s="40">
        <v>11</v>
      </c>
      <c r="AC61" s="42">
        <v>10.857142857142858</v>
      </c>
      <c r="AD61" s="42">
        <v>14.666666666666666</v>
      </c>
      <c r="AE61" s="42">
        <v>8</v>
      </c>
      <c r="AF61" s="42">
        <v>14</v>
      </c>
      <c r="AG61" s="42">
        <v>42.857142857142861</v>
      </c>
      <c r="AH61" s="42">
        <v>66.666666666666657</v>
      </c>
      <c r="AI61" s="42">
        <v>25</v>
      </c>
      <c r="AJ61" s="42">
        <v>62.5</v>
      </c>
    </row>
    <row r="62" spans="1:36" x14ac:dyDescent="0.3">
      <c r="A62" s="34" t="s">
        <v>66</v>
      </c>
      <c r="B62" s="34">
        <v>21</v>
      </c>
      <c r="C62" s="34" t="s">
        <v>67</v>
      </c>
      <c r="D62" s="37" t="s">
        <v>68</v>
      </c>
      <c r="E62" s="37" t="s">
        <v>69</v>
      </c>
      <c r="F62" s="37" t="s">
        <v>90</v>
      </c>
      <c r="G62" s="37" t="s">
        <v>77</v>
      </c>
      <c r="I62" s="37" t="s">
        <v>65</v>
      </c>
      <c r="J62" s="37" t="s">
        <v>105</v>
      </c>
      <c r="K62" s="37" t="s">
        <v>106</v>
      </c>
      <c r="L62" s="37">
        <v>4</v>
      </c>
      <c r="M62" s="37" t="s">
        <v>129</v>
      </c>
      <c r="N62" s="37" t="s">
        <v>74</v>
      </c>
      <c r="O62" s="37" t="s">
        <v>85</v>
      </c>
      <c r="P62" s="37" t="s">
        <v>118</v>
      </c>
      <c r="Q62" s="37" t="s">
        <v>77</v>
      </c>
      <c r="S62" s="37" t="s">
        <v>77</v>
      </c>
      <c r="X62" s="37" t="s">
        <v>78</v>
      </c>
      <c r="Y62" s="40">
        <v>15</v>
      </c>
      <c r="Z62" s="40">
        <v>10</v>
      </c>
      <c r="AA62" s="40">
        <v>15</v>
      </c>
      <c r="AB62" s="40">
        <v>12</v>
      </c>
      <c r="AC62" s="42">
        <v>16</v>
      </c>
      <c r="AD62" s="42">
        <v>14.666666666666666</v>
      </c>
      <c r="AE62" s="42">
        <v>16</v>
      </c>
      <c r="AF62" s="42">
        <v>15</v>
      </c>
      <c r="AG62" s="42">
        <v>75</v>
      </c>
      <c r="AH62" s="42">
        <v>66.666666666666657</v>
      </c>
      <c r="AI62" s="42">
        <v>75</v>
      </c>
      <c r="AJ62" s="42">
        <v>68.75</v>
      </c>
    </row>
    <row r="63" spans="1:36" x14ac:dyDescent="0.3">
      <c r="A63" s="34" t="s">
        <v>66</v>
      </c>
      <c r="B63" s="34">
        <v>23</v>
      </c>
      <c r="C63" s="34" t="s">
        <v>67</v>
      </c>
      <c r="D63" s="37" t="s">
        <v>68</v>
      </c>
      <c r="E63" s="37" t="s">
        <v>69</v>
      </c>
      <c r="F63" s="37" t="s">
        <v>90</v>
      </c>
      <c r="G63" s="37" t="s">
        <v>65</v>
      </c>
      <c r="H63" s="37" t="s">
        <v>71</v>
      </c>
      <c r="I63" s="37" t="s">
        <v>65</v>
      </c>
      <c r="J63" s="37" t="s">
        <v>82</v>
      </c>
      <c r="K63" s="37" t="s">
        <v>207</v>
      </c>
      <c r="L63" s="37">
        <v>4</v>
      </c>
      <c r="M63" s="37" t="s">
        <v>154</v>
      </c>
      <c r="N63" s="37" t="s">
        <v>74</v>
      </c>
      <c r="O63" s="37" t="s">
        <v>75</v>
      </c>
      <c r="P63" s="37" t="s">
        <v>86</v>
      </c>
      <c r="Q63" s="37" t="s">
        <v>77</v>
      </c>
      <c r="S63" s="37" t="s">
        <v>77</v>
      </c>
      <c r="X63" s="37" t="s">
        <v>95</v>
      </c>
      <c r="Y63" s="40">
        <v>13</v>
      </c>
      <c r="Z63" s="40">
        <v>13</v>
      </c>
      <c r="AA63" s="40">
        <v>13</v>
      </c>
      <c r="AB63" s="40">
        <v>10</v>
      </c>
      <c r="AC63" s="42">
        <v>14.285714285714286</v>
      </c>
      <c r="AD63" s="42">
        <v>12.666666666666666</v>
      </c>
      <c r="AE63" s="42">
        <v>10.666666666666666</v>
      </c>
      <c r="AF63" s="42">
        <v>15</v>
      </c>
      <c r="AG63" s="42">
        <v>64.285714285714292</v>
      </c>
      <c r="AH63" s="42">
        <v>54.166666666666664</v>
      </c>
      <c r="AI63" s="42">
        <v>41.666666666666664</v>
      </c>
      <c r="AJ63" s="42">
        <v>68.75</v>
      </c>
    </row>
    <row r="64" spans="1:36" x14ac:dyDescent="0.3">
      <c r="A64" s="34" t="s">
        <v>66</v>
      </c>
      <c r="B64" s="34">
        <v>22</v>
      </c>
      <c r="C64" s="34" t="s">
        <v>67</v>
      </c>
      <c r="D64" s="37" t="s">
        <v>68</v>
      </c>
      <c r="E64" s="37" t="s">
        <v>69</v>
      </c>
      <c r="F64" s="37" t="s">
        <v>90</v>
      </c>
      <c r="G64" s="37" t="s">
        <v>65</v>
      </c>
      <c r="H64" s="37" t="s">
        <v>161</v>
      </c>
      <c r="I64" s="37" t="s">
        <v>65</v>
      </c>
      <c r="J64" s="37" t="s">
        <v>72</v>
      </c>
      <c r="K64" s="37" t="s">
        <v>161</v>
      </c>
      <c r="L64" s="37">
        <v>4</v>
      </c>
      <c r="M64" s="37" t="s">
        <v>96</v>
      </c>
      <c r="N64" s="37" t="s">
        <v>184</v>
      </c>
      <c r="O64" s="37" t="s">
        <v>75</v>
      </c>
      <c r="P64" s="37" t="s">
        <v>86</v>
      </c>
      <c r="Q64" s="37" t="s">
        <v>65</v>
      </c>
      <c r="R64" s="37" t="s">
        <v>87</v>
      </c>
      <c r="S64" s="37" t="s">
        <v>77</v>
      </c>
      <c r="X64" s="37" t="s">
        <v>78</v>
      </c>
      <c r="Y64" s="40">
        <v>14</v>
      </c>
      <c r="Z64" s="40">
        <v>11</v>
      </c>
      <c r="AA64" s="40">
        <v>12</v>
      </c>
      <c r="AB64" s="40">
        <v>18</v>
      </c>
      <c r="AC64" s="42">
        <v>12</v>
      </c>
      <c r="AD64" s="42">
        <v>12</v>
      </c>
      <c r="AE64" s="42">
        <v>18.666666666666668</v>
      </c>
      <c r="AF64" s="42">
        <v>11</v>
      </c>
      <c r="AG64" s="42">
        <v>50</v>
      </c>
      <c r="AH64" s="42">
        <v>50</v>
      </c>
      <c r="AI64" s="42">
        <v>91.666666666666671</v>
      </c>
      <c r="AJ64" s="42">
        <v>43.75</v>
      </c>
    </row>
    <row r="65" spans="1:36" x14ac:dyDescent="0.3">
      <c r="A65" s="34" t="s">
        <v>79</v>
      </c>
      <c r="B65" s="34">
        <v>22</v>
      </c>
      <c r="C65" s="34" t="s">
        <v>67</v>
      </c>
      <c r="D65" s="37" t="s">
        <v>80</v>
      </c>
      <c r="E65" s="37" t="s">
        <v>69</v>
      </c>
      <c r="F65" s="37" t="s">
        <v>90</v>
      </c>
      <c r="G65" s="37" t="s">
        <v>65</v>
      </c>
      <c r="H65" s="37" t="s">
        <v>125</v>
      </c>
      <c r="I65" s="37" t="s">
        <v>65</v>
      </c>
      <c r="J65" s="37" t="s">
        <v>82</v>
      </c>
      <c r="K65" s="37" t="s">
        <v>125</v>
      </c>
      <c r="L65" s="37">
        <v>4</v>
      </c>
      <c r="M65" s="37" t="s">
        <v>73</v>
      </c>
      <c r="N65" s="37" t="s">
        <v>74</v>
      </c>
      <c r="O65" s="37" t="s">
        <v>85</v>
      </c>
      <c r="P65" s="37" t="s">
        <v>94</v>
      </c>
      <c r="Q65" s="37" t="s">
        <v>77</v>
      </c>
      <c r="S65" s="37" t="s">
        <v>77</v>
      </c>
      <c r="X65" s="37" t="s">
        <v>78</v>
      </c>
      <c r="Y65" s="40">
        <v>14</v>
      </c>
      <c r="Z65" s="40">
        <v>12</v>
      </c>
      <c r="AA65" s="40">
        <v>13</v>
      </c>
      <c r="AB65" s="40">
        <v>14</v>
      </c>
      <c r="AC65" s="42">
        <v>16.571428571428573</v>
      </c>
      <c r="AD65" s="42">
        <v>14</v>
      </c>
      <c r="AE65" s="42">
        <v>14.666666666666666</v>
      </c>
      <c r="AF65" s="42">
        <v>18.5</v>
      </c>
      <c r="AG65" s="42">
        <v>78.571428571428584</v>
      </c>
      <c r="AH65" s="42">
        <v>62.5</v>
      </c>
      <c r="AI65" s="42">
        <v>66.666666666666657</v>
      </c>
      <c r="AJ65" s="42">
        <v>90.625</v>
      </c>
    </row>
    <row r="66" spans="1:36" x14ac:dyDescent="0.3">
      <c r="A66" s="34" t="s">
        <v>66</v>
      </c>
      <c r="B66" s="34">
        <v>22</v>
      </c>
      <c r="C66" s="34" t="s">
        <v>67</v>
      </c>
      <c r="D66" s="37" t="s">
        <v>68</v>
      </c>
      <c r="E66" s="37" t="s">
        <v>69</v>
      </c>
      <c r="F66" s="37" t="s">
        <v>70</v>
      </c>
      <c r="G66" s="37" t="s">
        <v>77</v>
      </c>
      <c r="I66" s="37" t="s">
        <v>65</v>
      </c>
      <c r="J66" s="37" t="s">
        <v>105</v>
      </c>
      <c r="K66" s="37" t="s">
        <v>208</v>
      </c>
      <c r="L66" s="37">
        <v>3</v>
      </c>
      <c r="N66" s="37" t="s">
        <v>74</v>
      </c>
      <c r="O66" s="37" t="s">
        <v>191</v>
      </c>
      <c r="P66" s="37" t="s">
        <v>94</v>
      </c>
      <c r="Q66" s="37" t="s">
        <v>77</v>
      </c>
      <c r="S66" s="37" t="s">
        <v>77</v>
      </c>
      <c r="X66" s="37" t="s">
        <v>95</v>
      </c>
      <c r="Y66" s="40">
        <v>15</v>
      </c>
      <c r="Z66" s="40">
        <v>10</v>
      </c>
      <c r="AA66" s="40">
        <v>14</v>
      </c>
      <c r="AB66" s="40">
        <v>11</v>
      </c>
      <c r="AC66" s="42">
        <v>15.428571428571429</v>
      </c>
      <c r="AD66" s="42">
        <v>13.333333333333334</v>
      </c>
      <c r="AE66" s="42">
        <v>13.333333333333334</v>
      </c>
      <c r="AF66" s="42">
        <v>11</v>
      </c>
      <c r="AG66" s="42">
        <v>71.428571428571431</v>
      </c>
      <c r="AH66" s="42">
        <v>58.333333333333336</v>
      </c>
      <c r="AI66" s="42">
        <v>58.333333333333336</v>
      </c>
      <c r="AJ66" s="42">
        <v>43.75</v>
      </c>
    </row>
    <row r="67" spans="1:36" x14ac:dyDescent="0.3">
      <c r="A67" s="34" t="s">
        <v>66</v>
      </c>
      <c r="B67" s="34">
        <v>19</v>
      </c>
      <c r="C67" s="34" t="s">
        <v>67</v>
      </c>
      <c r="D67" s="37" t="s">
        <v>68</v>
      </c>
      <c r="E67" s="37" t="s">
        <v>69</v>
      </c>
      <c r="F67" s="37" t="s">
        <v>90</v>
      </c>
      <c r="G67" s="37" t="s">
        <v>77</v>
      </c>
      <c r="I67" s="37" t="s">
        <v>77</v>
      </c>
      <c r="Q67" s="37" t="s">
        <v>77</v>
      </c>
      <c r="S67" s="37" t="s">
        <v>77</v>
      </c>
      <c r="X67" s="37" t="s">
        <v>88</v>
      </c>
      <c r="Y67" s="40">
        <v>11</v>
      </c>
      <c r="Z67" s="40">
        <v>10</v>
      </c>
      <c r="AA67" s="40">
        <v>15</v>
      </c>
      <c r="AB67" s="40">
        <v>13</v>
      </c>
      <c r="AC67" s="42">
        <v>14.285714285714286</v>
      </c>
      <c r="AD67" s="42">
        <v>12</v>
      </c>
      <c r="AE67" s="42">
        <v>13.333333333333334</v>
      </c>
      <c r="AF67" s="42">
        <v>13</v>
      </c>
      <c r="AG67" s="42">
        <v>64.285714285714292</v>
      </c>
      <c r="AH67" s="42">
        <v>50</v>
      </c>
      <c r="AI67" s="42">
        <v>58.333333333333336</v>
      </c>
      <c r="AJ67" s="42">
        <v>56.25</v>
      </c>
    </row>
    <row r="68" spans="1:36" x14ac:dyDescent="0.3">
      <c r="A68" s="34" t="s">
        <v>79</v>
      </c>
      <c r="B68" s="34">
        <v>20</v>
      </c>
      <c r="C68" s="34" t="s">
        <v>67</v>
      </c>
      <c r="D68" s="37" t="s">
        <v>158</v>
      </c>
      <c r="E68" s="37" t="s">
        <v>69</v>
      </c>
      <c r="F68" s="37" t="s">
        <v>90</v>
      </c>
      <c r="G68" s="37" t="s">
        <v>65</v>
      </c>
      <c r="H68" s="37" t="s">
        <v>71</v>
      </c>
      <c r="I68" s="37" t="s">
        <v>65</v>
      </c>
      <c r="J68" s="37" t="s">
        <v>82</v>
      </c>
      <c r="K68" s="37" t="s">
        <v>83</v>
      </c>
      <c r="L68" s="37">
        <v>5</v>
      </c>
      <c r="M68" s="37" t="s">
        <v>100</v>
      </c>
      <c r="N68" s="37" t="s">
        <v>74</v>
      </c>
      <c r="O68" s="37" t="s">
        <v>75</v>
      </c>
      <c r="P68" s="37" t="s">
        <v>94</v>
      </c>
      <c r="Q68" s="37" t="s">
        <v>65</v>
      </c>
      <c r="R68" s="37" t="s">
        <v>87</v>
      </c>
      <c r="S68" s="37" t="s">
        <v>65</v>
      </c>
      <c r="T68" s="37" t="s">
        <v>92</v>
      </c>
      <c r="U68" s="37" t="s">
        <v>87</v>
      </c>
      <c r="V68" s="37" t="s">
        <v>97</v>
      </c>
      <c r="W68" s="37" t="s">
        <v>98</v>
      </c>
      <c r="X68" s="37" t="s">
        <v>78</v>
      </c>
      <c r="Y68" s="40">
        <v>17</v>
      </c>
      <c r="Z68" s="40">
        <v>12</v>
      </c>
      <c r="AA68" s="40">
        <v>16</v>
      </c>
      <c r="AB68" s="40">
        <v>19</v>
      </c>
      <c r="AC68" s="42">
        <v>12</v>
      </c>
      <c r="AD68" s="42">
        <v>12.666666666666666</v>
      </c>
      <c r="AE68" s="42">
        <v>17.333333333333332</v>
      </c>
      <c r="AF68" s="42">
        <v>17.5</v>
      </c>
      <c r="AG68" s="42">
        <v>50</v>
      </c>
      <c r="AH68" s="42">
        <v>54.166666666666664</v>
      </c>
      <c r="AI68" s="42">
        <v>83.333333333333329</v>
      </c>
      <c r="AJ68" s="42">
        <v>84.375</v>
      </c>
    </row>
    <row r="69" spans="1:36" x14ac:dyDescent="0.3">
      <c r="A69" s="34" t="s">
        <v>66</v>
      </c>
      <c r="B69" s="34">
        <v>51</v>
      </c>
      <c r="C69" s="34" t="s">
        <v>179</v>
      </c>
      <c r="D69" s="37" t="s">
        <v>135</v>
      </c>
      <c r="E69" s="37" t="s">
        <v>109</v>
      </c>
      <c r="F69" s="37" t="s">
        <v>90</v>
      </c>
      <c r="G69" s="37" t="s">
        <v>65</v>
      </c>
      <c r="H69" s="37" t="s">
        <v>161</v>
      </c>
      <c r="I69" s="37" t="s">
        <v>65</v>
      </c>
      <c r="J69" s="37" t="s">
        <v>105</v>
      </c>
      <c r="K69" s="37" t="s">
        <v>161</v>
      </c>
      <c r="L69" s="37">
        <v>4</v>
      </c>
      <c r="M69" s="37" t="s">
        <v>112</v>
      </c>
      <c r="N69" s="37" t="s">
        <v>74</v>
      </c>
      <c r="O69" s="37" t="s">
        <v>85</v>
      </c>
      <c r="P69" s="37" t="s">
        <v>142</v>
      </c>
      <c r="Q69" s="37" t="s">
        <v>77</v>
      </c>
      <c r="S69" s="37" t="s">
        <v>77</v>
      </c>
      <c r="X69" s="37" t="s">
        <v>78</v>
      </c>
      <c r="Y69" s="40">
        <v>12</v>
      </c>
      <c r="Z69" s="40">
        <v>12</v>
      </c>
      <c r="AA69" s="40">
        <v>16</v>
      </c>
      <c r="AB69" s="40">
        <v>12</v>
      </c>
      <c r="AC69" s="42">
        <v>14.285714285714286</v>
      </c>
      <c r="AD69" s="42">
        <v>15.333333333333334</v>
      </c>
      <c r="AE69" s="42">
        <v>16</v>
      </c>
      <c r="AF69" s="42">
        <v>11.5</v>
      </c>
      <c r="AG69" s="42">
        <v>64.285714285714292</v>
      </c>
      <c r="AH69" s="42">
        <v>70.833333333333343</v>
      </c>
      <c r="AI69" s="42">
        <v>75</v>
      </c>
      <c r="AJ69" s="42">
        <v>46.875</v>
      </c>
    </row>
    <row r="70" spans="1:36" x14ac:dyDescent="0.3">
      <c r="A70" s="34" t="s">
        <v>79</v>
      </c>
      <c r="B70" s="34">
        <v>36</v>
      </c>
      <c r="C70" s="34" t="s">
        <v>163</v>
      </c>
      <c r="D70" s="37" t="s">
        <v>148</v>
      </c>
      <c r="E70" s="37" t="s">
        <v>144</v>
      </c>
      <c r="F70" s="37" t="s">
        <v>90</v>
      </c>
      <c r="G70" s="37" t="s">
        <v>65</v>
      </c>
      <c r="H70" s="37" t="s">
        <v>104</v>
      </c>
      <c r="I70" s="37" t="s">
        <v>77</v>
      </c>
      <c r="Q70" s="37" t="s">
        <v>65</v>
      </c>
      <c r="R70" s="37" t="s">
        <v>115</v>
      </c>
      <c r="S70" s="37" t="s">
        <v>65</v>
      </c>
      <c r="T70" s="37" t="s">
        <v>82</v>
      </c>
      <c r="U70" s="37" t="s">
        <v>115</v>
      </c>
      <c r="V70" s="37" t="s">
        <v>133</v>
      </c>
      <c r="W70" s="37" t="s">
        <v>108</v>
      </c>
      <c r="X70" s="37" t="s">
        <v>88</v>
      </c>
      <c r="Y70" s="40">
        <v>13</v>
      </c>
      <c r="Z70" s="40">
        <v>10</v>
      </c>
      <c r="AA70" s="40">
        <v>9</v>
      </c>
      <c r="AB70" s="40">
        <v>12</v>
      </c>
      <c r="AC70" s="42">
        <v>18.285714285714285</v>
      </c>
      <c r="AD70" s="42">
        <v>18</v>
      </c>
      <c r="AE70" s="42">
        <v>17.333333333333332</v>
      </c>
      <c r="AF70" s="42">
        <v>18</v>
      </c>
      <c r="AG70" s="42">
        <v>89.285714285714278</v>
      </c>
      <c r="AH70" s="42">
        <v>87.5</v>
      </c>
      <c r="AI70" s="42">
        <v>83.333333333333329</v>
      </c>
      <c r="AJ70" s="42">
        <v>87.5</v>
      </c>
    </row>
    <row r="71" spans="1:36" x14ac:dyDescent="0.3">
      <c r="A71" s="34" t="s">
        <v>79</v>
      </c>
      <c r="B71" s="34">
        <v>22</v>
      </c>
      <c r="C71" s="34" t="s">
        <v>67</v>
      </c>
      <c r="D71" s="37" t="s">
        <v>80</v>
      </c>
      <c r="E71" s="37" t="s">
        <v>69</v>
      </c>
      <c r="F71" s="37" t="s">
        <v>90</v>
      </c>
      <c r="G71" s="37" t="s">
        <v>77</v>
      </c>
      <c r="I71" s="37" t="s">
        <v>65</v>
      </c>
      <c r="J71" s="37" t="s">
        <v>92</v>
      </c>
      <c r="K71" s="37" t="s">
        <v>211</v>
      </c>
      <c r="L71" s="37">
        <v>3</v>
      </c>
      <c r="M71" s="37" t="s">
        <v>154</v>
      </c>
      <c r="N71" s="37" t="s">
        <v>113</v>
      </c>
      <c r="O71" s="37" t="s">
        <v>75</v>
      </c>
      <c r="P71" s="37" t="s">
        <v>118</v>
      </c>
      <c r="Q71" s="37" t="s">
        <v>65</v>
      </c>
      <c r="R71" s="37" t="s">
        <v>140</v>
      </c>
      <c r="S71" s="37" t="s">
        <v>65</v>
      </c>
      <c r="T71" s="37" t="s">
        <v>82</v>
      </c>
      <c r="U71" s="37" t="s">
        <v>140</v>
      </c>
      <c r="V71" s="37" t="s">
        <v>133</v>
      </c>
      <c r="W71" s="37" t="s">
        <v>98</v>
      </c>
      <c r="X71" s="37" t="s">
        <v>88</v>
      </c>
      <c r="Y71" s="40">
        <v>16</v>
      </c>
      <c r="Z71" s="40">
        <v>15</v>
      </c>
      <c r="AA71" s="40">
        <v>14</v>
      </c>
      <c r="AB71" s="40">
        <v>14</v>
      </c>
      <c r="AC71" s="42">
        <v>15.428571428571429</v>
      </c>
      <c r="AD71" s="42">
        <v>14.666666666666666</v>
      </c>
      <c r="AE71" s="42">
        <v>16</v>
      </c>
      <c r="AF71" s="42">
        <v>12</v>
      </c>
      <c r="AG71" s="42">
        <v>71.428571428571431</v>
      </c>
      <c r="AH71" s="42">
        <v>66.666666666666657</v>
      </c>
      <c r="AI71" s="42">
        <v>75</v>
      </c>
      <c r="AJ71" s="42">
        <v>50</v>
      </c>
    </row>
    <row r="72" spans="1:36" x14ac:dyDescent="0.3">
      <c r="A72" s="34" t="s">
        <v>66</v>
      </c>
      <c r="B72" s="34">
        <v>19</v>
      </c>
      <c r="C72" s="34" t="s">
        <v>67</v>
      </c>
      <c r="D72" s="37" t="s">
        <v>194</v>
      </c>
      <c r="E72" s="37" t="s">
        <v>69</v>
      </c>
      <c r="F72" s="37" t="s">
        <v>70</v>
      </c>
      <c r="G72" s="37" t="s">
        <v>65</v>
      </c>
      <c r="H72" s="37" t="s">
        <v>71</v>
      </c>
      <c r="I72" s="37" t="s">
        <v>65</v>
      </c>
      <c r="J72" s="37" t="s">
        <v>105</v>
      </c>
      <c r="K72" s="37" t="s">
        <v>71</v>
      </c>
      <c r="L72" s="37">
        <v>5</v>
      </c>
      <c r="M72" s="37" t="s">
        <v>154</v>
      </c>
      <c r="N72" s="37" t="s">
        <v>74</v>
      </c>
      <c r="O72" s="37" t="s">
        <v>75</v>
      </c>
      <c r="P72" s="37" t="s">
        <v>86</v>
      </c>
      <c r="Q72" s="37" t="s">
        <v>77</v>
      </c>
      <c r="S72" s="37" t="s">
        <v>77</v>
      </c>
      <c r="X72" s="37" t="s">
        <v>95</v>
      </c>
      <c r="Y72" s="40">
        <v>16</v>
      </c>
      <c r="Z72" s="40">
        <v>13</v>
      </c>
      <c r="AA72" s="40">
        <v>18</v>
      </c>
      <c r="AB72" s="40">
        <v>12</v>
      </c>
      <c r="AC72" s="42">
        <v>15.428571428571429</v>
      </c>
      <c r="AD72" s="42">
        <v>14</v>
      </c>
      <c r="AE72" s="42">
        <v>14.666666666666666</v>
      </c>
      <c r="AF72" s="42">
        <v>13.5</v>
      </c>
      <c r="AG72" s="42">
        <v>71.428571428571431</v>
      </c>
      <c r="AH72" s="42">
        <v>62.5</v>
      </c>
      <c r="AI72" s="42">
        <v>66.666666666666657</v>
      </c>
      <c r="AJ72" s="42">
        <v>59.375</v>
      </c>
    </row>
    <row r="73" spans="1:36" x14ac:dyDescent="0.3">
      <c r="A73" s="34" t="s">
        <v>79</v>
      </c>
      <c r="B73" s="34">
        <v>20</v>
      </c>
      <c r="C73" s="34" t="s">
        <v>179</v>
      </c>
      <c r="D73" s="37" t="s">
        <v>80</v>
      </c>
      <c r="E73" s="37" t="s">
        <v>69</v>
      </c>
      <c r="F73" s="37" t="s">
        <v>167</v>
      </c>
      <c r="G73" s="37" t="s">
        <v>65</v>
      </c>
      <c r="I73" s="37" t="s">
        <v>65</v>
      </c>
      <c r="J73" s="37" t="s">
        <v>72</v>
      </c>
      <c r="K73" s="37" t="s">
        <v>161</v>
      </c>
      <c r="L73" s="37">
        <v>4</v>
      </c>
      <c r="M73" s="37" t="s">
        <v>73</v>
      </c>
      <c r="N73" s="37" t="s">
        <v>74</v>
      </c>
      <c r="O73" s="37" t="s">
        <v>75</v>
      </c>
      <c r="P73" s="37" t="s">
        <v>114</v>
      </c>
      <c r="Q73" s="37" t="s">
        <v>65</v>
      </c>
      <c r="R73" s="37" t="s">
        <v>264</v>
      </c>
      <c r="S73" s="37" t="s">
        <v>77</v>
      </c>
      <c r="V73" s="37" t="s">
        <v>97</v>
      </c>
      <c r="X73" s="37" t="s">
        <v>95</v>
      </c>
      <c r="Y73" s="40">
        <v>14</v>
      </c>
      <c r="Z73" s="40">
        <v>12</v>
      </c>
      <c r="AA73" s="40">
        <v>16</v>
      </c>
      <c r="AB73" s="40">
        <v>15</v>
      </c>
      <c r="AC73" s="42">
        <v>16.571428571428573</v>
      </c>
      <c r="AD73" s="42">
        <v>15.333333333333334</v>
      </c>
      <c r="AE73" s="42">
        <v>13.333333333333334</v>
      </c>
      <c r="AF73" s="42">
        <v>14</v>
      </c>
      <c r="AG73" s="42">
        <v>78.571428571428584</v>
      </c>
      <c r="AH73" s="42">
        <v>70.833333333333343</v>
      </c>
      <c r="AI73" s="42">
        <v>58.333333333333336</v>
      </c>
      <c r="AJ73" s="42">
        <v>62.5</v>
      </c>
    </row>
    <row r="74" spans="1:36" x14ac:dyDescent="0.3">
      <c r="A74" s="34" t="s">
        <v>79</v>
      </c>
      <c r="B74" s="34">
        <v>21</v>
      </c>
      <c r="C74" s="34" t="s">
        <v>67</v>
      </c>
      <c r="D74" s="37" t="s">
        <v>80</v>
      </c>
      <c r="E74" s="37" t="s">
        <v>69</v>
      </c>
      <c r="F74" s="37" t="s">
        <v>70</v>
      </c>
      <c r="G74" s="37" t="s">
        <v>65</v>
      </c>
      <c r="H74" s="37" t="s">
        <v>104</v>
      </c>
      <c r="I74" s="37" t="s">
        <v>65</v>
      </c>
      <c r="J74" s="37" t="s">
        <v>92</v>
      </c>
      <c r="K74" s="37" t="s">
        <v>104</v>
      </c>
      <c r="L74" s="37">
        <v>5</v>
      </c>
      <c r="M74" s="37" t="s">
        <v>154</v>
      </c>
      <c r="N74" s="37" t="s">
        <v>74</v>
      </c>
      <c r="O74" s="37" t="s">
        <v>85</v>
      </c>
      <c r="P74" s="37" t="s">
        <v>156</v>
      </c>
      <c r="Q74" s="37" t="s">
        <v>77</v>
      </c>
      <c r="R74" s="37" t="s">
        <v>115</v>
      </c>
      <c r="S74" s="37" t="s">
        <v>77</v>
      </c>
      <c r="U74" s="37" t="s">
        <v>115</v>
      </c>
      <c r="W74" s="37" t="s">
        <v>98</v>
      </c>
      <c r="X74" s="37" t="s">
        <v>78</v>
      </c>
      <c r="Y74" s="40">
        <v>13</v>
      </c>
      <c r="Z74" s="40">
        <v>12</v>
      </c>
      <c r="AA74" s="40">
        <v>16</v>
      </c>
      <c r="AB74" s="40">
        <v>15</v>
      </c>
      <c r="AC74" s="42">
        <v>14.857142857142858</v>
      </c>
      <c r="AD74" s="42">
        <v>13.333333333333334</v>
      </c>
      <c r="AE74" s="42">
        <v>13.333333333333334</v>
      </c>
      <c r="AF74" s="42">
        <v>10</v>
      </c>
      <c r="AG74" s="42">
        <v>67.857142857142861</v>
      </c>
      <c r="AH74" s="42">
        <v>58.333333333333336</v>
      </c>
      <c r="AI74" s="42">
        <v>58.333333333333336</v>
      </c>
      <c r="AJ74" s="42">
        <v>37.5</v>
      </c>
    </row>
    <row r="75" spans="1:36" x14ac:dyDescent="0.3">
      <c r="A75" s="34" t="s">
        <v>66</v>
      </c>
      <c r="B75" s="34">
        <v>27</v>
      </c>
      <c r="C75" s="34" t="s">
        <v>67</v>
      </c>
      <c r="D75" s="37" t="s">
        <v>158</v>
      </c>
      <c r="E75" s="37" t="s">
        <v>162</v>
      </c>
      <c r="F75" s="37" t="s">
        <v>90</v>
      </c>
      <c r="G75" s="37" t="s">
        <v>65</v>
      </c>
      <c r="H75" s="37" t="s">
        <v>91</v>
      </c>
      <c r="I75" s="37" t="s">
        <v>65</v>
      </c>
      <c r="J75" s="37" t="s">
        <v>72</v>
      </c>
      <c r="K75" s="37" t="s">
        <v>91</v>
      </c>
      <c r="L75" s="37">
        <v>5</v>
      </c>
      <c r="M75" s="37" t="s">
        <v>154</v>
      </c>
      <c r="N75" s="37" t="s">
        <v>74</v>
      </c>
      <c r="O75" s="37" t="s">
        <v>75</v>
      </c>
      <c r="P75" s="37" t="s">
        <v>142</v>
      </c>
      <c r="Q75" s="37" t="s">
        <v>77</v>
      </c>
      <c r="S75" s="37" t="s">
        <v>77</v>
      </c>
      <c r="X75" s="37" t="s">
        <v>78</v>
      </c>
      <c r="Y75" s="40">
        <v>19</v>
      </c>
      <c r="Z75" s="40">
        <v>13</v>
      </c>
      <c r="AA75" s="40">
        <v>14</v>
      </c>
      <c r="AB75" s="40">
        <v>16</v>
      </c>
      <c r="AC75" s="42">
        <v>20</v>
      </c>
      <c r="AD75" s="42">
        <v>18.666666666666668</v>
      </c>
      <c r="AE75" s="42">
        <v>20</v>
      </c>
      <c r="AF75" s="42">
        <v>18.5</v>
      </c>
      <c r="AG75" s="42">
        <v>100</v>
      </c>
      <c r="AH75" s="42">
        <v>91.666666666666671</v>
      </c>
      <c r="AI75" s="42">
        <v>100</v>
      </c>
      <c r="AJ75" s="42">
        <v>90.625</v>
      </c>
    </row>
    <row r="76" spans="1:36" x14ac:dyDescent="0.3">
      <c r="A76" s="34" t="s">
        <v>66</v>
      </c>
      <c r="B76" s="34">
        <v>19</v>
      </c>
      <c r="C76" s="34" t="s">
        <v>67</v>
      </c>
      <c r="D76" s="37" t="s">
        <v>194</v>
      </c>
      <c r="E76" s="37" t="s">
        <v>69</v>
      </c>
      <c r="F76" s="37" t="s">
        <v>90</v>
      </c>
      <c r="G76" s="37" t="s">
        <v>65</v>
      </c>
      <c r="H76" s="37" t="s">
        <v>149</v>
      </c>
      <c r="I76" s="37" t="s">
        <v>65</v>
      </c>
      <c r="J76" s="37" t="s">
        <v>72</v>
      </c>
      <c r="K76" s="37" t="s">
        <v>149</v>
      </c>
      <c r="L76" s="37">
        <v>5</v>
      </c>
      <c r="M76" s="37" t="s">
        <v>73</v>
      </c>
      <c r="N76" s="37" t="s">
        <v>74</v>
      </c>
      <c r="O76" s="37" t="s">
        <v>75</v>
      </c>
      <c r="P76" s="37" t="s">
        <v>94</v>
      </c>
      <c r="Q76" s="37" t="s">
        <v>77</v>
      </c>
      <c r="S76" s="37" t="s">
        <v>77</v>
      </c>
      <c r="X76" s="37" t="s">
        <v>78</v>
      </c>
      <c r="Y76" s="40">
        <v>16</v>
      </c>
      <c r="Z76" s="40">
        <v>9</v>
      </c>
      <c r="AA76" s="40">
        <v>16</v>
      </c>
      <c r="AB76" s="40">
        <v>12</v>
      </c>
      <c r="AC76" s="42">
        <v>16.571428571428573</v>
      </c>
      <c r="AD76" s="42">
        <v>17.333333333333332</v>
      </c>
      <c r="AE76" s="42">
        <v>16</v>
      </c>
      <c r="AF76" s="42">
        <v>14</v>
      </c>
      <c r="AG76" s="42">
        <v>78.571428571428584</v>
      </c>
      <c r="AH76" s="42">
        <v>83.333333333333329</v>
      </c>
      <c r="AI76" s="42">
        <v>75</v>
      </c>
      <c r="AJ76" s="42">
        <v>62.5</v>
      </c>
    </row>
    <row r="77" spans="1:36" x14ac:dyDescent="0.3">
      <c r="A77" s="34" t="s">
        <v>66</v>
      </c>
      <c r="B77" s="34">
        <v>22</v>
      </c>
      <c r="C77" s="34" t="s">
        <v>67</v>
      </c>
      <c r="D77" s="37" t="s">
        <v>89</v>
      </c>
      <c r="E77" s="37" t="s">
        <v>69</v>
      </c>
      <c r="F77" s="37" t="s">
        <v>90</v>
      </c>
      <c r="G77" s="37" t="s">
        <v>65</v>
      </c>
      <c r="H77" s="37" t="s">
        <v>213</v>
      </c>
      <c r="I77" s="37" t="s">
        <v>65</v>
      </c>
      <c r="J77" s="37" t="s">
        <v>82</v>
      </c>
      <c r="K77" s="37" t="s">
        <v>197</v>
      </c>
      <c r="L77" s="37">
        <v>5</v>
      </c>
      <c r="M77" s="37" t="s">
        <v>129</v>
      </c>
      <c r="N77" s="37" t="s">
        <v>74</v>
      </c>
      <c r="O77" s="37" t="s">
        <v>85</v>
      </c>
      <c r="P77" s="37" t="s">
        <v>94</v>
      </c>
      <c r="Q77" s="37" t="s">
        <v>65</v>
      </c>
      <c r="R77" s="37" t="s">
        <v>214</v>
      </c>
      <c r="S77" s="37" t="s">
        <v>77</v>
      </c>
      <c r="X77" s="37" t="s">
        <v>95</v>
      </c>
      <c r="Y77" s="40">
        <v>14</v>
      </c>
      <c r="Z77" s="40">
        <v>13</v>
      </c>
      <c r="AA77" s="40">
        <v>13</v>
      </c>
      <c r="AB77" s="40">
        <v>18</v>
      </c>
      <c r="AC77" s="42">
        <v>15.428571428571429</v>
      </c>
      <c r="AD77" s="42">
        <v>14.666666666666666</v>
      </c>
      <c r="AE77" s="42">
        <v>17.333333333333332</v>
      </c>
      <c r="AF77" s="42">
        <v>13</v>
      </c>
      <c r="AG77" s="42">
        <v>71.428571428571431</v>
      </c>
      <c r="AH77" s="42">
        <v>66.666666666666657</v>
      </c>
      <c r="AI77" s="42">
        <v>83.333333333333329</v>
      </c>
      <c r="AJ77" s="42">
        <v>56.25</v>
      </c>
    </row>
    <row r="78" spans="1:36" x14ac:dyDescent="0.3">
      <c r="A78" s="34" t="s">
        <v>66</v>
      </c>
      <c r="B78" s="34">
        <v>29</v>
      </c>
      <c r="C78" s="34" t="s">
        <v>67</v>
      </c>
      <c r="D78" s="37" t="s">
        <v>89</v>
      </c>
      <c r="E78" s="37" t="s">
        <v>144</v>
      </c>
      <c r="F78" s="37" t="s">
        <v>70</v>
      </c>
      <c r="G78" s="37" t="s">
        <v>77</v>
      </c>
      <c r="I78" s="37" t="s">
        <v>65</v>
      </c>
      <c r="J78" s="37" t="s">
        <v>105</v>
      </c>
      <c r="L78" s="37">
        <v>4</v>
      </c>
      <c r="M78" s="37" t="s">
        <v>112</v>
      </c>
      <c r="N78" s="37" t="s">
        <v>74</v>
      </c>
      <c r="O78" s="37" t="s">
        <v>75</v>
      </c>
      <c r="P78" s="37" t="s">
        <v>118</v>
      </c>
      <c r="Q78" s="37" t="s">
        <v>77</v>
      </c>
      <c r="S78" s="37" t="s">
        <v>77</v>
      </c>
      <c r="X78" s="37" t="s">
        <v>88</v>
      </c>
      <c r="Y78" s="40">
        <v>14</v>
      </c>
      <c r="Z78" s="40">
        <v>10</v>
      </c>
      <c r="AA78" s="40">
        <v>13</v>
      </c>
      <c r="AB78" s="40">
        <v>9</v>
      </c>
      <c r="AC78" s="42">
        <v>17.142857142857142</v>
      </c>
      <c r="AD78" s="42">
        <v>14.666666666666666</v>
      </c>
      <c r="AE78" s="42">
        <v>17.333333333333332</v>
      </c>
      <c r="AF78" s="42">
        <v>15</v>
      </c>
      <c r="AG78" s="42">
        <v>82.142857142857139</v>
      </c>
      <c r="AH78" s="42">
        <v>66.666666666666657</v>
      </c>
      <c r="AI78" s="42">
        <v>83.333333333333329</v>
      </c>
      <c r="AJ78" s="42">
        <v>68.75</v>
      </c>
    </row>
    <row r="79" spans="1:36" x14ac:dyDescent="0.3">
      <c r="A79" s="34" t="s">
        <v>66</v>
      </c>
      <c r="B79" s="34">
        <v>21</v>
      </c>
      <c r="C79" s="34" t="s">
        <v>67</v>
      </c>
      <c r="D79" s="37" t="s">
        <v>89</v>
      </c>
      <c r="E79" s="37" t="s">
        <v>69</v>
      </c>
      <c r="F79" s="37" t="s">
        <v>70</v>
      </c>
      <c r="G79" s="37" t="s">
        <v>65</v>
      </c>
      <c r="H79" s="37" t="s">
        <v>71</v>
      </c>
      <c r="I79" s="37" t="s">
        <v>65</v>
      </c>
      <c r="J79" s="37" t="s">
        <v>72</v>
      </c>
      <c r="K79" s="37" t="s">
        <v>216</v>
      </c>
      <c r="L79" s="37">
        <v>3</v>
      </c>
      <c r="M79" s="37" t="s">
        <v>117</v>
      </c>
      <c r="N79" s="37" t="s">
        <v>74</v>
      </c>
      <c r="O79" s="37" t="s">
        <v>75</v>
      </c>
      <c r="P79" s="37" t="s">
        <v>118</v>
      </c>
      <c r="Q79" s="37" t="s">
        <v>77</v>
      </c>
      <c r="S79" s="37" t="s">
        <v>77</v>
      </c>
      <c r="X79" s="37" t="s">
        <v>78</v>
      </c>
      <c r="Y79" s="40">
        <v>12</v>
      </c>
      <c r="Z79" s="40">
        <v>14</v>
      </c>
      <c r="AA79" s="40">
        <v>10</v>
      </c>
      <c r="AB79" s="40">
        <v>9</v>
      </c>
      <c r="AC79" s="42">
        <v>18.285714285714285</v>
      </c>
      <c r="AD79" s="42">
        <v>16.666666666666668</v>
      </c>
      <c r="AE79" s="42">
        <v>9.3333333333333339</v>
      </c>
      <c r="AF79" s="42">
        <v>13</v>
      </c>
      <c r="AG79" s="42">
        <v>89.285714285714278</v>
      </c>
      <c r="AH79" s="42">
        <v>79.166666666666671</v>
      </c>
      <c r="AI79" s="42">
        <v>33.333333333333336</v>
      </c>
      <c r="AJ79" s="42">
        <v>56.25</v>
      </c>
    </row>
    <row r="80" spans="1:36" x14ac:dyDescent="0.3">
      <c r="A80" s="34" t="s">
        <v>66</v>
      </c>
      <c r="B80" s="34">
        <v>20</v>
      </c>
      <c r="C80" s="34" t="s">
        <v>67</v>
      </c>
      <c r="D80" s="37" t="s">
        <v>68</v>
      </c>
      <c r="E80" s="37" t="s">
        <v>69</v>
      </c>
      <c r="F80" s="37" t="s">
        <v>90</v>
      </c>
      <c r="G80" s="37" t="s">
        <v>65</v>
      </c>
      <c r="H80" s="37" t="s">
        <v>217</v>
      </c>
      <c r="I80" s="37" t="s">
        <v>65</v>
      </c>
      <c r="J80" s="37" t="s">
        <v>92</v>
      </c>
      <c r="K80" s="37" t="s">
        <v>218</v>
      </c>
      <c r="L80" s="37">
        <v>3</v>
      </c>
      <c r="M80" s="37" t="s">
        <v>96</v>
      </c>
      <c r="N80" s="37" t="s">
        <v>113</v>
      </c>
      <c r="O80" s="37" t="s">
        <v>75</v>
      </c>
      <c r="P80" s="37" t="s">
        <v>86</v>
      </c>
      <c r="Q80" s="37" t="s">
        <v>77</v>
      </c>
      <c r="S80" s="37" t="s">
        <v>77</v>
      </c>
      <c r="X80" s="37" t="s">
        <v>78</v>
      </c>
      <c r="Y80" s="40">
        <v>14</v>
      </c>
      <c r="Z80" s="40">
        <v>12</v>
      </c>
      <c r="AA80" s="40">
        <v>12</v>
      </c>
      <c r="AB80" s="40">
        <v>13</v>
      </c>
      <c r="AC80" s="42">
        <v>9.7142857142857135</v>
      </c>
      <c r="AD80" s="42">
        <v>10.666666666666666</v>
      </c>
      <c r="AE80" s="42">
        <v>0</v>
      </c>
      <c r="AF80" s="42">
        <v>12.5</v>
      </c>
      <c r="AG80" s="42">
        <v>35.714285714285708</v>
      </c>
      <c r="AH80" s="42">
        <v>41.666666666666664</v>
      </c>
      <c r="AI80" s="42">
        <v>-25</v>
      </c>
      <c r="AJ80" s="42">
        <v>53.125</v>
      </c>
    </row>
    <row r="81" spans="1:36" x14ac:dyDescent="0.3">
      <c r="A81" s="34" t="s">
        <v>66</v>
      </c>
      <c r="B81" s="34">
        <v>27</v>
      </c>
      <c r="C81" s="34" t="s">
        <v>67</v>
      </c>
      <c r="D81" s="37" t="s">
        <v>80</v>
      </c>
      <c r="E81" s="37" t="s">
        <v>144</v>
      </c>
      <c r="F81" s="37" t="s">
        <v>90</v>
      </c>
      <c r="G81" s="37" t="s">
        <v>77</v>
      </c>
      <c r="I81" s="37" t="s">
        <v>65</v>
      </c>
      <c r="J81" s="37" t="s">
        <v>92</v>
      </c>
      <c r="L81" s="37">
        <v>3</v>
      </c>
      <c r="M81" s="37" t="s">
        <v>73</v>
      </c>
      <c r="N81" s="37" t="s">
        <v>74</v>
      </c>
      <c r="O81" s="37" t="s">
        <v>85</v>
      </c>
      <c r="P81" s="37" t="s">
        <v>118</v>
      </c>
      <c r="Q81" s="37" t="s">
        <v>77</v>
      </c>
      <c r="S81" s="37" t="s">
        <v>77</v>
      </c>
      <c r="X81" s="37" t="s">
        <v>95</v>
      </c>
      <c r="Y81" s="40">
        <v>11</v>
      </c>
      <c r="Z81" s="40">
        <v>7</v>
      </c>
      <c r="AA81" s="40">
        <v>9</v>
      </c>
      <c r="AB81" s="40">
        <v>10</v>
      </c>
      <c r="AC81" s="42">
        <v>11.428571428571429</v>
      </c>
      <c r="AD81" s="42">
        <v>12</v>
      </c>
      <c r="AE81" s="42">
        <v>20</v>
      </c>
      <c r="AF81" s="42">
        <v>10.5</v>
      </c>
      <c r="AG81" s="42">
        <v>46.428571428571431</v>
      </c>
      <c r="AH81" s="42">
        <v>50</v>
      </c>
      <c r="AI81" s="42">
        <v>100</v>
      </c>
      <c r="AJ81" s="42">
        <v>40.625</v>
      </c>
    </row>
    <row r="82" spans="1:36" x14ac:dyDescent="0.3">
      <c r="A82" s="34" t="s">
        <v>79</v>
      </c>
      <c r="B82" s="34">
        <v>24</v>
      </c>
      <c r="C82" s="34" t="s">
        <v>67</v>
      </c>
      <c r="D82" s="37" t="s">
        <v>89</v>
      </c>
      <c r="E82" s="37" t="s">
        <v>69</v>
      </c>
      <c r="F82" s="37" t="s">
        <v>90</v>
      </c>
      <c r="G82" s="37" t="s">
        <v>65</v>
      </c>
      <c r="H82" s="37" t="s">
        <v>104</v>
      </c>
      <c r="I82" s="37" t="s">
        <v>65</v>
      </c>
      <c r="J82" s="37" t="s">
        <v>105</v>
      </c>
      <c r="K82" s="37" t="s">
        <v>219</v>
      </c>
      <c r="L82" s="37">
        <v>4</v>
      </c>
      <c r="M82" s="37" t="s">
        <v>215</v>
      </c>
      <c r="N82" s="37" t="s">
        <v>74</v>
      </c>
      <c r="O82" s="37" t="s">
        <v>75</v>
      </c>
      <c r="P82" s="37" t="s">
        <v>101</v>
      </c>
      <c r="Q82" s="37" t="s">
        <v>65</v>
      </c>
      <c r="R82" s="37" t="s">
        <v>265</v>
      </c>
      <c r="S82" s="37" t="s">
        <v>65</v>
      </c>
      <c r="T82" s="37" t="s">
        <v>82</v>
      </c>
      <c r="U82" s="37" t="s">
        <v>266</v>
      </c>
      <c r="V82" s="37" t="s">
        <v>123</v>
      </c>
      <c r="W82" s="37" t="s">
        <v>108</v>
      </c>
      <c r="X82" s="37" t="s">
        <v>88</v>
      </c>
      <c r="Y82" s="40">
        <v>14</v>
      </c>
      <c r="Z82" s="40">
        <v>16</v>
      </c>
      <c r="AA82" s="40">
        <v>8</v>
      </c>
      <c r="AB82" s="40">
        <v>13</v>
      </c>
      <c r="AC82" s="42">
        <v>18.285714285714285</v>
      </c>
      <c r="AD82" s="42">
        <v>16</v>
      </c>
      <c r="AE82" s="42">
        <v>17.333333333333332</v>
      </c>
      <c r="AF82" s="42">
        <v>15</v>
      </c>
      <c r="AG82" s="42">
        <v>89.285714285714278</v>
      </c>
      <c r="AH82" s="42">
        <v>75</v>
      </c>
      <c r="AI82" s="42">
        <v>83.333333333333329</v>
      </c>
      <c r="AJ82" s="42">
        <v>68.75</v>
      </c>
    </row>
    <row r="83" spans="1:36" x14ac:dyDescent="0.3">
      <c r="A83" s="34" t="s">
        <v>66</v>
      </c>
      <c r="B83" s="34">
        <v>18</v>
      </c>
      <c r="C83" s="34" t="s">
        <v>67</v>
      </c>
      <c r="D83" s="37" t="s">
        <v>89</v>
      </c>
      <c r="E83" s="37" t="s">
        <v>69</v>
      </c>
      <c r="F83" s="37" t="s">
        <v>90</v>
      </c>
      <c r="G83" s="37" t="s">
        <v>65</v>
      </c>
      <c r="H83" s="37" t="s">
        <v>71</v>
      </c>
      <c r="I83" s="37" t="s">
        <v>65</v>
      </c>
      <c r="J83" s="37" t="s">
        <v>82</v>
      </c>
      <c r="K83" s="37" t="s">
        <v>83</v>
      </c>
      <c r="L83" s="37">
        <v>5</v>
      </c>
      <c r="M83" s="37" t="s">
        <v>112</v>
      </c>
      <c r="N83" s="37" t="s">
        <v>74</v>
      </c>
      <c r="O83" s="37" t="s">
        <v>75</v>
      </c>
      <c r="P83" s="37" t="s">
        <v>118</v>
      </c>
      <c r="Q83" s="37" t="s">
        <v>77</v>
      </c>
      <c r="R83" s="37" t="s">
        <v>157</v>
      </c>
      <c r="S83" s="37" t="s">
        <v>65</v>
      </c>
      <c r="T83" s="37" t="s">
        <v>92</v>
      </c>
      <c r="U83" s="37" t="s">
        <v>157</v>
      </c>
      <c r="V83" s="37" t="s">
        <v>97</v>
      </c>
      <c r="W83" s="37" t="s">
        <v>98</v>
      </c>
      <c r="X83" s="37" t="s">
        <v>78</v>
      </c>
      <c r="Y83" s="40">
        <v>10</v>
      </c>
      <c r="Z83" s="40">
        <v>10</v>
      </c>
      <c r="AA83" s="40">
        <v>16</v>
      </c>
      <c r="AB83" s="40">
        <v>11</v>
      </c>
      <c r="AC83" s="42">
        <v>16</v>
      </c>
      <c r="AD83" s="42">
        <v>14.666666666666666</v>
      </c>
      <c r="AE83" s="42">
        <v>13.333333333333334</v>
      </c>
      <c r="AF83" s="42">
        <v>17</v>
      </c>
      <c r="AG83" s="42">
        <v>75</v>
      </c>
      <c r="AH83" s="42">
        <v>66.666666666666657</v>
      </c>
      <c r="AI83" s="42">
        <v>58.333333333333336</v>
      </c>
      <c r="AJ83" s="42">
        <v>81.25</v>
      </c>
    </row>
    <row r="84" spans="1:36" x14ac:dyDescent="0.3">
      <c r="A84" s="34" t="s">
        <v>66</v>
      </c>
      <c r="B84" s="34">
        <v>20</v>
      </c>
      <c r="C84" s="34" t="s">
        <v>67</v>
      </c>
      <c r="D84" s="37" t="s">
        <v>80</v>
      </c>
      <c r="E84" s="37" t="s">
        <v>69</v>
      </c>
      <c r="F84" s="37" t="s">
        <v>90</v>
      </c>
      <c r="G84" s="37" t="s">
        <v>65</v>
      </c>
      <c r="H84" s="37" t="s">
        <v>222</v>
      </c>
      <c r="I84" s="37" t="s">
        <v>65</v>
      </c>
      <c r="J84" s="37" t="s">
        <v>72</v>
      </c>
      <c r="K84" s="37" t="s">
        <v>223</v>
      </c>
      <c r="L84" s="37">
        <v>5</v>
      </c>
      <c r="M84" s="37" t="s">
        <v>224</v>
      </c>
      <c r="N84" s="37" t="s">
        <v>74</v>
      </c>
      <c r="O84" s="37" t="s">
        <v>75</v>
      </c>
      <c r="P84" s="37" t="s">
        <v>76</v>
      </c>
      <c r="Q84" s="37" t="s">
        <v>77</v>
      </c>
      <c r="S84" s="37" t="s">
        <v>77</v>
      </c>
      <c r="X84" s="37" t="s">
        <v>95</v>
      </c>
      <c r="Y84" s="40">
        <v>18</v>
      </c>
      <c r="Z84" s="40">
        <v>17</v>
      </c>
      <c r="AA84" s="40">
        <v>18</v>
      </c>
      <c r="AB84" s="40">
        <v>16</v>
      </c>
      <c r="AC84" s="42">
        <v>9.7142857142857135</v>
      </c>
      <c r="AD84" s="42">
        <v>12</v>
      </c>
      <c r="AE84" s="42">
        <v>10.666666666666666</v>
      </c>
      <c r="AF84" s="42">
        <v>11</v>
      </c>
      <c r="AG84" s="42">
        <v>35.714285714285708</v>
      </c>
      <c r="AH84" s="42">
        <v>50</v>
      </c>
      <c r="AI84" s="42">
        <v>41.666666666666664</v>
      </c>
      <c r="AJ84" s="42">
        <v>43.75</v>
      </c>
    </row>
    <row r="85" spans="1:36" x14ac:dyDescent="0.3">
      <c r="A85" s="34" t="s">
        <v>66</v>
      </c>
      <c r="B85" s="34">
        <v>18</v>
      </c>
      <c r="C85" s="34" t="s">
        <v>67</v>
      </c>
      <c r="D85" s="37" t="s">
        <v>68</v>
      </c>
      <c r="E85" s="37" t="s">
        <v>69</v>
      </c>
      <c r="F85" s="37" t="s">
        <v>90</v>
      </c>
      <c r="G85" s="37" t="s">
        <v>65</v>
      </c>
      <c r="H85" s="37" t="s">
        <v>104</v>
      </c>
      <c r="I85" s="37" t="s">
        <v>77</v>
      </c>
      <c r="Q85" s="37" t="s">
        <v>65</v>
      </c>
      <c r="R85" s="37" t="s">
        <v>87</v>
      </c>
      <c r="S85" s="37" t="s">
        <v>65</v>
      </c>
      <c r="T85" s="37" t="s">
        <v>82</v>
      </c>
      <c r="U85" s="37" t="s">
        <v>140</v>
      </c>
      <c r="V85" s="37" t="s">
        <v>133</v>
      </c>
      <c r="W85" s="37" t="s">
        <v>98</v>
      </c>
      <c r="X85" s="37" t="s">
        <v>88</v>
      </c>
      <c r="Y85" s="40">
        <v>12</v>
      </c>
      <c r="Z85" s="40">
        <v>8</v>
      </c>
      <c r="AA85" s="40">
        <v>12</v>
      </c>
      <c r="AB85" s="40">
        <v>11</v>
      </c>
      <c r="AC85" s="42">
        <v>13.714285714285714</v>
      </c>
      <c r="AD85" s="42">
        <v>10</v>
      </c>
      <c r="AE85" s="42">
        <v>9.3333333333333339</v>
      </c>
      <c r="AF85" s="42">
        <v>11.5</v>
      </c>
      <c r="AG85" s="42">
        <v>60.714285714285708</v>
      </c>
      <c r="AH85" s="42">
        <v>37.5</v>
      </c>
      <c r="AI85" s="42">
        <v>33.333333333333336</v>
      </c>
      <c r="AJ85" s="42">
        <v>46.875</v>
      </c>
    </row>
    <row r="86" spans="1:36" x14ac:dyDescent="0.3">
      <c r="A86" s="34" t="s">
        <v>79</v>
      </c>
      <c r="B86" s="34">
        <v>21</v>
      </c>
      <c r="C86" s="34" t="s">
        <v>67</v>
      </c>
      <c r="D86" s="37" t="s">
        <v>89</v>
      </c>
      <c r="E86" s="37" t="s">
        <v>69</v>
      </c>
      <c r="F86" s="37" t="s">
        <v>90</v>
      </c>
      <c r="G86" s="37" t="s">
        <v>65</v>
      </c>
      <c r="H86" s="37" t="s">
        <v>104</v>
      </c>
      <c r="I86" s="37" t="s">
        <v>65</v>
      </c>
      <c r="J86" s="37" t="s">
        <v>105</v>
      </c>
      <c r="K86" s="37" t="s">
        <v>227</v>
      </c>
      <c r="L86" s="37">
        <v>4</v>
      </c>
      <c r="M86" s="37" t="s">
        <v>73</v>
      </c>
      <c r="N86" s="37" t="s">
        <v>74</v>
      </c>
      <c r="O86" s="37" t="s">
        <v>75</v>
      </c>
      <c r="P86" s="37" t="s">
        <v>142</v>
      </c>
      <c r="Q86" s="37" t="s">
        <v>65</v>
      </c>
      <c r="R86" s="37" t="s">
        <v>87</v>
      </c>
      <c r="S86" s="37" t="s">
        <v>77</v>
      </c>
      <c r="X86" s="37" t="s">
        <v>88</v>
      </c>
      <c r="Y86" s="40">
        <v>17</v>
      </c>
      <c r="Z86" s="40">
        <v>9</v>
      </c>
      <c r="AA86" s="40">
        <v>12</v>
      </c>
      <c r="AB86" s="40">
        <v>13</v>
      </c>
      <c r="AC86" s="42">
        <v>13.714285714285714</v>
      </c>
      <c r="AD86" s="42">
        <v>12.666666666666666</v>
      </c>
      <c r="AE86" s="42">
        <v>14.666666666666666</v>
      </c>
      <c r="AF86" s="42">
        <v>14.5</v>
      </c>
      <c r="AG86" s="42">
        <v>60.714285714285708</v>
      </c>
      <c r="AH86" s="42">
        <v>54.166666666666664</v>
      </c>
      <c r="AI86" s="42">
        <v>66.666666666666657</v>
      </c>
      <c r="AJ86" s="42">
        <v>65.625</v>
      </c>
    </row>
    <row r="87" spans="1:36" x14ac:dyDescent="0.3">
      <c r="A87" s="34" t="s">
        <v>66</v>
      </c>
      <c r="B87" s="34">
        <v>23</v>
      </c>
      <c r="C87" s="34" t="s">
        <v>67</v>
      </c>
      <c r="D87" s="37" t="s">
        <v>228</v>
      </c>
      <c r="E87" s="37" t="s">
        <v>69</v>
      </c>
      <c r="F87" s="37" t="s">
        <v>90</v>
      </c>
      <c r="G87" s="37" t="s">
        <v>77</v>
      </c>
      <c r="I87" s="37" t="s">
        <v>65</v>
      </c>
      <c r="J87" s="37" t="s">
        <v>72</v>
      </c>
      <c r="K87" s="37" t="s">
        <v>229</v>
      </c>
      <c r="L87" s="37">
        <v>3</v>
      </c>
      <c r="N87" s="37" t="s">
        <v>74</v>
      </c>
      <c r="O87" s="37" t="s">
        <v>85</v>
      </c>
      <c r="P87" s="37" t="s">
        <v>230</v>
      </c>
      <c r="Q87" s="37" t="s">
        <v>77</v>
      </c>
      <c r="S87" s="37" t="s">
        <v>77</v>
      </c>
      <c r="X87" s="37" t="s">
        <v>95</v>
      </c>
      <c r="Y87" s="40">
        <v>12</v>
      </c>
      <c r="Z87" s="40">
        <v>7</v>
      </c>
      <c r="AA87" s="40">
        <v>13</v>
      </c>
      <c r="AB87" s="40">
        <v>10</v>
      </c>
      <c r="AC87" s="42">
        <v>13.714285714285714</v>
      </c>
      <c r="AD87" s="42">
        <v>12.666666666666666</v>
      </c>
      <c r="AE87" s="42">
        <v>20</v>
      </c>
      <c r="AF87" s="42">
        <v>13.5</v>
      </c>
      <c r="AG87" s="42">
        <v>60.714285714285708</v>
      </c>
      <c r="AH87" s="42">
        <v>54.166666666666664</v>
      </c>
      <c r="AI87" s="42">
        <v>100</v>
      </c>
      <c r="AJ87" s="42">
        <v>59.375</v>
      </c>
    </row>
    <row r="88" spans="1:36" x14ac:dyDescent="0.3">
      <c r="A88" s="34" t="s">
        <v>66</v>
      </c>
      <c r="B88" s="34">
        <v>18</v>
      </c>
      <c r="C88" s="34" t="s">
        <v>163</v>
      </c>
      <c r="D88" s="37" t="s">
        <v>68</v>
      </c>
      <c r="E88" s="37" t="s">
        <v>69</v>
      </c>
      <c r="F88" s="37" t="s">
        <v>90</v>
      </c>
      <c r="G88" s="37" t="s">
        <v>65</v>
      </c>
      <c r="H88" s="37" t="s">
        <v>231</v>
      </c>
      <c r="I88" s="37" t="s">
        <v>77</v>
      </c>
      <c r="Q88" s="37" t="s">
        <v>77</v>
      </c>
      <c r="S88" s="37" t="s">
        <v>77</v>
      </c>
      <c r="X88" s="37" t="s">
        <v>95</v>
      </c>
      <c r="Y88" s="40">
        <v>12</v>
      </c>
      <c r="Z88" s="40">
        <v>13</v>
      </c>
      <c r="AA88" s="40">
        <v>12</v>
      </c>
      <c r="AB88" s="40">
        <v>14</v>
      </c>
      <c r="AC88" s="42">
        <v>9.7142857142857135</v>
      </c>
      <c r="AD88" s="42">
        <v>7.333333333333333</v>
      </c>
      <c r="AE88" s="42">
        <v>12</v>
      </c>
      <c r="AF88" s="42">
        <v>10</v>
      </c>
      <c r="AG88" s="42">
        <v>35.714285714285708</v>
      </c>
      <c r="AH88" s="42">
        <v>20.833333333333332</v>
      </c>
      <c r="AI88" s="42">
        <v>50</v>
      </c>
      <c r="AJ88" s="42">
        <v>37.5</v>
      </c>
    </row>
    <row r="89" spans="1:36" x14ac:dyDescent="0.3">
      <c r="A89" s="34" t="s">
        <v>79</v>
      </c>
      <c r="B89" s="34">
        <v>20</v>
      </c>
      <c r="C89" s="34" t="s">
        <v>67</v>
      </c>
      <c r="D89" s="37" t="s">
        <v>89</v>
      </c>
      <c r="E89" s="37" t="s">
        <v>69</v>
      </c>
      <c r="F89" s="37" t="s">
        <v>90</v>
      </c>
      <c r="G89" s="37" t="s">
        <v>65</v>
      </c>
      <c r="H89" s="37" t="s">
        <v>91</v>
      </c>
      <c r="I89" s="37" t="s">
        <v>65</v>
      </c>
      <c r="J89" s="37" t="s">
        <v>105</v>
      </c>
      <c r="K89" s="37" t="s">
        <v>91</v>
      </c>
      <c r="L89" s="37">
        <v>5</v>
      </c>
      <c r="M89" s="37" t="s">
        <v>160</v>
      </c>
      <c r="N89" s="37" t="s">
        <v>74</v>
      </c>
      <c r="O89" s="37" t="s">
        <v>75</v>
      </c>
      <c r="P89" s="37" t="s">
        <v>76</v>
      </c>
      <c r="Q89" s="37" t="s">
        <v>77</v>
      </c>
      <c r="S89" s="37" t="s">
        <v>77</v>
      </c>
      <c r="X89" s="37" t="s">
        <v>95</v>
      </c>
      <c r="Y89" s="40">
        <v>15</v>
      </c>
      <c r="Z89" s="40">
        <v>9</v>
      </c>
      <c r="AA89" s="40">
        <v>17</v>
      </c>
      <c r="AB89" s="40">
        <v>15</v>
      </c>
      <c r="AC89" s="42">
        <v>16.571428571428573</v>
      </c>
      <c r="AD89" s="42">
        <v>14</v>
      </c>
      <c r="AE89" s="42">
        <v>0</v>
      </c>
      <c r="AF89" s="42">
        <v>11.5</v>
      </c>
      <c r="AG89" s="42">
        <v>78.571428571428584</v>
      </c>
      <c r="AH89" s="42">
        <v>62.5</v>
      </c>
      <c r="AI89" s="42">
        <v>-25</v>
      </c>
      <c r="AJ89" s="42">
        <v>46.875</v>
      </c>
    </row>
    <row r="90" spans="1:36" x14ac:dyDescent="0.3">
      <c r="A90" s="34" t="s">
        <v>66</v>
      </c>
      <c r="B90" s="34">
        <v>20</v>
      </c>
      <c r="C90" s="34" t="s">
        <v>67</v>
      </c>
      <c r="D90" s="37" t="s">
        <v>89</v>
      </c>
      <c r="E90" s="37" t="s">
        <v>69</v>
      </c>
      <c r="F90" s="37" t="s">
        <v>90</v>
      </c>
      <c r="G90" s="37" t="s">
        <v>77</v>
      </c>
      <c r="I90" s="37" t="s">
        <v>65</v>
      </c>
      <c r="J90" s="37" t="s">
        <v>105</v>
      </c>
      <c r="K90" s="37" t="s">
        <v>232</v>
      </c>
      <c r="L90" s="37">
        <v>2</v>
      </c>
      <c r="M90" s="37" t="s">
        <v>73</v>
      </c>
      <c r="N90" s="37" t="s">
        <v>74</v>
      </c>
      <c r="O90" s="37" t="s">
        <v>75</v>
      </c>
      <c r="P90" s="37" t="s">
        <v>156</v>
      </c>
      <c r="Q90" s="37" t="s">
        <v>77</v>
      </c>
      <c r="S90" s="37" t="s">
        <v>77</v>
      </c>
      <c r="X90" s="37" t="s">
        <v>95</v>
      </c>
      <c r="Y90" s="40">
        <v>19</v>
      </c>
      <c r="Z90" s="40">
        <v>9</v>
      </c>
      <c r="AA90" s="40">
        <v>17</v>
      </c>
      <c r="AB90" s="40">
        <v>16</v>
      </c>
      <c r="AC90" s="42">
        <v>15.428571428571429</v>
      </c>
      <c r="AD90" s="42">
        <v>8.6666666666666661</v>
      </c>
      <c r="AE90" s="42">
        <v>14.666666666666666</v>
      </c>
      <c r="AF90" s="42">
        <v>12</v>
      </c>
      <c r="AG90" s="42">
        <v>71.428571428571431</v>
      </c>
      <c r="AH90" s="42">
        <v>29.166666666666664</v>
      </c>
      <c r="AI90" s="42">
        <v>66.666666666666657</v>
      </c>
      <c r="AJ90" s="42">
        <v>50</v>
      </c>
    </row>
    <row r="91" spans="1:36" x14ac:dyDescent="0.3">
      <c r="A91" s="34" t="s">
        <v>66</v>
      </c>
      <c r="B91" s="34">
        <v>24</v>
      </c>
      <c r="C91" s="34" t="s">
        <v>67</v>
      </c>
      <c r="D91" s="37" t="s">
        <v>158</v>
      </c>
      <c r="E91" s="37" t="s">
        <v>69</v>
      </c>
      <c r="F91" s="37" t="s">
        <v>90</v>
      </c>
      <c r="G91" s="37" t="s">
        <v>65</v>
      </c>
      <c r="H91" s="37" t="s">
        <v>71</v>
      </c>
      <c r="I91" s="37" t="s">
        <v>65</v>
      </c>
      <c r="J91" s="37" t="s">
        <v>105</v>
      </c>
      <c r="K91" s="37" t="s">
        <v>233</v>
      </c>
      <c r="L91" s="37">
        <v>5</v>
      </c>
      <c r="M91" s="37" t="s">
        <v>160</v>
      </c>
      <c r="N91" s="37" t="s">
        <v>74</v>
      </c>
      <c r="O91" s="37" t="s">
        <v>75</v>
      </c>
      <c r="P91" s="37" t="s">
        <v>86</v>
      </c>
      <c r="Q91" s="37" t="s">
        <v>77</v>
      </c>
      <c r="S91" s="37" t="s">
        <v>77</v>
      </c>
      <c r="X91" s="37" t="s">
        <v>78</v>
      </c>
      <c r="Y91" s="40">
        <v>16</v>
      </c>
      <c r="Z91" s="40">
        <v>10</v>
      </c>
      <c r="AA91" s="40">
        <v>7</v>
      </c>
      <c r="AB91" s="40">
        <v>15</v>
      </c>
      <c r="AC91" s="42">
        <v>13.714285714285714</v>
      </c>
      <c r="AD91" s="42">
        <v>12</v>
      </c>
      <c r="AE91" s="42">
        <v>18.666666666666668</v>
      </c>
      <c r="AF91" s="42">
        <v>14.5</v>
      </c>
      <c r="AG91" s="42">
        <v>60.714285714285708</v>
      </c>
      <c r="AH91" s="42">
        <v>50</v>
      </c>
      <c r="AI91" s="42">
        <v>91.666666666666671</v>
      </c>
      <c r="AJ91" s="42">
        <v>65.625</v>
      </c>
    </row>
    <row r="92" spans="1:36" x14ac:dyDescent="0.3">
      <c r="A92" s="34" t="s">
        <v>79</v>
      </c>
      <c r="B92" s="34">
        <v>21</v>
      </c>
      <c r="C92" s="34" t="s">
        <v>67</v>
      </c>
      <c r="D92" s="37" t="s">
        <v>80</v>
      </c>
      <c r="E92" s="37" t="s">
        <v>69</v>
      </c>
      <c r="F92" s="37" t="s">
        <v>90</v>
      </c>
      <c r="G92" s="37" t="s">
        <v>65</v>
      </c>
      <c r="H92" s="37" t="s">
        <v>234</v>
      </c>
      <c r="I92" s="37" t="s">
        <v>65</v>
      </c>
      <c r="J92" s="37" t="s">
        <v>82</v>
      </c>
      <c r="K92" s="37" t="s">
        <v>235</v>
      </c>
      <c r="L92" s="37">
        <v>5</v>
      </c>
      <c r="M92" s="37" t="s">
        <v>236</v>
      </c>
      <c r="N92" s="37" t="s">
        <v>74</v>
      </c>
      <c r="O92" s="37" t="s">
        <v>75</v>
      </c>
      <c r="P92" s="37" t="s">
        <v>237</v>
      </c>
      <c r="Q92" s="37" t="s">
        <v>77</v>
      </c>
      <c r="R92" s="37" t="s">
        <v>87</v>
      </c>
      <c r="S92" s="37" t="s">
        <v>65</v>
      </c>
      <c r="T92" s="37" t="s">
        <v>82</v>
      </c>
      <c r="U92" s="37" t="s">
        <v>87</v>
      </c>
      <c r="V92" s="37" t="s">
        <v>133</v>
      </c>
      <c r="W92" s="37" t="s">
        <v>108</v>
      </c>
      <c r="X92" s="37" t="s">
        <v>78</v>
      </c>
      <c r="Y92" s="40">
        <v>13</v>
      </c>
      <c r="Z92" s="40">
        <v>13</v>
      </c>
      <c r="AA92" s="40">
        <v>12</v>
      </c>
      <c r="AB92" s="40">
        <v>20</v>
      </c>
      <c r="AC92" s="42">
        <v>15.428571428571429</v>
      </c>
      <c r="AD92" s="42">
        <v>10.666666666666666</v>
      </c>
      <c r="AE92" s="42">
        <v>8</v>
      </c>
      <c r="AF92" s="42">
        <v>16.5</v>
      </c>
      <c r="AG92" s="42">
        <v>71.428571428571431</v>
      </c>
      <c r="AH92" s="42">
        <v>41.666666666666664</v>
      </c>
      <c r="AI92" s="42">
        <v>25</v>
      </c>
      <c r="AJ92" s="42">
        <v>78.125</v>
      </c>
    </row>
    <row r="93" spans="1:36" x14ac:dyDescent="0.3">
      <c r="A93" s="34" t="s">
        <v>79</v>
      </c>
      <c r="B93" s="34">
        <v>19</v>
      </c>
      <c r="C93" s="34" t="s">
        <v>67</v>
      </c>
      <c r="D93" s="37" t="s">
        <v>119</v>
      </c>
      <c r="E93" s="37" t="s">
        <v>69</v>
      </c>
      <c r="F93" s="37" t="s">
        <v>81</v>
      </c>
      <c r="G93" s="37" t="s">
        <v>65</v>
      </c>
      <c r="H93" s="37" t="s">
        <v>238</v>
      </c>
      <c r="I93" s="37" t="s">
        <v>65</v>
      </c>
      <c r="J93" s="37" t="s">
        <v>82</v>
      </c>
      <c r="K93" s="37" t="s">
        <v>239</v>
      </c>
      <c r="L93" s="37">
        <v>5</v>
      </c>
      <c r="M93" s="37" t="s">
        <v>117</v>
      </c>
      <c r="N93" s="37" t="s">
        <v>74</v>
      </c>
      <c r="O93" s="37" t="s">
        <v>75</v>
      </c>
      <c r="P93" s="37" t="s">
        <v>94</v>
      </c>
      <c r="Q93" s="37" t="s">
        <v>65</v>
      </c>
      <c r="R93" s="37" t="s">
        <v>87</v>
      </c>
      <c r="S93" s="37" t="s">
        <v>77</v>
      </c>
      <c r="T93" s="37" t="s">
        <v>92</v>
      </c>
      <c r="U93" s="37" t="s">
        <v>87</v>
      </c>
      <c r="V93" s="37" t="s">
        <v>97</v>
      </c>
      <c r="W93" s="37" t="s">
        <v>108</v>
      </c>
      <c r="X93" s="37" t="s">
        <v>78</v>
      </c>
      <c r="Y93" s="40">
        <v>11</v>
      </c>
      <c r="Z93" s="40">
        <v>14</v>
      </c>
      <c r="AA93" s="40">
        <v>16</v>
      </c>
      <c r="AB93" s="40">
        <v>18</v>
      </c>
      <c r="AC93" s="42">
        <v>17.714285714285715</v>
      </c>
      <c r="AD93" s="42">
        <v>13.333333333333334</v>
      </c>
      <c r="AE93" s="42">
        <v>16</v>
      </c>
      <c r="AF93" s="42">
        <v>16.5</v>
      </c>
      <c r="AG93" s="42">
        <v>85.714285714285722</v>
      </c>
      <c r="AH93" s="42">
        <v>58.333333333333336</v>
      </c>
      <c r="AI93" s="42">
        <v>75</v>
      </c>
      <c r="AJ93" s="42">
        <v>78.125</v>
      </c>
    </row>
    <row r="94" spans="1:36" x14ac:dyDescent="0.3">
      <c r="A94" s="34" t="s">
        <v>66</v>
      </c>
      <c r="B94" s="34">
        <v>18</v>
      </c>
      <c r="C94" s="34" t="s">
        <v>67</v>
      </c>
      <c r="D94" s="37" t="s">
        <v>68</v>
      </c>
      <c r="E94" s="37" t="s">
        <v>69</v>
      </c>
      <c r="F94" s="37" t="s">
        <v>90</v>
      </c>
      <c r="G94" s="37" t="s">
        <v>65</v>
      </c>
      <c r="H94" s="37" t="s">
        <v>71</v>
      </c>
      <c r="I94" s="37" t="s">
        <v>65</v>
      </c>
      <c r="J94" s="37" t="s">
        <v>105</v>
      </c>
      <c r="K94" s="37" t="s">
        <v>83</v>
      </c>
      <c r="L94" s="37">
        <v>4</v>
      </c>
      <c r="M94" s="37" t="s">
        <v>100</v>
      </c>
      <c r="N94" s="37" t="s">
        <v>74</v>
      </c>
      <c r="O94" s="37" t="s">
        <v>85</v>
      </c>
      <c r="P94" s="37" t="s">
        <v>118</v>
      </c>
      <c r="Q94" s="37" t="s">
        <v>65</v>
      </c>
      <c r="R94" s="37" t="s">
        <v>87</v>
      </c>
      <c r="S94" s="37" t="s">
        <v>65</v>
      </c>
      <c r="T94" s="37" t="s">
        <v>72</v>
      </c>
      <c r="U94" s="37" t="s">
        <v>87</v>
      </c>
      <c r="V94" s="37" t="s">
        <v>133</v>
      </c>
      <c r="W94" s="37" t="s">
        <v>143</v>
      </c>
      <c r="X94" s="37" t="s">
        <v>88</v>
      </c>
      <c r="Y94" s="40">
        <v>17</v>
      </c>
      <c r="Z94" s="40">
        <v>11</v>
      </c>
      <c r="AA94" s="40">
        <v>9</v>
      </c>
      <c r="AB94" s="40">
        <v>16</v>
      </c>
      <c r="AC94" s="42">
        <v>9.1428571428571423</v>
      </c>
      <c r="AD94" s="42">
        <v>8</v>
      </c>
      <c r="AE94" s="42">
        <v>14.666666666666666</v>
      </c>
      <c r="AF94" s="42">
        <v>12.5</v>
      </c>
      <c r="AG94" s="42">
        <v>32.142857142857139</v>
      </c>
      <c r="AH94" s="42">
        <v>25</v>
      </c>
      <c r="AI94" s="42">
        <v>66.666666666666657</v>
      </c>
      <c r="AJ94" s="42">
        <v>53.125</v>
      </c>
    </row>
    <row r="95" spans="1:36" x14ac:dyDescent="0.3">
      <c r="A95" s="34" t="s">
        <v>79</v>
      </c>
      <c r="B95" s="34">
        <v>24</v>
      </c>
      <c r="C95" s="34" t="s">
        <v>67</v>
      </c>
      <c r="D95" s="37" t="s">
        <v>148</v>
      </c>
      <c r="E95" s="37" t="s">
        <v>69</v>
      </c>
      <c r="F95" s="37" t="s">
        <v>90</v>
      </c>
      <c r="G95" s="37" t="s">
        <v>77</v>
      </c>
      <c r="I95" s="37" t="s">
        <v>77</v>
      </c>
      <c r="Q95" s="37" t="s">
        <v>77</v>
      </c>
      <c r="S95" s="37" t="s">
        <v>77</v>
      </c>
      <c r="X95" s="37" t="s">
        <v>78</v>
      </c>
      <c r="Y95" s="40">
        <v>11</v>
      </c>
      <c r="Z95" s="40">
        <v>12</v>
      </c>
      <c r="AA95" s="40">
        <v>15</v>
      </c>
      <c r="AB95" s="40">
        <v>13</v>
      </c>
      <c r="AC95" s="42">
        <v>16</v>
      </c>
      <c r="AD95" s="42">
        <v>13.333333333333334</v>
      </c>
      <c r="AE95" s="42">
        <v>12</v>
      </c>
      <c r="AF95" s="42">
        <v>14.5</v>
      </c>
      <c r="AG95" s="42">
        <v>75</v>
      </c>
      <c r="AH95" s="42">
        <v>58.333333333333336</v>
      </c>
      <c r="AI95" s="42">
        <v>50</v>
      </c>
      <c r="AJ95" s="42">
        <v>65.625</v>
      </c>
    </row>
    <row r="96" spans="1:36" x14ac:dyDescent="0.3">
      <c r="A96" s="34" t="s">
        <v>79</v>
      </c>
      <c r="B96" s="34">
        <v>21</v>
      </c>
      <c r="C96" s="34" t="s">
        <v>67</v>
      </c>
      <c r="D96" s="37" t="s">
        <v>80</v>
      </c>
      <c r="E96" s="37" t="s">
        <v>69</v>
      </c>
      <c r="F96" s="37" t="s">
        <v>90</v>
      </c>
      <c r="G96" s="37" t="s">
        <v>65</v>
      </c>
      <c r="H96" s="37" t="s">
        <v>91</v>
      </c>
      <c r="I96" s="37" t="s">
        <v>65</v>
      </c>
      <c r="J96" s="37" t="s">
        <v>92</v>
      </c>
      <c r="L96" s="37">
        <v>5</v>
      </c>
      <c r="M96" s="37" t="s">
        <v>103</v>
      </c>
      <c r="N96" s="37" t="s">
        <v>74</v>
      </c>
      <c r="O96" s="37" t="s">
        <v>75</v>
      </c>
      <c r="P96" s="37" t="s">
        <v>86</v>
      </c>
      <c r="Q96" s="37" t="s">
        <v>77</v>
      </c>
      <c r="S96" s="37" t="s">
        <v>77</v>
      </c>
      <c r="X96" s="37" t="s">
        <v>78</v>
      </c>
      <c r="Y96" s="40">
        <v>16</v>
      </c>
      <c r="Z96" s="40">
        <v>11</v>
      </c>
      <c r="AA96" s="40">
        <v>15</v>
      </c>
      <c r="AB96" s="40">
        <v>10</v>
      </c>
      <c r="AC96" s="42">
        <v>15.428571428571429</v>
      </c>
      <c r="AD96" s="42">
        <v>12.666666666666666</v>
      </c>
      <c r="AE96" s="42">
        <v>13.333333333333334</v>
      </c>
      <c r="AF96" s="42">
        <v>14</v>
      </c>
      <c r="AG96" s="42">
        <v>71.428571428571431</v>
      </c>
      <c r="AH96" s="42">
        <v>54.166666666666664</v>
      </c>
      <c r="AI96" s="42">
        <v>58.333333333333336</v>
      </c>
      <c r="AJ96" s="42">
        <v>62.5</v>
      </c>
    </row>
    <row r="97" spans="1:36" x14ac:dyDescent="0.3">
      <c r="A97" s="34" t="s">
        <v>66</v>
      </c>
      <c r="B97" s="34">
        <v>18</v>
      </c>
      <c r="C97" s="34" t="s">
        <v>67</v>
      </c>
      <c r="D97" s="37" t="s">
        <v>80</v>
      </c>
      <c r="E97" s="37" t="s">
        <v>69</v>
      </c>
      <c r="F97" s="37" t="s">
        <v>70</v>
      </c>
      <c r="G97" s="37" t="s">
        <v>65</v>
      </c>
      <c r="H97" s="37" t="s">
        <v>71</v>
      </c>
      <c r="I97" s="37" t="s">
        <v>65</v>
      </c>
      <c r="J97" s="37" t="s">
        <v>92</v>
      </c>
      <c r="K97" s="37" t="s">
        <v>71</v>
      </c>
      <c r="L97" s="37">
        <v>5</v>
      </c>
      <c r="M97" s="37" t="s">
        <v>100</v>
      </c>
      <c r="N97" s="37" t="s">
        <v>74</v>
      </c>
      <c r="O97" s="37" t="s">
        <v>75</v>
      </c>
      <c r="P97" s="37" t="s">
        <v>86</v>
      </c>
      <c r="Q97" s="37" t="s">
        <v>65</v>
      </c>
      <c r="R97" s="37" t="s">
        <v>115</v>
      </c>
      <c r="S97" s="37" t="s">
        <v>77</v>
      </c>
      <c r="W97" s="37" t="s">
        <v>108</v>
      </c>
      <c r="X97" s="37" t="s">
        <v>95</v>
      </c>
      <c r="Y97" s="40">
        <v>19</v>
      </c>
      <c r="Z97" s="40">
        <v>10</v>
      </c>
      <c r="AA97" s="40">
        <v>14</v>
      </c>
      <c r="AB97" s="40">
        <v>14</v>
      </c>
      <c r="AC97" s="42">
        <v>17.142857142857142</v>
      </c>
      <c r="AD97" s="42">
        <v>12</v>
      </c>
      <c r="AE97" s="42">
        <v>9.3333333333333339</v>
      </c>
      <c r="AF97" s="42">
        <v>15</v>
      </c>
      <c r="AG97" s="42">
        <v>82.142857142857139</v>
      </c>
      <c r="AH97" s="42">
        <v>50</v>
      </c>
      <c r="AI97" s="42">
        <v>33.333333333333336</v>
      </c>
      <c r="AJ97" s="42">
        <v>68.75</v>
      </c>
    </row>
    <row r="98" spans="1:36" x14ac:dyDescent="0.3">
      <c r="A98" s="34" t="s">
        <v>66</v>
      </c>
      <c r="B98" s="34">
        <v>19</v>
      </c>
      <c r="C98" s="34" t="s">
        <v>67</v>
      </c>
      <c r="D98" s="37" t="s">
        <v>80</v>
      </c>
      <c r="E98" s="37" t="s">
        <v>69</v>
      </c>
      <c r="F98" s="37" t="s">
        <v>90</v>
      </c>
      <c r="G98" s="37" t="s">
        <v>77</v>
      </c>
      <c r="I98" s="37" t="s">
        <v>65</v>
      </c>
      <c r="J98" s="37" t="s">
        <v>82</v>
      </c>
      <c r="K98" s="37" t="s">
        <v>83</v>
      </c>
      <c r="L98" s="37">
        <v>5</v>
      </c>
      <c r="M98" s="37" t="s">
        <v>138</v>
      </c>
      <c r="N98" s="37" t="s">
        <v>74</v>
      </c>
      <c r="O98" s="37" t="s">
        <v>85</v>
      </c>
      <c r="P98" s="37" t="s">
        <v>94</v>
      </c>
      <c r="Q98" s="37" t="s">
        <v>77</v>
      </c>
      <c r="S98" s="37" t="s">
        <v>77</v>
      </c>
      <c r="X98" s="37" t="s">
        <v>88</v>
      </c>
      <c r="Y98" s="40">
        <v>20</v>
      </c>
      <c r="Z98" s="40">
        <v>12</v>
      </c>
      <c r="AA98" s="40">
        <v>19</v>
      </c>
      <c r="AB98" s="40">
        <v>15</v>
      </c>
      <c r="AC98" s="42">
        <v>14.857142857142858</v>
      </c>
      <c r="AD98" s="42">
        <v>12</v>
      </c>
      <c r="AE98" s="42">
        <v>18.666666666666668</v>
      </c>
      <c r="AF98" s="42">
        <v>13</v>
      </c>
      <c r="AG98" s="42">
        <v>67.857142857142861</v>
      </c>
      <c r="AH98" s="42">
        <v>50</v>
      </c>
      <c r="AI98" s="42">
        <v>91.666666666666671</v>
      </c>
      <c r="AJ98" s="42">
        <v>56.25</v>
      </c>
    </row>
    <row r="99" spans="1:36" x14ac:dyDescent="0.3">
      <c r="A99" s="34" t="s">
        <v>66</v>
      </c>
      <c r="B99" s="34">
        <v>18</v>
      </c>
      <c r="C99" s="34" t="s">
        <v>67</v>
      </c>
      <c r="D99" s="37" t="s">
        <v>80</v>
      </c>
      <c r="E99" s="37" t="s">
        <v>69</v>
      </c>
      <c r="F99" s="37" t="s">
        <v>81</v>
      </c>
      <c r="G99" s="37" t="s">
        <v>65</v>
      </c>
      <c r="H99" s="37" t="s">
        <v>71</v>
      </c>
      <c r="I99" s="37" t="s">
        <v>65</v>
      </c>
      <c r="J99" s="37" t="s">
        <v>92</v>
      </c>
      <c r="K99" s="37" t="s">
        <v>161</v>
      </c>
      <c r="L99" s="37">
        <v>5</v>
      </c>
      <c r="M99" s="37" t="s">
        <v>193</v>
      </c>
      <c r="N99" s="37" t="s">
        <v>74</v>
      </c>
      <c r="O99" s="37" t="s">
        <v>75</v>
      </c>
      <c r="P99" s="37" t="s">
        <v>142</v>
      </c>
      <c r="Q99" s="37" t="s">
        <v>77</v>
      </c>
      <c r="R99" s="37" t="s">
        <v>115</v>
      </c>
      <c r="S99" s="37" t="s">
        <v>77</v>
      </c>
      <c r="X99" s="37" t="s">
        <v>78</v>
      </c>
      <c r="Y99" s="40">
        <v>17</v>
      </c>
      <c r="Z99" s="40">
        <v>13</v>
      </c>
      <c r="AA99" s="40">
        <v>15</v>
      </c>
      <c r="AB99" s="40">
        <v>13</v>
      </c>
      <c r="AC99" s="42">
        <v>14.285714285714286</v>
      </c>
      <c r="AD99" s="42">
        <v>11.333333333333334</v>
      </c>
      <c r="AE99" s="42">
        <v>12</v>
      </c>
      <c r="AF99" s="42">
        <v>14.5</v>
      </c>
      <c r="AG99" s="42">
        <v>64.285714285714292</v>
      </c>
      <c r="AH99" s="42">
        <v>45.833333333333336</v>
      </c>
      <c r="AI99" s="42">
        <v>50</v>
      </c>
      <c r="AJ99" s="42">
        <v>65.625</v>
      </c>
    </row>
    <row r="100" spans="1:36" x14ac:dyDescent="0.3">
      <c r="A100" s="34" t="s">
        <v>66</v>
      </c>
      <c r="B100" s="34">
        <v>18</v>
      </c>
      <c r="C100" s="34" t="s">
        <v>67</v>
      </c>
      <c r="D100" s="37" t="s">
        <v>139</v>
      </c>
      <c r="E100" s="37" t="s">
        <v>69</v>
      </c>
      <c r="F100" s="37" t="s">
        <v>81</v>
      </c>
      <c r="G100" s="37" t="s">
        <v>65</v>
      </c>
      <c r="H100" s="37" t="s">
        <v>161</v>
      </c>
      <c r="I100" s="37" t="s">
        <v>65</v>
      </c>
      <c r="J100" s="37" t="s">
        <v>105</v>
      </c>
      <c r="K100" s="37" t="s">
        <v>161</v>
      </c>
      <c r="L100" s="37">
        <v>4</v>
      </c>
      <c r="M100" s="37" t="s">
        <v>215</v>
      </c>
      <c r="N100" s="37" t="s">
        <v>74</v>
      </c>
      <c r="O100" s="37" t="s">
        <v>75</v>
      </c>
      <c r="P100" s="37" t="s">
        <v>118</v>
      </c>
      <c r="Q100" s="37" t="s">
        <v>77</v>
      </c>
      <c r="R100" s="37" t="s">
        <v>115</v>
      </c>
      <c r="S100" s="37" t="s">
        <v>77</v>
      </c>
      <c r="X100" s="37" t="s">
        <v>78</v>
      </c>
      <c r="Y100" s="40">
        <v>12</v>
      </c>
      <c r="Z100" s="40">
        <v>12</v>
      </c>
      <c r="AA100" s="40">
        <v>17</v>
      </c>
      <c r="AB100" s="40">
        <v>14</v>
      </c>
      <c r="AC100" s="42">
        <v>16.571428571428573</v>
      </c>
      <c r="AD100" s="42">
        <v>14.666666666666666</v>
      </c>
      <c r="AE100" s="42">
        <v>13.333333333333334</v>
      </c>
      <c r="AF100" s="42">
        <v>14</v>
      </c>
      <c r="AG100" s="42">
        <v>78.571428571428584</v>
      </c>
      <c r="AH100" s="42">
        <v>66.666666666666657</v>
      </c>
      <c r="AI100" s="42">
        <v>58.333333333333336</v>
      </c>
      <c r="AJ100" s="42">
        <v>62.5</v>
      </c>
    </row>
    <row r="101" spans="1:36" x14ac:dyDescent="0.3">
      <c r="A101" s="34" t="s">
        <v>66</v>
      </c>
      <c r="B101" s="34">
        <v>19</v>
      </c>
      <c r="C101" s="34" t="s">
        <v>67</v>
      </c>
      <c r="D101" s="37" t="s">
        <v>89</v>
      </c>
      <c r="E101" s="37" t="s">
        <v>69</v>
      </c>
      <c r="F101" s="37" t="s">
        <v>70</v>
      </c>
      <c r="G101" s="37" t="s">
        <v>77</v>
      </c>
      <c r="I101" s="37" t="s">
        <v>65</v>
      </c>
      <c r="J101" s="37" t="s">
        <v>72</v>
      </c>
      <c r="K101" s="37" t="s">
        <v>217</v>
      </c>
      <c r="L101" s="37">
        <v>2</v>
      </c>
      <c r="M101" s="37" t="s">
        <v>224</v>
      </c>
      <c r="N101" s="37" t="s">
        <v>74</v>
      </c>
      <c r="O101" s="37" t="s">
        <v>75</v>
      </c>
      <c r="P101" s="37" t="s">
        <v>114</v>
      </c>
      <c r="Q101" s="37" t="s">
        <v>77</v>
      </c>
      <c r="S101" s="37" t="s">
        <v>77</v>
      </c>
      <c r="X101" s="37" t="s">
        <v>95</v>
      </c>
      <c r="Y101" s="40">
        <v>12</v>
      </c>
      <c r="Z101" s="40">
        <v>6</v>
      </c>
      <c r="AA101" s="40">
        <v>12</v>
      </c>
      <c r="AB101" s="40">
        <v>15</v>
      </c>
      <c r="AC101" s="42">
        <v>14.285714285714286</v>
      </c>
      <c r="AD101" s="42">
        <v>7.333333333333333</v>
      </c>
      <c r="AE101" s="42">
        <v>14.666666666666666</v>
      </c>
      <c r="AF101" s="42">
        <v>12</v>
      </c>
      <c r="AG101" s="42">
        <v>64.285714285714292</v>
      </c>
      <c r="AH101" s="42">
        <v>20.833333333333332</v>
      </c>
      <c r="AI101" s="42">
        <v>66.666666666666657</v>
      </c>
      <c r="AJ101" s="42">
        <v>50</v>
      </c>
    </row>
    <row r="102" spans="1:36" x14ac:dyDescent="0.3">
      <c r="A102" s="34" t="s">
        <v>66</v>
      </c>
      <c r="B102" s="34">
        <v>21</v>
      </c>
      <c r="C102" s="34" t="s">
        <v>67</v>
      </c>
      <c r="D102" s="37" t="s">
        <v>89</v>
      </c>
      <c r="E102" s="37" t="s">
        <v>69</v>
      </c>
      <c r="F102" s="37" t="s">
        <v>90</v>
      </c>
      <c r="G102" s="37" t="s">
        <v>77</v>
      </c>
      <c r="I102" s="37" t="s">
        <v>65</v>
      </c>
      <c r="J102" s="37" t="s">
        <v>105</v>
      </c>
      <c r="K102" s="37" t="s">
        <v>83</v>
      </c>
      <c r="L102" s="37">
        <v>3</v>
      </c>
      <c r="M102" s="37" t="s">
        <v>117</v>
      </c>
      <c r="N102" s="37" t="s">
        <v>74</v>
      </c>
      <c r="O102" s="37" t="s">
        <v>85</v>
      </c>
      <c r="P102" s="37" t="s">
        <v>114</v>
      </c>
      <c r="Q102" s="37" t="s">
        <v>65</v>
      </c>
      <c r="R102" s="37" t="s">
        <v>87</v>
      </c>
      <c r="S102" s="37" t="s">
        <v>65</v>
      </c>
      <c r="T102" s="37" t="s">
        <v>72</v>
      </c>
      <c r="U102" s="37" t="s">
        <v>87</v>
      </c>
      <c r="V102" s="37" t="s">
        <v>97</v>
      </c>
      <c r="W102" s="37" t="s">
        <v>143</v>
      </c>
      <c r="X102" s="37" t="s">
        <v>88</v>
      </c>
      <c r="Y102" s="40">
        <v>8</v>
      </c>
      <c r="Z102" s="40">
        <v>8</v>
      </c>
      <c r="AA102" s="40">
        <v>4</v>
      </c>
      <c r="AB102" s="40">
        <v>8</v>
      </c>
      <c r="AC102" s="42">
        <v>15.428571428571429</v>
      </c>
      <c r="AD102" s="42">
        <v>12</v>
      </c>
      <c r="AE102" s="42">
        <v>10.666666666666666</v>
      </c>
      <c r="AF102" s="42">
        <v>18</v>
      </c>
      <c r="AG102" s="42">
        <v>71.428571428571431</v>
      </c>
      <c r="AH102" s="42">
        <v>50</v>
      </c>
      <c r="AI102" s="42">
        <v>41.666666666666664</v>
      </c>
      <c r="AJ102" s="42">
        <v>87.5</v>
      </c>
    </row>
    <row r="103" spans="1:36" x14ac:dyDescent="0.3">
      <c r="A103" s="34" t="s">
        <v>66</v>
      </c>
      <c r="B103" s="34">
        <v>22</v>
      </c>
      <c r="C103" s="34" t="s">
        <v>67</v>
      </c>
      <c r="D103" s="37" t="s">
        <v>68</v>
      </c>
      <c r="E103" s="37" t="s">
        <v>69</v>
      </c>
      <c r="F103" s="37" t="s">
        <v>90</v>
      </c>
      <c r="G103" s="37" t="s">
        <v>65</v>
      </c>
      <c r="H103" s="37" t="s">
        <v>91</v>
      </c>
      <c r="I103" s="37" t="s">
        <v>65</v>
      </c>
      <c r="J103" s="37" t="s">
        <v>82</v>
      </c>
      <c r="K103" s="37" t="s">
        <v>91</v>
      </c>
      <c r="L103" s="37">
        <v>5</v>
      </c>
      <c r="M103" s="37" t="s">
        <v>190</v>
      </c>
      <c r="N103" s="37" t="s">
        <v>241</v>
      </c>
      <c r="O103" s="37" t="s">
        <v>75</v>
      </c>
      <c r="P103" s="37" t="s">
        <v>86</v>
      </c>
      <c r="Q103" s="37" t="s">
        <v>77</v>
      </c>
      <c r="S103" s="37" t="s">
        <v>77</v>
      </c>
      <c r="X103" s="37" t="s">
        <v>95</v>
      </c>
      <c r="Y103" s="40">
        <v>13</v>
      </c>
      <c r="Z103" s="40">
        <v>12</v>
      </c>
      <c r="AA103" s="40">
        <v>13</v>
      </c>
      <c r="AB103" s="40">
        <v>11</v>
      </c>
      <c r="AC103" s="42">
        <v>13.714285714285714</v>
      </c>
      <c r="AD103" s="42">
        <v>11.333333333333334</v>
      </c>
      <c r="AE103" s="42">
        <v>14.666666666666666</v>
      </c>
      <c r="AF103" s="42">
        <v>15.5</v>
      </c>
      <c r="AG103" s="42">
        <v>60.714285714285708</v>
      </c>
      <c r="AH103" s="42">
        <v>45.833333333333336</v>
      </c>
      <c r="AI103" s="42">
        <v>66.666666666666657</v>
      </c>
      <c r="AJ103" s="42">
        <v>71.875</v>
      </c>
    </row>
    <row r="104" spans="1:36" x14ac:dyDescent="0.3">
      <c r="A104" s="34" t="s">
        <v>66</v>
      </c>
      <c r="B104" s="34">
        <v>18</v>
      </c>
      <c r="C104" s="34" t="s">
        <v>67</v>
      </c>
      <c r="D104" s="37" t="s">
        <v>194</v>
      </c>
      <c r="E104" s="37" t="s">
        <v>69</v>
      </c>
      <c r="F104" s="37" t="s">
        <v>90</v>
      </c>
      <c r="G104" s="37" t="s">
        <v>65</v>
      </c>
      <c r="H104" s="37" t="s">
        <v>161</v>
      </c>
      <c r="I104" s="37" t="s">
        <v>65</v>
      </c>
      <c r="J104" s="37" t="s">
        <v>105</v>
      </c>
      <c r="K104" s="37" t="s">
        <v>161</v>
      </c>
      <c r="L104" s="37">
        <v>4</v>
      </c>
      <c r="M104" s="37" t="s">
        <v>120</v>
      </c>
      <c r="N104" s="37" t="s">
        <v>74</v>
      </c>
      <c r="O104" s="37" t="s">
        <v>75</v>
      </c>
      <c r="P104" s="37" t="s">
        <v>86</v>
      </c>
      <c r="Q104" s="37" t="s">
        <v>77</v>
      </c>
      <c r="S104" s="37" t="s">
        <v>77</v>
      </c>
      <c r="X104" s="37" t="s">
        <v>95</v>
      </c>
      <c r="Y104" s="40">
        <v>15</v>
      </c>
      <c r="Z104" s="40">
        <v>10</v>
      </c>
      <c r="AA104" s="40">
        <v>11</v>
      </c>
      <c r="AB104" s="40">
        <v>17</v>
      </c>
      <c r="AC104" s="42">
        <v>14.285714285714286</v>
      </c>
      <c r="AD104" s="42">
        <v>11.333333333333334</v>
      </c>
      <c r="AE104" s="42">
        <v>17.333333333333332</v>
      </c>
      <c r="AF104" s="42">
        <v>15</v>
      </c>
      <c r="AG104" s="42">
        <v>64.285714285714292</v>
      </c>
      <c r="AH104" s="42">
        <v>45.833333333333336</v>
      </c>
      <c r="AI104" s="42">
        <v>83.333333333333329</v>
      </c>
      <c r="AJ104" s="42">
        <v>68.75</v>
      </c>
    </row>
    <row r="105" spans="1:36" x14ac:dyDescent="0.3">
      <c r="A105" s="34" t="s">
        <v>79</v>
      </c>
      <c r="B105" s="34">
        <v>19</v>
      </c>
      <c r="C105" s="34" t="s">
        <v>67</v>
      </c>
      <c r="D105" s="37" t="s">
        <v>68</v>
      </c>
      <c r="E105" s="37" t="s">
        <v>69</v>
      </c>
      <c r="F105" s="37" t="s">
        <v>90</v>
      </c>
      <c r="G105" s="37" t="s">
        <v>65</v>
      </c>
      <c r="H105" s="37" t="s">
        <v>104</v>
      </c>
      <c r="I105" s="37" t="s">
        <v>65</v>
      </c>
      <c r="J105" s="37" t="s">
        <v>82</v>
      </c>
      <c r="K105" s="37" t="s">
        <v>242</v>
      </c>
      <c r="L105" s="37">
        <v>5</v>
      </c>
      <c r="M105" s="37" t="s">
        <v>117</v>
      </c>
      <c r="N105" s="37" t="s">
        <v>74</v>
      </c>
      <c r="O105" s="37" t="s">
        <v>75</v>
      </c>
      <c r="P105" s="37" t="s">
        <v>76</v>
      </c>
      <c r="Q105" s="37" t="s">
        <v>65</v>
      </c>
      <c r="R105" s="37" t="s">
        <v>87</v>
      </c>
      <c r="S105" s="37" t="s">
        <v>77</v>
      </c>
      <c r="V105" s="37" t="s">
        <v>97</v>
      </c>
      <c r="W105" s="37" t="s">
        <v>143</v>
      </c>
      <c r="X105" s="37" t="s">
        <v>95</v>
      </c>
      <c r="Y105" s="40">
        <v>11</v>
      </c>
      <c r="Z105" s="40">
        <v>13</v>
      </c>
      <c r="AA105" s="40">
        <v>16</v>
      </c>
      <c r="AB105" s="40">
        <v>18</v>
      </c>
      <c r="AC105" s="42">
        <v>14.857142857142858</v>
      </c>
      <c r="AD105" s="42">
        <v>12.666666666666666</v>
      </c>
      <c r="AE105" s="42">
        <v>13.333333333333334</v>
      </c>
      <c r="AF105" s="42">
        <v>15</v>
      </c>
      <c r="AG105" s="42">
        <v>67.857142857142861</v>
      </c>
      <c r="AH105" s="42">
        <v>54.166666666666664</v>
      </c>
      <c r="AI105" s="42">
        <v>58.333333333333336</v>
      </c>
      <c r="AJ105" s="42">
        <v>68.75</v>
      </c>
    </row>
    <row r="106" spans="1:36" x14ac:dyDescent="0.3">
      <c r="A106" s="34" t="s">
        <v>66</v>
      </c>
      <c r="B106" s="34">
        <v>19</v>
      </c>
      <c r="C106" s="34" t="s">
        <v>67</v>
      </c>
      <c r="D106" s="37" t="s">
        <v>89</v>
      </c>
      <c r="E106" s="37" t="s">
        <v>69</v>
      </c>
      <c r="F106" s="37" t="s">
        <v>70</v>
      </c>
      <c r="G106" s="37" t="s">
        <v>65</v>
      </c>
      <c r="H106" s="37" t="s">
        <v>243</v>
      </c>
      <c r="I106" s="37" t="s">
        <v>65</v>
      </c>
      <c r="J106" s="37" t="s">
        <v>105</v>
      </c>
      <c r="K106" s="37" t="s">
        <v>243</v>
      </c>
      <c r="L106" s="37">
        <v>5</v>
      </c>
      <c r="M106" s="37" t="s">
        <v>244</v>
      </c>
      <c r="N106" s="37" t="s">
        <v>74</v>
      </c>
      <c r="O106" s="37" t="s">
        <v>75</v>
      </c>
      <c r="P106" s="37" t="s">
        <v>94</v>
      </c>
      <c r="Q106" s="37" t="s">
        <v>77</v>
      </c>
      <c r="S106" s="37" t="s">
        <v>77</v>
      </c>
      <c r="X106" s="37" t="s">
        <v>88</v>
      </c>
      <c r="Y106" s="40">
        <v>14</v>
      </c>
      <c r="Z106" s="40">
        <v>10</v>
      </c>
      <c r="AA106" s="40">
        <v>14</v>
      </c>
      <c r="AB106" s="40">
        <v>9</v>
      </c>
      <c r="AC106" s="42">
        <v>13.142857142857142</v>
      </c>
      <c r="AD106" s="42">
        <v>11.333333333333334</v>
      </c>
      <c r="AE106" s="42">
        <v>18.666666666666668</v>
      </c>
      <c r="AF106" s="42">
        <v>9.5</v>
      </c>
      <c r="AG106" s="42">
        <v>57.142857142857139</v>
      </c>
      <c r="AH106" s="42">
        <v>45.833333333333336</v>
      </c>
      <c r="AI106" s="42">
        <v>91.666666666666671</v>
      </c>
      <c r="AJ106" s="42">
        <v>34.375</v>
      </c>
    </row>
    <row r="107" spans="1:36" x14ac:dyDescent="0.3">
      <c r="A107" s="34" t="s">
        <v>79</v>
      </c>
      <c r="B107" s="34">
        <v>22</v>
      </c>
      <c r="C107" s="34" t="s">
        <v>67</v>
      </c>
      <c r="D107" s="37" t="s">
        <v>89</v>
      </c>
      <c r="E107" s="37" t="s">
        <v>69</v>
      </c>
      <c r="F107" s="37" t="s">
        <v>81</v>
      </c>
      <c r="G107" s="37" t="s">
        <v>65</v>
      </c>
      <c r="H107" s="37" t="s">
        <v>91</v>
      </c>
      <c r="I107" s="37" t="s">
        <v>65</v>
      </c>
      <c r="J107" s="37" t="s">
        <v>72</v>
      </c>
      <c r="K107" s="37" t="s">
        <v>134</v>
      </c>
      <c r="L107" s="37">
        <v>4</v>
      </c>
      <c r="M107" s="37" t="s">
        <v>73</v>
      </c>
      <c r="N107" s="37" t="s">
        <v>74</v>
      </c>
      <c r="O107" s="37" t="s">
        <v>85</v>
      </c>
      <c r="P107" s="37" t="s">
        <v>86</v>
      </c>
      <c r="Q107" s="37" t="s">
        <v>77</v>
      </c>
      <c r="S107" s="37" t="s">
        <v>77</v>
      </c>
      <c r="X107" s="37" t="s">
        <v>95</v>
      </c>
      <c r="Y107" s="40">
        <v>8</v>
      </c>
      <c r="Z107" s="40">
        <v>9</v>
      </c>
      <c r="AA107" s="40">
        <v>13</v>
      </c>
      <c r="AB107" s="40">
        <v>10</v>
      </c>
      <c r="AC107" s="42">
        <v>16</v>
      </c>
      <c r="AD107" s="42">
        <v>11.333333333333334</v>
      </c>
      <c r="AE107" s="42">
        <v>17.333333333333332</v>
      </c>
      <c r="AF107" s="42">
        <v>15.5</v>
      </c>
      <c r="AG107" s="42">
        <v>75</v>
      </c>
      <c r="AH107" s="42">
        <v>45.833333333333336</v>
      </c>
      <c r="AI107" s="42">
        <v>83.333333333333329</v>
      </c>
      <c r="AJ107" s="42">
        <v>71.875</v>
      </c>
    </row>
  </sheetData>
  <pageMargins left="0.75" right="0.75" top="1" bottom="1" header="0.5" footer="0.5"/>
  <pageSetup paperSize="9"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1D9E3-5795-47A4-A843-B7F1CE15F2AC}">
  <dimension ref="A1"/>
  <sheetViews>
    <sheetView tabSelected="1" topLeftCell="A154" zoomScale="70" zoomScaleNormal="70" workbookViewId="0">
      <selection activeCell="B147" sqref="B147"/>
    </sheetView>
  </sheetViews>
  <sheetFormatPr defaultRowHeight="13.2" x14ac:dyDescent="0.25"/>
  <cols>
    <col min="1" max="1" width="246.44140625" customWidth="1"/>
    <col min="2" max="2" width="59" bestFit="1" customWidth="1"/>
    <col min="3" max="3" width="14.6640625" bestFit="1" customWidth="1"/>
    <col min="4" max="4" width="81.6640625" bestFit="1" customWidth="1"/>
    <col min="5" max="5" width="68.88671875" bestFit="1" customWidth="1"/>
    <col min="6" max="6" width="23.44140625" bestFit="1" customWidth="1"/>
    <col min="7" max="7" width="18.88671875" bestFit="1" customWidth="1"/>
    <col min="8" max="9" width="13.33203125" bestFit="1" customWidth="1"/>
    <col min="10" max="10" width="70.109375" bestFit="1" customWidth="1"/>
    <col min="11" max="11" width="13.33203125" bestFit="1" customWidth="1"/>
    <col min="12" max="12" width="36.33203125" bestFit="1" customWidth="1"/>
    <col min="18" max="18" width="31.33203125" bestFit="1" customWidth="1"/>
    <col min="19" max="19" width="22.44140625" bestFit="1" customWidth="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preproc</vt:lpstr>
      <vt:lpstr>preproc (2)</vt:lpstr>
      <vt:lpstr>preproc (3)</vt:lpstr>
      <vt:lpstr>preproc (4)</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Christos Goritsas</cp:lastModifiedBy>
  <dcterms:modified xsi:type="dcterms:W3CDTF">2023-05-20T20:24:42Z</dcterms:modified>
</cp:coreProperties>
</file>